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407" activeTab="1"/>
  </bookViews>
  <sheets>
    <sheet name="I330" sheetId="2" r:id="rId1"/>
    <sheet name="I320" sheetId="1" r:id="rId2"/>
    <sheet name="I310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M16" i="1"/>
  <c r="M29"/>
  <c r="M27"/>
  <c r="M26"/>
  <c r="M25"/>
  <c r="M24"/>
  <c r="M23"/>
  <c r="M21"/>
  <c r="M20"/>
  <c r="M19"/>
  <c r="M15"/>
  <c r="M14"/>
  <c r="M11"/>
  <c r="M10"/>
  <c r="M9"/>
  <c r="M8"/>
  <c r="M6"/>
  <c r="M5"/>
  <c r="M3"/>
  <c r="M2"/>
  <c r="L2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"/>
  <c r="K24"/>
  <c r="K26"/>
  <c r="K6"/>
  <c r="K16"/>
  <c r="K15"/>
  <c r="N15" s="1"/>
  <c r="K7"/>
  <c r="N7" s="1"/>
  <c r="K3"/>
  <c r="N3" s="1"/>
  <c r="K28"/>
  <c r="N28" s="1"/>
  <c r="K8"/>
  <c r="N8" s="1"/>
  <c r="K5"/>
  <c r="N5" s="1"/>
  <c r="K25"/>
  <c r="N25" s="1"/>
  <c r="K10"/>
  <c r="N10" s="1"/>
  <c r="K19"/>
  <c r="N19" s="1"/>
  <c r="K12"/>
  <c r="K13"/>
  <c r="N13" s="1"/>
  <c r="K18"/>
  <c r="N18" s="1"/>
  <c r="K21"/>
  <c r="N21" s="1"/>
  <c r="K22"/>
  <c r="N22" s="1"/>
  <c r="K17"/>
  <c r="N17" s="1"/>
  <c r="K20"/>
  <c r="N20" s="1"/>
  <c r="K29"/>
  <c r="N29" s="1"/>
  <c r="K11"/>
  <c r="N11" s="1"/>
  <c r="K2"/>
  <c r="N2" s="1"/>
  <c r="K9"/>
  <c r="N9" s="1"/>
  <c r="K4"/>
  <c r="N4" s="1"/>
  <c r="K27"/>
  <c r="N27" s="1"/>
  <c r="K14"/>
  <c r="N14" s="1"/>
  <c r="K30"/>
  <c r="K31"/>
  <c r="K32"/>
  <c r="N32" s="1"/>
  <c r="K33"/>
  <c r="N33" s="1"/>
  <c r="K23"/>
  <c r="N23" s="1"/>
  <c r="N24"/>
  <c r="N26"/>
  <c r="N6"/>
  <c r="N16"/>
  <c r="N12"/>
  <c r="N31"/>
</calcChain>
</file>

<file path=xl/sharedStrings.xml><?xml version="1.0" encoding="utf-8"?>
<sst xmlns="http://schemas.openxmlformats.org/spreadsheetml/2006/main" count="209" uniqueCount="100">
  <si>
    <t>Detection Functionalities</t>
  </si>
  <si>
    <t>Steen Kristensen</t>
  </si>
  <si>
    <t>Frank Wolter</t>
  </si>
  <si>
    <t>Daniel Meschenmoser</t>
  </si>
  <si>
    <t>Alexander Kaps</t>
  </si>
  <si>
    <t>Tobias Schwarz</t>
  </si>
  <si>
    <t>Arnaud Faure</t>
  </si>
  <si>
    <t>Laure Bajard</t>
  </si>
  <si>
    <t>Bertrand Godreau</t>
  </si>
  <si>
    <t>Markus Friebertshäuser</t>
  </si>
  <si>
    <t>Ulrich Wagner</t>
  </si>
  <si>
    <t>Stefan Munder</t>
  </si>
  <si>
    <t>Robert Thiel</t>
  </si>
  <si>
    <t>Alexander Bachmann</t>
  </si>
  <si>
    <t xml:space="preserve">Nicolaj Stache </t>
  </si>
  <si>
    <t>FCT (EBA + ALDW)</t>
  </si>
  <si>
    <t>Clemens Schnurr</t>
  </si>
  <si>
    <t>Benedikt Gomm</t>
  </si>
  <si>
    <t>Oliver Vogel</t>
  </si>
  <si>
    <t>Tools</t>
  </si>
  <si>
    <t>Ralf Paulig</t>
  </si>
  <si>
    <t>NO</t>
  </si>
  <si>
    <t>YES</t>
  </si>
  <si>
    <t xml:space="preserve">Sign Recognition    </t>
  </si>
  <si>
    <t xml:space="preserve"> SR</t>
  </si>
  <si>
    <t xml:space="preserve">Traffic Sign Assist </t>
  </si>
  <si>
    <t xml:space="preserve"> TSA</t>
  </si>
  <si>
    <t xml:space="preserve"> Vehicle Dynamics </t>
  </si>
  <si>
    <t xml:space="preserve"> VDY</t>
  </si>
  <si>
    <t xml:space="preserve"> Common Math Library </t>
  </si>
  <si>
    <t xml:space="preserve"> CML</t>
  </si>
  <si>
    <t xml:space="preserve">Lane Detection Font    </t>
  </si>
  <si>
    <t xml:space="preserve"> LD</t>
  </si>
  <si>
    <t xml:space="preserve">Light Detection </t>
  </si>
  <si>
    <t xml:space="preserve"> HLA</t>
  </si>
  <si>
    <t xml:space="preserve">Camera Calibration </t>
  </si>
  <si>
    <t xml:space="preserve"> ECM</t>
  </si>
  <si>
    <t xml:space="preserve">(Stereo) (Mono) Ego Motions Estimation </t>
  </si>
  <si>
    <t xml:space="preserve">Environmental Model </t>
  </si>
  <si>
    <t xml:space="preserve"> EM</t>
  </si>
  <si>
    <t xml:space="preserve">Common Image Preprocessing </t>
  </si>
  <si>
    <t xml:space="preserve"> CIPP</t>
  </si>
  <si>
    <t xml:space="preserve">Vehicle Detection Mono </t>
  </si>
  <si>
    <t xml:space="preserve"> VCL</t>
  </si>
  <si>
    <t xml:space="preserve">FPGA Expert </t>
  </si>
  <si>
    <t xml:space="preserve"> FEX</t>
  </si>
  <si>
    <t xml:space="preserve">Flow Tracker </t>
  </si>
  <si>
    <t xml:space="preserve"> PFC/FTRC</t>
  </si>
  <si>
    <t xml:space="preserve">Free Space Detection </t>
  </si>
  <si>
    <t xml:space="preserve"> FSD</t>
  </si>
  <si>
    <t xml:space="preserve">Generic Object Detection Stereo </t>
  </si>
  <si>
    <t xml:space="preserve"> GEN</t>
  </si>
  <si>
    <t xml:space="preserve">Pedestrian Detection </t>
  </si>
  <si>
    <t xml:space="preserve"> PED</t>
  </si>
  <si>
    <t xml:space="preserve">Stereo Auto Calibration </t>
  </si>
  <si>
    <t xml:space="preserve"> SAC</t>
  </si>
  <si>
    <t xml:space="preserve">Stereo Image Base </t>
  </si>
  <si>
    <t xml:space="preserve"> SIB</t>
  </si>
  <si>
    <t xml:space="preserve">Patch Correlator </t>
  </si>
  <si>
    <t xml:space="preserve"> PC</t>
  </si>
  <si>
    <t xml:space="preserve">(Road Surface) PreView </t>
  </si>
  <si>
    <t xml:space="preserve"> PV</t>
  </si>
  <si>
    <t xml:space="preserve">Field Programmable Gate Array </t>
  </si>
  <si>
    <t xml:space="preserve"> FPGA</t>
  </si>
  <si>
    <t xml:space="preserve">Algo Subsystem FPGA </t>
  </si>
  <si>
    <t xml:space="preserve"> ASF</t>
  </si>
  <si>
    <t xml:space="preserve">FB_FPGABox </t>
  </si>
  <si>
    <t xml:space="preserve"> FB</t>
  </si>
  <si>
    <t xml:space="preserve">Common Camera Toolbox </t>
  </si>
  <si>
    <t xml:space="preserve"> CCT</t>
  </si>
  <si>
    <t xml:space="preserve">Visual Object Detection and Classification Algorithms </t>
  </si>
  <si>
    <t xml:space="preserve"> VODCA</t>
  </si>
  <si>
    <t xml:space="preserve">Global Scheduler </t>
  </si>
  <si>
    <t xml:space="preserve"> GS</t>
  </si>
  <si>
    <t xml:space="preserve">Simulation Extensions </t>
  </si>
  <si>
    <t xml:space="preserve"> SET</t>
  </si>
  <si>
    <t xml:space="preserve">Generic SCONS </t>
  </si>
  <si>
    <t xml:space="preserve"> SCT</t>
  </si>
  <si>
    <t>Simulation</t>
  </si>
  <si>
    <t>MTS</t>
  </si>
  <si>
    <t>EMO / MEMO (S14) / SEMO (S25)</t>
  </si>
  <si>
    <t>.sln</t>
  </si>
  <si>
    <t>NOK</t>
  </si>
  <si>
    <t>Scons.bat</t>
  </si>
  <si>
    <t>Built</t>
  </si>
  <si>
    <t>Yes</t>
  </si>
  <si>
    <t>FCT</t>
  </si>
  <si>
    <t>ok</t>
  </si>
  <si>
    <t>yes</t>
  </si>
  <si>
    <t xml:space="preserve">(Stereo) Camera Blockage </t>
  </si>
  <si>
    <t xml:space="preserve"> CB/SCB</t>
  </si>
  <si>
    <t>nok</t>
  </si>
  <si>
    <t>Nok</t>
  </si>
  <si>
    <t>OK</t>
  </si>
  <si>
    <t>Overall build environment</t>
  </si>
  <si>
    <t>Overall result</t>
  </si>
  <si>
    <t>Solutions DLL path</t>
  </si>
  <si>
    <t>..\..\..\..\..\05_Testing\06_Test_Tools\mts_measurement\dll\algo\xxxx</t>
  </si>
  <si>
    <t>Overall result generated</t>
  </si>
  <si>
    <t>Not All DLLs generated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</si>
</sst>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1" xfId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0" fontId="1" fillId="0" borderId="1" xfId="1" applyFill="1" applyBorder="1" applyAlignment="1">
      <alignment horizontal="center" vertical="center"/>
    </xf>
    <xf numFmtId="0" fontId="0" fillId="2" borderId="0" xfId="0" applyFill="1"/>
    <xf numFmtId="0" fontId="1" fillId="0" borderId="1" xfId="1" applyFont="1" applyFill="1" applyBorder="1" applyAlignment="1">
      <alignment horizontal="left" vertical="center"/>
    </xf>
    <xf numFmtId="0" fontId="1" fillId="0" borderId="1" xfId="1" applyBorder="1" applyAlignment="1">
      <alignment horizontal="left" vertical="center"/>
    </xf>
    <xf numFmtId="0" fontId="1" fillId="0" borderId="1" xfId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1" fillId="2" borderId="1" xfId="1" applyFill="1" applyBorder="1" applyAlignment="1">
      <alignment horizontal="center" vertical="center"/>
    </xf>
    <xf numFmtId="0" fontId="1" fillId="0" borderId="2" xfId="1" applyFill="1" applyBorder="1" applyAlignment="1">
      <alignment horizontal="left" vertical="center"/>
    </xf>
    <xf numFmtId="0" fontId="1" fillId="0" borderId="2" xfId="1" applyFill="1" applyBorder="1" applyAlignment="1">
      <alignment horizontal="center" vertical="center"/>
    </xf>
    <xf numFmtId="0" fontId="0" fillId="3" borderId="0" xfId="0" applyFill="1"/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1" fillId="0" borderId="3" xfId="1" applyBorder="1" applyAlignment="1">
      <alignment horizontal="center" vertical="center"/>
    </xf>
    <xf numFmtId="0" fontId="1" fillId="0" borderId="3" xfId="1" applyBorder="1" applyAlignment="1">
      <alignment horizontal="left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5" fillId="2" borderId="1" xfId="0" applyFont="1" applyFill="1" applyBorder="1"/>
    <xf numFmtId="0" fontId="0" fillId="0" borderId="0" xfId="0" applyAlignment="1">
      <alignment horizontal="center"/>
    </xf>
  </cellXfs>
  <cellStyles count="2">
    <cellStyle name="Normal" xfId="0" builtinId="0"/>
    <cellStyle name="Standard 2" xfId="1"/>
  </cellStyles>
  <dxfs count="70">
    <dxf>
      <font>
        <b val="0"/>
        <i/>
      </font>
      <fill>
        <patternFill>
          <bgColor theme="0" tint="-0.2499465926084170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ont>
        <b val="0"/>
        <i/>
      </font>
      <fill>
        <patternFill>
          <bgColor theme="0" tint="-0.2499465926084170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ont>
        <b val="0"/>
        <i/>
      </font>
      <fill>
        <patternFill>
          <bgColor theme="0" tint="-0.2499465926084170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</font>
      <fill>
        <patternFill>
          <bgColor theme="0" tint="-0.24994659260841701"/>
        </patternFill>
      </fill>
      <border>
        <left/>
        <right/>
        <top/>
        <bottom/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ont>
        <b val="0"/>
        <i/>
      </font>
      <fill>
        <patternFill>
          <bgColor theme="0" tint="-0.2499465926084170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ont>
        <b val="0"/>
        <i/>
      </font>
      <fill>
        <patternFill>
          <bgColor theme="0" tint="-0.2499465926084170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ont>
        <b val="0"/>
        <i/>
      </font>
      <fill>
        <patternFill>
          <bgColor theme="0" tint="-0.2499465926084170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</font>
      <fill>
        <patternFill>
          <bgColor theme="0" tint="-0.24994659260841701"/>
        </patternFill>
      </fill>
      <border>
        <left/>
        <right/>
        <top/>
        <bottom/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ont>
        <b val="0"/>
        <i/>
      </font>
      <fill>
        <patternFill>
          <bgColor theme="0" tint="-0.24994659260841701"/>
        </patternFill>
      </fill>
      <border>
        <left/>
        <right/>
        <top/>
        <bottom/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3"/>
  <sheetViews>
    <sheetView tabSelected="1" workbookViewId="0">
      <selection activeCell="F36" sqref="F36"/>
    </sheetView>
  </sheetViews>
  <sheetFormatPr defaultColWidth="11.42578125" defaultRowHeight="15"/>
  <cols>
    <col min="1" max="1" width="27.140625" bestFit="1" customWidth="1"/>
    <col min="2" max="2" width="44.85546875" bestFit="1" customWidth="1"/>
    <col min="3" max="3" width="20.140625" customWidth="1"/>
    <col min="4" max="4" width="15.5703125" bestFit="1" customWidth="1"/>
    <col min="5" max="5" width="15.5703125" customWidth="1"/>
    <col min="6" max="6" width="15.5703125" bestFit="1" customWidth="1"/>
    <col min="7" max="7" width="15.5703125" customWidth="1"/>
    <col min="11" max="11" width="29.5703125" customWidth="1"/>
    <col min="12" max="12" width="18.28515625" customWidth="1"/>
    <col min="13" max="13" width="23" bestFit="1" customWidth="1"/>
  </cols>
  <sheetData>
    <row r="1" spans="1:15" ht="15.75">
      <c r="A1" s="18" t="s">
        <v>0</v>
      </c>
      <c r="B1" s="18"/>
      <c r="C1" s="19"/>
      <c r="D1" s="20" t="s">
        <v>83</v>
      </c>
      <c r="E1" s="20" t="s">
        <v>84</v>
      </c>
      <c r="F1" s="20" t="s">
        <v>81</v>
      </c>
      <c r="G1" s="20" t="s">
        <v>84</v>
      </c>
      <c r="K1" s="5" t="s">
        <v>94</v>
      </c>
      <c r="L1" s="5" t="s">
        <v>95</v>
      </c>
      <c r="M1" s="5" t="s">
        <v>98</v>
      </c>
    </row>
    <row r="2" spans="1:15">
      <c r="A2" s="16" t="s">
        <v>65</v>
      </c>
      <c r="B2" s="17" t="s">
        <v>64</v>
      </c>
      <c r="C2" s="16" t="s">
        <v>17</v>
      </c>
      <c r="D2" s="13" t="s">
        <v>21</v>
      </c>
      <c r="E2" s="13"/>
      <c r="F2" s="13" t="s">
        <v>21</v>
      </c>
      <c r="G2" s="13"/>
      <c r="K2" s="13" t="str">
        <f>IF(D2="NO",IF(F2="NO","NO","YES"),"YES")</f>
        <v>NO</v>
      </c>
      <c r="L2" s="13" t="str">
        <f>IF(E2="ok","ok",IF(G2="ok", "ok","NOK"))</f>
        <v>NOK</v>
      </c>
      <c r="M2" s="13" t="str">
        <f>IF(F2="ok","ok",IF(H2="ok", "ok","NOK"))</f>
        <v>NOK</v>
      </c>
      <c r="N2" t="str">
        <f>IF(K2="NO",A2,"")</f>
        <v xml:space="preserve"> ASF</v>
      </c>
    </row>
    <row r="3" spans="1:15">
      <c r="A3" s="2" t="s">
        <v>90</v>
      </c>
      <c r="B3" s="8" t="s">
        <v>89</v>
      </c>
      <c r="C3" s="2" t="s">
        <v>7</v>
      </c>
      <c r="D3" s="13" t="s">
        <v>85</v>
      </c>
      <c r="E3" s="13" t="s">
        <v>87</v>
      </c>
      <c r="F3" s="13" t="s">
        <v>88</v>
      </c>
      <c r="G3" s="13" t="s">
        <v>92</v>
      </c>
      <c r="K3" s="13" t="str">
        <f>IF(D3="NO",IF(F3="NO","NO","YES"),"YES")</f>
        <v>YES</v>
      </c>
      <c r="L3" s="13" t="str">
        <f>IF(E3="ok","ok",IF(G3="ok", "ok","NOK"))</f>
        <v>ok</v>
      </c>
      <c r="M3" s="13" t="str">
        <f>IF(F3="ok","ok",IF(H3="ok", "ok","NOK"))</f>
        <v>NOK</v>
      </c>
      <c r="N3" t="str">
        <f>IF(K3="NO",A3,"")</f>
        <v/>
      </c>
    </row>
    <row r="4" spans="1:15">
      <c r="A4" s="1" t="s">
        <v>69</v>
      </c>
      <c r="B4" s="7" t="s">
        <v>68</v>
      </c>
      <c r="C4" s="1" t="s">
        <v>9</v>
      </c>
      <c r="D4" s="13" t="s">
        <v>85</v>
      </c>
      <c r="E4" s="13" t="s">
        <v>87</v>
      </c>
      <c r="F4" s="13" t="s">
        <v>21</v>
      </c>
      <c r="G4" s="13"/>
      <c r="K4" s="13" t="str">
        <f>IF(D4="NO",IF(F4="NO","NO","YES"),"YES")</f>
        <v>YES</v>
      </c>
      <c r="L4" s="13" t="str">
        <f t="shared" ref="L4:M29" si="0">IF(E4="ok","ok",IF(G4="ok", "ok","NOK"))</f>
        <v>ok</v>
      </c>
      <c r="M4" s="13" t="s">
        <v>87</v>
      </c>
      <c r="N4" t="str">
        <f>IF(K4="NO",A4,"")</f>
        <v/>
      </c>
    </row>
    <row r="5" spans="1:15">
      <c r="A5" s="3" t="s">
        <v>41</v>
      </c>
      <c r="B5" s="8" t="s">
        <v>40</v>
      </c>
      <c r="C5" s="3" t="s">
        <v>10</v>
      </c>
      <c r="D5" s="13" t="s">
        <v>85</v>
      </c>
      <c r="E5" s="13" t="s">
        <v>87</v>
      </c>
      <c r="F5" s="13" t="s">
        <v>22</v>
      </c>
      <c r="G5" s="13" t="s">
        <v>93</v>
      </c>
      <c r="K5" s="13" t="str">
        <f>IF(D5="NO",IF(F5="NO","NO","YES"),"YES")</f>
        <v>YES</v>
      </c>
      <c r="L5" s="13" t="str">
        <f t="shared" si="0"/>
        <v>ok</v>
      </c>
      <c r="M5" s="13" t="str">
        <f t="shared" si="0"/>
        <v>NOK</v>
      </c>
      <c r="N5" t="str">
        <f>IF(K5="NO",A5,"")</f>
        <v/>
      </c>
    </row>
    <row r="6" spans="1:15">
      <c r="A6" s="1" t="s">
        <v>30</v>
      </c>
      <c r="B6" s="7" t="s">
        <v>29</v>
      </c>
      <c r="C6" s="1" t="s">
        <v>3</v>
      </c>
      <c r="D6" s="13" t="s">
        <v>21</v>
      </c>
      <c r="E6" s="13"/>
      <c r="F6" s="13" t="s">
        <v>21</v>
      </c>
      <c r="G6" s="13"/>
      <c r="K6" s="13" t="str">
        <f>IF(D6="NO",IF(F6="NO","NO","YES"),"YES")</f>
        <v>NO</v>
      </c>
      <c r="L6" s="13" t="str">
        <f t="shared" si="0"/>
        <v>NOK</v>
      </c>
      <c r="M6" s="13" t="str">
        <f t="shared" si="0"/>
        <v>NOK</v>
      </c>
      <c r="N6" t="str">
        <f>IF(K6="NO",A6,"")</f>
        <v xml:space="preserve"> CML</v>
      </c>
    </row>
    <row r="7" spans="1:15">
      <c r="A7" s="1" t="s">
        <v>36</v>
      </c>
      <c r="B7" s="8" t="s">
        <v>35</v>
      </c>
      <c r="C7" s="1" t="s">
        <v>6</v>
      </c>
      <c r="D7" s="13" t="s">
        <v>85</v>
      </c>
      <c r="E7" s="13" t="s">
        <v>87</v>
      </c>
      <c r="F7" s="13" t="s">
        <v>21</v>
      </c>
      <c r="G7" s="13"/>
      <c r="K7" s="13" t="str">
        <f>IF(D7="NO",IF(F7="NO","NO","YES"),"YES")</f>
        <v>YES</v>
      </c>
      <c r="L7" s="13" t="str">
        <f t="shared" si="0"/>
        <v>ok</v>
      </c>
      <c r="M7" s="13" t="s">
        <v>87</v>
      </c>
      <c r="N7" t="str">
        <f>IF(K7="NO",A7,"")</f>
        <v/>
      </c>
    </row>
    <row r="8" spans="1:15">
      <c r="A8" s="3" t="s">
        <v>39</v>
      </c>
      <c r="B8" s="8" t="s">
        <v>38</v>
      </c>
      <c r="C8" s="3" t="s">
        <v>9</v>
      </c>
      <c r="D8" s="13" t="s">
        <v>85</v>
      </c>
      <c r="E8" s="13" t="s">
        <v>82</v>
      </c>
      <c r="F8" s="13" t="s">
        <v>22</v>
      </c>
      <c r="G8" s="13" t="s">
        <v>82</v>
      </c>
      <c r="K8" s="13" t="str">
        <f>IF(D8="NO",IF(F8="NO","NO","YES"),"YES")</f>
        <v>YES</v>
      </c>
      <c r="L8" s="13" t="str">
        <f t="shared" si="0"/>
        <v>NOK</v>
      </c>
      <c r="M8" s="13" t="str">
        <f t="shared" si="0"/>
        <v>NOK</v>
      </c>
      <c r="N8" t="str">
        <f>IF(K8="NO",A8,"")</f>
        <v/>
      </c>
      <c r="O8" t="s">
        <v>99</v>
      </c>
    </row>
    <row r="9" spans="1:15">
      <c r="A9" s="1" t="s">
        <v>67</v>
      </c>
      <c r="B9" s="7" t="s">
        <v>66</v>
      </c>
      <c r="C9" s="1" t="s">
        <v>17</v>
      </c>
      <c r="D9" s="13" t="s">
        <v>21</v>
      </c>
      <c r="E9" s="13"/>
      <c r="F9" s="13" t="s">
        <v>21</v>
      </c>
      <c r="G9" s="13"/>
      <c r="K9" s="13" t="str">
        <f>IF(D9="NO",IF(F9="NO","NO","YES"),"YES")</f>
        <v>NO</v>
      </c>
      <c r="L9" s="13" t="str">
        <f t="shared" si="0"/>
        <v>NOK</v>
      </c>
      <c r="M9" s="13" t="str">
        <f t="shared" si="0"/>
        <v>NOK</v>
      </c>
      <c r="N9" t="str">
        <f>IF(K9="NO",A9,"")</f>
        <v xml:space="preserve"> FB</v>
      </c>
    </row>
    <row r="10" spans="1:15">
      <c r="A10" s="1" t="s">
        <v>45</v>
      </c>
      <c r="B10" s="7" t="s">
        <v>44</v>
      </c>
      <c r="C10" s="1" t="s">
        <v>12</v>
      </c>
      <c r="D10" s="13" t="s">
        <v>21</v>
      </c>
      <c r="E10" s="13"/>
      <c r="F10" s="13" t="s">
        <v>21</v>
      </c>
      <c r="G10" s="13"/>
      <c r="K10" s="13" t="str">
        <f>IF(D10="NO",IF(F10="NO","NO","YES"),"YES")</f>
        <v>NO</v>
      </c>
      <c r="L10" s="13" t="str">
        <f t="shared" si="0"/>
        <v>NOK</v>
      </c>
      <c r="M10" s="13" t="str">
        <f t="shared" si="0"/>
        <v>NOK</v>
      </c>
      <c r="N10" t="str">
        <f>IF(K10="NO",A10,"")</f>
        <v xml:space="preserve"> FEX</v>
      </c>
    </row>
    <row r="11" spans="1:15">
      <c r="A11" s="1" t="s">
        <v>63</v>
      </c>
      <c r="B11" s="7" t="s">
        <v>62</v>
      </c>
      <c r="C11" s="1" t="s">
        <v>17</v>
      </c>
      <c r="D11" s="13" t="s">
        <v>21</v>
      </c>
      <c r="E11" s="13"/>
      <c r="F11" s="13" t="s">
        <v>88</v>
      </c>
      <c r="G11" s="13" t="s">
        <v>87</v>
      </c>
      <c r="K11" s="13" t="str">
        <f>IF(D11="NO",IF(F11="NO","NO","YES"),"YES")</f>
        <v>YES</v>
      </c>
      <c r="L11" s="13" t="str">
        <f t="shared" si="0"/>
        <v>ok</v>
      </c>
      <c r="M11" s="13" t="str">
        <f t="shared" si="0"/>
        <v>NOK</v>
      </c>
      <c r="N11" t="str">
        <f>IF(K11="NO",A11,"")</f>
        <v/>
      </c>
    </row>
    <row r="12" spans="1:15">
      <c r="A12" s="1" t="s">
        <v>49</v>
      </c>
      <c r="B12" s="7" t="s">
        <v>48</v>
      </c>
      <c r="C12" s="1" t="s">
        <v>13</v>
      </c>
      <c r="D12" s="13" t="s">
        <v>22</v>
      </c>
      <c r="E12" s="13" t="s">
        <v>87</v>
      </c>
      <c r="F12" s="13" t="s">
        <v>22</v>
      </c>
      <c r="G12" s="13" t="s">
        <v>82</v>
      </c>
      <c r="K12" s="13" t="str">
        <f>IF(D12="NO",IF(F12="NO","NO","YES"),"YES")</f>
        <v>YES</v>
      </c>
      <c r="L12" s="13" t="str">
        <f t="shared" si="0"/>
        <v>ok</v>
      </c>
      <c r="M12" s="13" t="s">
        <v>93</v>
      </c>
      <c r="N12" t="str">
        <f>IF(K12="NO",A12,"")</f>
        <v/>
      </c>
    </row>
    <row r="13" spans="1:15">
      <c r="A13" s="1" t="s">
        <v>51</v>
      </c>
      <c r="B13" s="7" t="s">
        <v>50</v>
      </c>
      <c r="C13" s="1" t="s">
        <v>9</v>
      </c>
      <c r="D13" s="13" t="s">
        <v>85</v>
      </c>
      <c r="E13" s="13" t="s">
        <v>82</v>
      </c>
      <c r="F13" s="13" t="s">
        <v>22</v>
      </c>
      <c r="G13" s="13" t="s">
        <v>87</v>
      </c>
      <c r="K13" s="13" t="str">
        <f>IF(D13="NO",IF(F13="NO","NO","YES"),"YES")</f>
        <v>YES</v>
      </c>
      <c r="L13" s="13" t="str">
        <f t="shared" si="0"/>
        <v>ok</v>
      </c>
      <c r="M13" s="13" t="s">
        <v>87</v>
      </c>
      <c r="N13" t="str">
        <f>IF(K13="NO",A13,"")</f>
        <v/>
      </c>
    </row>
    <row r="14" spans="1:15">
      <c r="A14" s="1" t="s">
        <v>73</v>
      </c>
      <c r="B14" s="7" t="s">
        <v>72</v>
      </c>
      <c r="C14" s="1" t="s">
        <v>18</v>
      </c>
      <c r="D14" s="13" t="s">
        <v>21</v>
      </c>
      <c r="E14" s="13"/>
      <c r="F14" s="13" t="s">
        <v>21</v>
      </c>
      <c r="G14" s="13"/>
      <c r="K14" s="13" t="str">
        <f>IF(D14="NO",IF(F14="NO","NO","YES"),"YES")</f>
        <v>NO</v>
      </c>
      <c r="L14" s="13" t="str">
        <f t="shared" si="0"/>
        <v>NOK</v>
      </c>
      <c r="M14" s="13" t="str">
        <f t="shared" si="0"/>
        <v>NOK</v>
      </c>
      <c r="N14" t="str">
        <f>IF(K14="NO",A14,"")</f>
        <v xml:space="preserve"> GS</v>
      </c>
    </row>
    <row r="15" spans="1:15">
      <c r="A15" s="1" t="s">
        <v>34</v>
      </c>
      <c r="B15" s="6" t="s">
        <v>33</v>
      </c>
      <c r="C15" s="1" t="s">
        <v>5</v>
      </c>
      <c r="D15" s="13" t="s">
        <v>88</v>
      </c>
      <c r="E15" s="13" t="s">
        <v>82</v>
      </c>
      <c r="F15" s="13" t="s">
        <v>21</v>
      </c>
      <c r="G15" s="13"/>
      <c r="K15" s="13" t="str">
        <f>IF(D15="NO",IF(F15="NO","NO","YES"),"YES")</f>
        <v>YES</v>
      </c>
      <c r="L15" s="13" t="str">
        <f t="shared" si="0"/>
        <v>NOK</v>
      </c>
      <c r="M15" s="13" t="str">
        <f t="shared" si="0"/>
        <v>NOK</v>
      </c>
      <c r="N15" t="str">
        <f>IF(K15="NO",A15,"")</f>
        <v/>
      </c>
    </row>
    <row r="16" spans="1:15">
      <c r="A16" s="1" t="s">
        <v>32</v>
      </c>
      <c r="B16" s="6" t="s">
        <v>31</v>
      </c>
      <c r="C16" s="1" t="s">
        <v>4</v>
      </c>
      <c r="D16" s="13" t="s">
        <v>21</v>
      </c>
      <c r="E16" s="13"/>
      <c r="F16" s="13" t="s">
        <v>22</v>
      </c>
      <c r="G16" s="13" t="s">
        <v>91</v>
      </c>
      <c r="K16" s="13" t="str">
        <f>IF(D16="NO",IF(F16="NO","NO","YES"),"YES")</f>
        <v>YES</v>
      </c>
      <c r="L16" s="13" t="str">
        <f t="shared" si="0"/>
        <v>NOK</v>
      </c>
      <c r="M16" s="13" t="str">
        <f t="shared" si="0"/>
        <v>NOK</v>
      </c>
      <c r="N16" t="str">
        <f>IF(K16="NO",A16,"")</f>
        <v/>
      </c>
    </row>
    <row r="17" spans="1:14">
      <c r="A17" s="1" t="s">
        <v>59</v>
      </c>
      <c r="B17" s="7" t="s">
        <v>58</v>
      </c>
      <c r="C17" s="1" t="s">
        <v>13</v>
      </c>
      <c r="D17" s="13" t="s">
        <v>22</v>
      </c>
      <c r="E17" s="13" t="s">
        <v>82</v>
      </c>
      <c r="F17" s="13" t="s">
        <v>22</v>
      </c>
      <c r="G17" s="13" t="s">
        <v>87</v>
      </c>
      <c r="K17" s="13" t="str">
        <f>IF(D17="NO",IF(F17="NO","NO","YES"),"YES")</f>
        <v>YES</v>
      </c>
      <c r="L17" s="13" t="str">
        <f t="shared" si="0"/>
        <v>ok</v>
      </c>
      <c r="M17" s="13" t="s">
        <v>87</v>
      </c>
      <c r="N17" t="str">
        <f>IF(K17="NO",A17,"")</f>
        <v/>
      </c>
    </row>
    <row r="18" spans="1:14">
      <c r="A18" s="1" t="s">
        <v>53</v>
      </c>
      <c r="B18" s="7" t="s">
        <v>52</v>
      </c>
      <c r="C18" s="1" t="s">
        <v>12</v>
      </c>
      <c r="D18" s="13" t="s">
        <v>85</v>
      </c>
      <c r="E18" s="13" t="s">
        <v>87</v>
      </c>
      <c r="F18" s="13" t="s">
        <v>22</v>
      </c>
      <c r="G18" s="13" t="s">
        <v>87</v>
      </c>
      <c r="K18" s="13" t="str">
        <f>IF(D18="NO",IF(F18="NO","NO","YES"),"YES")</f>
        <v>YES</v>
      </c>
      <c r="L18" s="13" t="str">
        <f t="shared" si="0"/>
        <v>ok</v>
      </c>
      <c r="M18" s="13" t="s">
        <v>87</v>
      </c>
      <c r="N18" t="str">
        <f>IF(K18="NO",A18,"")</f>
        <v/>
      </c>
    </row>
    <row r="19" spans="1:14">
      <c r="A19" s="15" t="s">
        <v>47</v>
      </c>
      <c r="B19" s="8" t="s">
        <v>46</v>
      </c>
      <c r="C19" s="3" t="s">
        <v>9</v>
      </c>
      <c r="D19" s="13" t="s">
        <v>22</v>
      </c>
      <c r="E19" s="13" t="s">
        <v>87</v>
      </c>
      <c r="F19" s="13" t="s">
        <v>22</v>
      </c>
      <c r="G19" s="13" t="s">
        <v>93</v>
      </c>
      <c r="K19" s="13" t="str">
        <f>IF(D19="NO",IF(F19="NO","NO","YES"),"YES")</f>
        <v>YES</v>
      </c>
      <c r="L19" s="13" t="str">
        <f t="shared" si="0"/>
        <v>ok</v>
      </c>
      <c r="M19" s="13" t="str">
        <f t="shared" si="0"/>
        <v>NOK</v>
      </c>
      <c r="N19" t="str">
        <f>IF(K19="NO",A19,"")</f>
        <v/>
      </c>
    </row>
    <row r="20" spans="1:14">
      <c r="A20" s="4" t="s">
        <v>61</v>
      </c>
      <c r="B20" s="7" t="s">
        <v>60</v>
      </c>
      <c r="C20" s="4" t="s">
        <v>4</v>
      </c>
      <c r="D20" s="13" t="s">
        <v>85</v>
      </c>
      <c r="E20" s="13" t="s">
        <v>82</v>
      </c>
      <c r="F20" s="13" t="s">
        <v>22</v>
      </c>
      <c r="G20" s="13" t="s">
        <v>91</v>
      </c>
      <c r="K20" s="13" t="str">
        <f>IF(D20="NO",IF(F20="NO","NO","YES"),"YES")</f>
        <v>YES</v>
      </c>
      <c r="L20" s="13" t="str">
        <f t="shared" si="0"/>
        <v>NOK</v>
      </c>
      <c r="M20" s="13" t="str">
        <f t="shared" si="0"/>
        <v>NOK</v>
      </c>
      <c r="N20" t="str">
        <f>IF(K20="NO",A20,"")</f>
        <v/>
      </c>
    </row>
    <row r="21" spans="1:14">
      <c r="A21" s="1" t="s">
        <v>55</v>
      </c>
      <c r="B21" s="6" t="s">
        <v>54</v>
      </c>
      <c r="C21" s="1" t="s">
        <v>14</v>
      </c>
      <c r="D21" s="13" t="s">
        <v>85</v>
      </c>
      <c r="E21" s="13" t="s">
        <v>82</v>
      </c>
      <c r="F21" s="13" t="s">
        <v>21</v>
      </c>
      <c r="G21" s="13"/>
      <c r="K21" s="13" t="str">
        <f>IF(D21="NO",IF(F21="NO","NO","YES"),"YES")</f>
        <v>YES</v>
      </c>
      <c r="L21" s="13" t="str">
        <f t="shared" si="0"/>
        <v>NOK</v>
      </c>
      <c r="M21" s="13" t="str">
        <f t="shared" si="0"/>
        <v>NOK</v>
      </c>
      <c r="N21" t="str">
        <f>IF(K21="NO",A21,"")</f>
        <v/>
      </c>
    </row>
    <row r="22" spans="1:14">
      <c r="A22" s="1" t="s">
        <v>57</v>
      </c>
      <c r="B22" s="7" t="s">
        <v>56</v>
      </c>
      <c r="C22" s="1" t="s">
        <v>13</v>
      </c>
      <c r="D22" s="13" t="s">
        <v>85</v>
      </c>
      <c r="E22" s="13" t="s">
        <v>87</v>
      </c>
      <c r="F22" s="13" t="s">
        <v>22</v>
      </c>
      <c r="G22" s="13" t="s">
        <v>91</v>
      </c>
      <c r="K22" s="13" t="str">
        <f>IF(D22="NO",IF(F22="NO","NO","YES"),"YES")</f>
        <v>YES</v>
      </c>
      <c r="L22" s="13" t="str">
        <f t="shared" si="0"/>
        <v>ok</v>
      </c>
      <c r="M22" s="13" t="s">
        <v>87</v>
      </c>
      <c r="N22" t="str">
        <f>IF(K22="NO",A22,"")</f>
        <v/>
      </c>
    </row>
    <row r="23" spans="1:14">
      <c r="A23" s="1" t="s">
        <v>24</v>
      </c>
      <c r="B23" s="6" t="s">
        <v>23</v>
      </c>
      <c r="C23" s="1" t="s">
        <v>1</v>
      </c>
      <c r="D23" s="13" t="s">
        <v>21</v>
      </c>
      <c r="E23" s="13"/>
      <c r="F23" s="13" t="s">
        <v>22</v>
      </c>
      <c r="G23" s="13" t="s">
        <v>87</v>
      </c>
      <c r="K23" s="13" t="str">
        <f>IF(D23="NO",IF(F23="NO","NO","YES"),"YES")</f>
        <v>YES</v>
      </c>
      <c r="L23" s="13" t="str">
        <f t="shared" si="0"/>
        <v>ok</v>
      </c>
      <c r="M23" s="13" t="str">
        <f t="shared" si="0"/>
        <v>NOK</v>
      </c>
      <c r="N23" t="str">
        <f>IF(K23="NO",A23,"")</f>
        <v/>
      </c>
    </row>
    <row r="24" spans="1:14">
      <c r="A24" s="1" t="s">
        <v>26</v>
      </c>
      <c r="B24" s="6" t="s">
        <v>25</v>
      </c>
      <c r="C24" s="1" t="s">
        <v>1</v>
      </c>
      <c r="D24" s="13" t="s">
        <v>21</v>
      </c>
      <c r="E24" s="13"/>
      <c r="F24" s="13" t="s">
        <v>21</v>
      </c>
      <c r="G24" s="13"/>
      <c r="K24" s="13" t="str">
        <f>IF(D24="NO",IF(F24="NO","NO","YES"),"YES")</f>
        <v>NO</v>
      </c>
      <c r="L24" s="13" t="str">
        <f t="shared" si="0"/>
        <v>NOK</v>
      </c>
      <c r="M24" s="13" t="str">
        <f t="shared" si="0"/>
        <v>NOK</v>
      </c>
      <c r="N24" t="str">
        <f>IF(K24="NO",A24,"")</f>
        <v xml:space="preserve"> TSA</v>
      </c>
    </row>
    <row r="25" spans="1:14">
      <c r="A25" s="1" t="s">
        <v>43</v>
      </c>
      <c r="B25" s="7" t="s">
        <v>42</v>
      </c>
      <c r="C25" s="1" t="s">
        <v>11</v>
      </c>
      <c r="D25" s="13" t="s">
        <v>85</v>
      </c>
      <c r="E25" s="13" t="s">
        <v>82</v>
      </c>
      <c r="F25" s="13" t="s">
        <v>21</v>
      </c>
      <c r="G25" s="13"/>
      <c r="K25" s="13" t="str">
        <f>IF(D25="NO",IF(F25="NO","NO","YES"),"YES")</f>
        <v>YES</v>
      </c>
      <c r="L25" s="13" t="str">
        <f t="shared" si="0"/>
        <v>NOK</v>
      </c>
      <c r="M25" s="13" t="str">
        <f t="shared" si="0"/>
        <v>NOK</v>
      </c>
      <c r="N25" t="str">
        <f>IF(K25="NO",A25,"")</f>
        <v/>
      </c>
    </row>
    <row r="26" spans="1:14">
      <c r="A26" s="1" t="s">
        <v>28</v>
      </c>
      <c r="B26" s="7" t="s">
        <v>27</v>
      </c>
      <c r="C26" s="1" t="s">
        <v>2</v>
      </c>
      <c r="D26" s="13" t="s">
        <v>21</v>
      </c>
      <c r="E26" s="13"/>
      <c r="F26" s="13" t="s">
        <v>22</v>
      </c>
      <c r="G26" s="13" t="s">
        <v>87</v>
      </c>
      <c r="K26" s="13" t="str">
        <f>IF(D26="NO",IF(F26="NO","NO","YES"),"YES")</f>
        <v>YES</v>
      </c>
      <c r="L26" s="13" t="str">
        <f t="shared" si="0"/>
        <v>ok</v>
      </c>
      <c r="M26" s="13" t="str">
        <f t="shared" si="0"/>
        <v>NOK</v>
      </c>
      <c r="N26" t="str">
        <f>IF(K26="NO",A26,"")</f>
        <v/>
      </c>
    </row>
    <row r="27" spans="1:14">
      <c r="A27" s="1" t="s">
        <v>71</v>
      </c>
      <c r="B27" s="7" t="s">
        <v>70</v>
      </c>
      <c r="C27" s="1" t="s">
        <v>12</v>
      </c>
      <c r="D27" s="13" t="s">
        <v>85</v>
      </c>
      <c r="E27" s="13" t="s">
        <v>87</v>
      </c>
      <c r="F27" s="13" t="s">
        <v>22</v>
      </c>
      <c r="G27" s="13" t="s">
        <v>87</v>
      </c>
      <c r="K27" s="13" t="str">
        <f>IF(D27="NO",IF(F27="NO","NO","YES"),"YES")</f>
        <v>YES</v>
      </c>
      <c r="L27" s="13" t="str">
        <f t="shared" si="0"/>
        <v>ok</v>
      </c>
      <c r="M27" s="13" t="str">
        <f t="shared" si="0"/>
        <v>NOK</v>
      </c>
      <c r="N27" t="str">
        <f>IF(K27="NO",A27,"")</f>
        <v/>
      </c>
    </row>
    <row r="28" spans="1:14">
      <c r="A28" s="14" t="s">
        <v>80</v>
      </c>
      <c r="B28" s="8" t="s">
        <v>37</v>
      </c>
      <c r="C28" s="1" t="s">
        <v>8</v>
      </c>
      <c r="D28" s="13" t="s">
        <v>85</v>
      </c>
      <c r="E28" s="13" t="s">
        <v>87</v>
      </c>
      <c r="F28" s="13" t="s">
        <v>22</v>
      </c>
      <c r="G28" s="13" t="s">
        <v>87</v>
      </c>
      <c r="K28" s="13" t="str">
        <f>IF(D28="NO",IF(F28="NO","NO","YES"),"YES")</f>
        <v>YES</v>
      </c>
      <c r="L28" s="13" t="str">
        <f t="shared" si="0"/>
        <v>ok</v>
      </c>
      <c r="M28" s="13" t="s">
        <v>87</v>
      </c>
      <c r="N28" t="str">
        <f>IF(K28="NO",A28,"")</f>
        <v/>
      </c>
    </row>
    <row r="29" spans="1:14">
      <c r="A29" s="1" t="s">
        <v>86</v>
      </c>
      <c r="B29" s="6" t="s">
        <v>15</v>
      </c>
      <c r="C29" s="1" t="s">
        <v>16</v>
      </c>
      <c r="D29" s="13" t="s">
        <v>21</v>
      </c>
      <c r="E29" s="13"/>
      <c r="F29" s="13" t="s">
        <v>22</v>
      </c>
      <c r="G29" s="13" t="s">
        <v>93</v>
      </c>
      <c r="K29" s="13" t="str">
        <f>IF(D29="NO",IF(F29="NO","NO","YES"),"YES")</f>
        <v>YES</v>
      </c>
      <c r="L29" s="13" t="str">
        <f t="shared" si="0"/>
        <v>ok</v>
      </c>
      <c r="M29" s="13" t="str">
        <f t="shared" si="0"/>
        <v>NOK</v>
      </c>
      <c r="N29" t="str">
        <f>IF(K29="NO",A29,"")</f>
        <v/>
      </c>
    </row>
    <row r="30" spans="1:14">
      <c r="A30" s="10"/>
      <c r="B30" s="9" t="s">
        <v>19</v>
      </c>
      <c r="C30" s="10"/>
      <c r="D30" s="10"/>
      <c r="E30" s="10"/>
      <c r="F30" s="10"/>
      <c r="G30" s="10"/>
      <c r="H30" s="10"/>
      <c r="I30" s="10"/>
      <c r="J30" s="10"/>
      <c r="K30" s="10" t="str">
        <f>IF(D30="NO",IF(F30="NO","NO","YES"),"YES")</f>
        <v>YES</v>
      </c>
      <c r="L30" s="10"/>
      <c r="M30" s="10"/>
      <c r="N30" s="10"/>
    </row>
    <row r="31" spans="1:14">
      <c r="A31" s="1" t="s">
        <v>75</v>
      </c>
      <c r="B31" s="7" t="s">
        <v>74</v>
      </c>
      <c r="C31" s="1" t="s">
        <v>20</v>
      </c>
      <c r="D31" s="13" t="s">
        <v>21</v>
      </c>
      <c r="E31" s="13"/>
      <c r="F31" s="13" t="s">
        <v>21</v>
      </c>
      <c r="G31" s="13"/>
      <c r="K31" s="13" t="str">
        <f>IF(D31="NO",IF(F31="NO","NO","YES"),"YES")</f>
        <v>NO</v>
      </c>
      <c r="L31" s="13"/>
      <c r="M31" s="13"/>
      <c r="N31" t="str">
        <f>IF(K31="NO",A31,"")</f>
        <v xml:space="preserve"> SET</v>
      </c>
    </row>
    <row r="32" spans="1:14">
      <c r="A32" s="1" t="s">
        <v>77</v>
      </c>
      <c r="B32" s="7" t="s">
        <v>76</v>
      </c>
      <c r="C32" s="1" t="s">
        <v>10</v>
      </c>
      <c r="D32" s="13" t="s">
        <v>21</v>
      </c>
      <c r="E32" s="13"/>
      <c r="F32" s="13" t="s">
        <v>21</v>
      </c>
      <c r="G32" s="13"/>
      <c r="K32" s="13" t="str">
        <f>IF(D32="NO",IF(F32="NO","NO","YES"),"YES")</f>
        <v>NO</v>
      </c>
      <c r="L32" s="13"/>
      <c r="M32" s="13"/>
      <c r="N32" t="str">
        <f>IF(K32="NO",A32,"")</f>
        <v xml:space="preserve"> SCT</v>
      </c>
    </row>
    <row r="33" spans="1:14">
      <c r="A33" s="12" t="s">
        <v>79</v>
      </c>
      <c r="B33" s="11" t="s">
        <v>78</v>
      </c>
      <c r="C33" s="12" t="s">
        <v>20</v>
      </c>
      <c r="D33" s="13" t="s">
        <v>21</v>
      </c>
      <c r="E33" s="13"/>
      <c r="F33" s="13" t="s">
        <v>21</v>
      </c>
      <c r="G33" s="13"/>
      <c r="K33" s="13" t="str">
        <f>IF(D33="NO",IF(F33="NO","NO","YES"),"YES")</f>
        <v>NO</v>
      </c>
      <c r="L33" s="13"/>
      <c r="M33" s="13"/>
      <c r="N33" t="str">
        <f>IF(K33="NO",A33,"")</f>
        <v>MTS</v>
      </c>
    </row>
  </sheetData>
  <sortState ref="A2:L29">
    <sortCondition ref="A2"/>
  </sortState>
  <mergeCells count="1">
    <mergeCell ref="A1:B1"/>
  </mergeCells>
  <conditionalFormatting sqref="D1:F29 D31:F1048576 K1:M1048576">
    <cfRule type="cellIs" dxfId="27" priority="36" operator="equal">
      <formula>"NO"</formula>
    </cfRule>
  </conditionalFormatting>
  <conditionalFormatting sqref="F31:F34 D31:G33 D2:G29 K2:M34">
    <cfRule type="notContainsBlanks" dxfId="26" priority="35">
      <formula>LEN(TRIM(D2))&gt;0</formula>
    </cfRule>
  </conditionalFormatting>
  <conditionalFormatting sqref="E2:E29 E31:E33 G2:G29 G31:G33">
    <cfRule type="cellIs" dxfId="25" priority="28" operator="equal">
      <formula>"NOK"</formula>
    </cfRule>
    <cfRule type="cellIs" dxfId="24" priority="29" operator="equal">
      <formula>"OK"</formula>
    </cfRule>
  </conditionalFormatting>
  <conditionalFormatting sqref="G1:G29 G31:G1048576">
    <cfRule type="cellIs" dxfId="23" priority="26" operator="equal">
      <formula>"NO"</formula>
    </cfRule>
    <cfRule type="cellIs" dxfId="22" priority="27" operator="equal">
      <formula>"Yes"</formula>
    </cfRule>
  </conditionalFormatting>
  <conditionalFormatting sqref="E1:E29 E31:E1048576 G1:G29 G31:G1048576">
    <cfRule type="containsBlanks" dxfId="21" priority="20">
      <formula>LEN(TRIM(E1))=0</formula>
    </cfRule>
  </conditionalFormatting>
  <conditionalFormatting sqref="D2:D33">
    <cfRule type="cellIs" dxfId="20" priority="37" stopIfTrue="1" operator="equal">
      <formula>"yes"</formula>
    </cfRule>
  </conditionalFormatting>
  <conditionalFormatting sqref="D1:D1048576">
    <cfRule type="cellIs" dxfId="19" priority="8" operator="equal">
      <formula>"yes"</formula>
    </cfRule>
  </conditionalFormatting>
  <conditionalFormatting sqref="F2:F33">
    <cfRule type="cellIs" dxfId="18" priority="7" stopIfTrue="1" operator="equal">
      <formula>"yes"</formula>
    </cfRule>
  </conditionalFormatting>
  <conditionalFormatting sqref="F1:F1048576">
    <cfRule type="cellIs" dxfId="17" priority="6" operator="equal">
      <formula>"yes"</formula>
    </cfRule>
  </conditionalFormatting>
  <conditionalFormatting sqref="K2:M33">
    <cfRule type="cellIs" dxfId="16" priority="5" stopIfTrue="1" operator="equal">
      <formula>"yes"</formula>
    </cfRule>
  </conditionalFormatting>
  <conditionalFormatting sqref="K1:M1048576">
    <cfRule type="cellIs" dxfId="15" priority="4" operator="equal">
      <formula>"yes"</formula>
    </cfRule>
  </conditionalFormatting>
  <conditionalFormatting sqref="L31:M33 L2:M29">
    <cfRule type="cellIs" dxfId="14" priority="2" operator="equal">
      <formula>"NOK"</formula>
    </cfRule>
    <cfRule type="cellIs" dxfId="13" priority="3" operator="equal">
      <formula>"OK"</formula>
    </cfRule>
  </conditionalFormatting>
  <conditionalFormatting sqref="L31:M1048576 L1:M29">
    <cfRule type="containsBlanks" dxfId="12" priority="1">
      <formula>LEN(TRIM(L1))=0</formula>
    </cfRule>
  </conditionalFormatting>
  <pageMargins left="0.7" right="0.7" top="0.78740157499999996" bottom="0.78740157499999996" header="0.3" footer="0.3"/>
  <pageSetup paperSize="9" orientation="portrait" verticalDpi="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"/>
  <sheetViews>
    <sheetView workbookViewId="0">
      <selection activeCell="G3" sqref="G3"/>
    </sheetView>
  </sheetViews>
  <sheetFormatPr defaultRowHeight="15"/>
  <cols>
    <col min="1" max="1" width="46.42578125" customWidth="1"/>
    <col min="7" max="7" width="29.7109375" customWidth="1"/>
  </cols>
  <sheetData>
    <row r="1" spans="1:7">
      <c r="A1" t="s">
        <v>96</v>
      </c>
      <c r="B1" s="21" t="s">
        <v>97</v>
      </c>
      <c r="C1" s="21"/>
      <c r="D1" s="21"/>
      <c r="E1" s="21"/>
      <c r="F1" s="21"/>
      <c r="G1" s="21"/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I330</vt:lpstr>
      <vt:lpstr>I320</vt:lpstr>
      <vt:lpstr>I310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2013-11-21T13:17:35Z</dcterms:modified>
</cp:coreProperties>
</file>