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Camaras\Series\Tabla\"/>
    </mc:Choice>
  </mc:AlternateContent>
  <xr:revisionPtr revIDLastSave="0" documentId="13_ncr:1_{83537303-F1A5-4E03-8F26-6DF452953BAB}" xr6:coauthVersionLast="47" xr6:coauthVersionMax="47" xr10:uidLastSave="{00000000-0000-0000-0000-000000000000}"/>
  <bookViews>
    <workbookView xWindow="-120" yWindow="-120" windowWidth="29040" windowHeight="15720" tabRatio="846" activeTab="1" xr2:uid="{00000000-000D-0000-FFFF-FFFF00000000}"/>
  </bookViews>
  <sheets>
    <sheet name="DATOSPYTHON" sheetId="1" r:id="rId1"/>
    <sheet name="Hoja1" sheetId="2" r:id="rId2"/>
    <sheet name="afiliados" sheetId="15" r:id="rId3"/>
    <sheet name="Datos EPA" sheetId="14" r:id="rId4"/>
    <sheet name="Hoja2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6" i="15" l="1"/>
  <c r="B286" i="15"/>
  <c r="C100" i="14"/>
  <c r="D100" i="14"/>
  <c r="E100" i="14"/>
  <c r="F100" i="14"/>
  <c r="G100" i="14"/>
  <c r="B100" i="14"/>
  <c r="F62" i="2"/>
  <c r="F53" i="2"/>
  <c r="F54" i="2"/>
  <c r="F55" i="2"/>
  <c r="F56" i="2"/>
  <c r="F57" i="2"/>
  <c r="F58" i="2"/>
  <c r="F59" i="2"/>
  <c r="F61" i="2"/>
  <c r="F43" i="2"/>
  <c r="F44" i="2"/>
  <c r="F45" i="2"/>
  <c r="F46" i="2"/>
  <c r="F47" i="2"/>
  <c r="F48" i="2"/>
  <c r="F49" i="2"/>
  <c r="F50" i="2"/>
  <c r="F52" i="2"/>
  <c r="F42" i="2"/>
  <c r="F40" i="2"/>
  <c r="F34" i="2"/>
  <c r="F35" i="2"/>
  <c r="F36" i="2"/>
  <c r="F37" i="2"/>
  <c r="F38" i="2"/>
  <c r="F39" i="2"/>
  <c r="F33" i="2"/>
  <c r="F23" i="2"/>
  <c r="F24" i="2"/>
  <c r="F25" i="2"/>
  <c r="F26" i="2"/>
  <c r="F27" i="2"/>
  <c r="F28" i="2"/>
  <c r="F29" i="2"/>
  <c r="F30" i="2"/>
  <c r="F31" i="2"/>
  <c r="F2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2" i="2"/>
  <c r="B22" i="2"/>
  <c r="C22" i="2"/>
  <c r="D22" i="2"/>
  <c r="E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A30" i="2"/>
  <c r="B30" i="2"/>
  <c r="C30" i="2"/>
  <c r="D30" i="2"/>
  <c r="A31" i="2"/>
  <c r="B31" i="2"/>
  <c r="C31" i="2"/>
  <c r="D31" i="2"/>
  <c r="E31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1" i="2"/>
  <c r="B61" i="2"/>
  <c r="C61" i="2"/>
  <c r="D61" i="2"/>
  <c r="E61" i="2"/>
  <c r="A62" i="2"/>
  <c r="B62" i="2"/>
  <c r="C62" i="2"/>
  <c r="D62" i="2"/>
  <c r="E62" i="2"/>
  <c r="H15" i="2"/>
  <c r="G15" i="2"/>
  <c r="G5" i="2"/>
  <c r="G6" i="2"/>
  <c r="G7" i="2"/>
  <c r="G8" i="2"/>
  <c r="G9" i="2"/>
  <c r="G10" i="2"/>
  <c r="G11" i="2"/>
  <c r="G12" i="2"/>
  <c r="G14" i="2"/>
  <c r="G17" i="2"/>
  <c r="G18" i="2"/>
  <c r="G19" i="2"/>
  <c r="G20" i="2"/>
  <c r="G25" i="2"/>
  <c r="G26" i="2"/>
  <c r="G27" i="2"/>
  <c r="G28" i="2"/>
  <c r="G29" i="2"/>
  <c r="G30" i="2"/>
  <c r="G31" i="2"/>
  <c r="G34" i="2"/>
  <c r="G35" i="2"/>
  <c r="G36" i="2"/>
  <c r="G37" i="2"/>
  <c r="G38" i="2"/>
  <c r="G39" i="2"/>
  <c r="G40" i="2"/>
  <c r="G43" i="2"/>
  <c r="G44" i="2"/>
  <c r="G45" i="2"/>
  <c r="G46" i="2"/>
  <c r="G47" i="2"/>
  <c r="G48" i="2"/>
  <c r="G49" i="2"/>
  <c r="G50" i="2"/>
  <c r="G53" i="2"/>
  <c r="G54" i="2"/>
  <c r="G56" i="2"/>
  <c r="G57" i="2"/>
  <c r="G58" i="2"/>
  <c r="G59" i="2"/>
  <c r="G61" i="2"/>
  <c r="G62" i="2"/>
  <c r="B5" i="2"/>
  <c r="C5" i="2"/>
  <c r="D5" i="2"/>
  <c r="E5" i="2"/>
  <c r="A5" i="2"/>
</calcChain>
</file>

<file path=xl/sharedStrings.xml><?xml version="1.0" encoding="utf-8"?>
<sst xmlns="http://schemas.openxmlformats.org/spreadsheetml/2006/main" count="1375" uniqueCount="583">
  <si>
    <t>Serie</t>
  </si>
  <si>
    <t>Andalucía</t>
  </si>
  <si>
    <t>España</t>
  </si>
  <si>
    <t>Ultimo dato</t>
  </si>
  <si>
    <t>Viviendas iniciadas libres</t>
  </si>
  <si>
    <t>Viviendas terminadas libres</t>
  </si>
  <si>
    <t>Matriculación de turismos</t>
  </si>
  <si>
    <t>IPC Índice general</t>
  </si>
  <si>
    <t>IPC Alimentación y bebidas no alcohólicas</t>
  </si>
  <si>
    <t>Aumento salarial pactado</t>
  </si>
  <si>
    <t>Índice de precios hoteleros</t>
  </si>
  <si>
    <t>ACTIVIDAD</t>
  </si>
  <si>
    <t>DEMANDA</t>
  </si>
  <si>
    <t>EMPRESAS</t>
  </si>
  <si>
    <t>COMERCIO EXTERIOR</t>
  </si>
  <si>
    <t>MERCADO DE TRABAJO</t>
  </si>
  <si>
    <t>INDICADORES</t>
  </si>
  <si>
    <t>VARIACIÓN INTERANUAL (%)</t>
  </si>
  <si>
    <t>ANDALUCÍA</t>
  </si>
  <si>
    <t>ESPAÑA</t>
  </si>
  <si>
    <t>ÚLTIMO DATO</t>
  </si>
  <si>
    <t>DISPONIBLE</t>
  </si>
  <si>
    <t>trimestrales</t>
  </si>
  <si>
    <t>si</t>
  </si>
  <si>
    <t>Licitación oficial total</t>
  </si>
  <si>
    <t>Índice de producción industrial</t>
  </si>
  <si>
    <t>2023-M12</t>
  </si>
  <si>
    <t>Índices de cifras de negocios en la industria</t>
  </si>
  <si>
    <t>Viviendas protegidas. Nº calificaciones provisionales</t>
  </si>
  <si>
    <t>..</t>
  </si>
  <si>
    <t>Viviendas protegidas. Nº calificaciones definitivas</t>
  </si>
  <si>
    <t>Superficie a construir de obra nueva para uso no residencial según visados (m²)</t>
  </si>
  <si>
    <t>Índice de cifra de negocios en servicios</t>
  </si>
  <si>
    <t>0,2</t>
  </si>
  <si>
    <t>Inversión extranjera. Flujos de inversión bruta total (Miles de euros)</t>
  </si>
  <si>
    <t>Viajeros en establecimientos hoteleros</t>
  </si>
  <si>
    <t>Pernoctaciones en establecimientos hoteleros</t>
  </si>
  <si>
    <t>Grado de ocupación por plaza en establecimientos hoteleros (%)</t>
  </si>
  <si>
    <t>Turistas totales</t>
  </si>
  <si>
    <t>-</t>
  </si>
  <si>
    <t>12,9</t>
  </si>
  <si>
    <t>2023-T4</t>
  </si>
  <si>
    <t>Estancia media de los turistas (Días)</t>
  </si>
  <si>
    <t>2,0</t>
  </si>
  <si>
    <t>Gasto medio diario por turista (Euros)</t>
  </si>
  <si>
    <t>Consumo de gasolina (Tm)</t>
  </si>
  <si>
    <t>Consumo de gasóleo A. Automoción (Tm)</t>
  </si>
  <si>
    <t>Consumo de gasóleo B. Agrícola y pesca (Tm)</t>
  </si>
  <si>
    <t>Consumo de gasóleo C. Calefacción</t>
  </si>
  <si>
    <t>5,2</t>
  </si>
  <si>
    <t>3,1</t>
  </si>
  <si>
    <t>97,4</t>
  </si>
  <si>
    <t>111,3</t>
  </si>
  <si>
    <t>1,5</t>
  </si>
  <si>
    <t>Depósitos del sector privado en el sistema bancario (Mill. euros)</t>
  </si>
  <si>
    <t>2,7</t>
  </si>
  <si>
    <t>Créditos al sector privado del sistema bancario (Mill. euros)</t>
  </si>
  <si>
    <t>Número de hipotecas constituidas urbanas</t>
  </si>
  <si>
    <t>Importe total hipotecado en fincas urbanas (Miles de euros)</t>
  </si>
  <si>
    <t>Número de hipotecas constituidas rústicas</t>
  </si>
  <si>
    <t>Importe total hipotecado en fincas rústicas (Miles de euros)</t>
  </si>
  <si>
    <t>Personas físicas sin actividad empresarial concursadas (Deudores)</t>
  </si>
  <si>
    <t>Empresas concursadas (Deudores)</t>
  </si>
  <si>
    <t>IPC subyacente</t>
  </si>
  <si>
    <t>IPC Vivienda</t>
  </si>
  <si>
    <t>Precio medio del m² en la vivienda libre (Euros)</t>
  </si>
  <si>
    <t>Tarifa media diaria en establecimientos hoteleros-ADR (Euros)</t>
  </si>
  <si>
    <t>Ingresos por habitación disponible en establecimientos hoteleros-RevPAR (Euros)</t>
  </si>
  <si>
    <t>Sociedades mercantiles constituidas</t>
  </si>
  <si>
    <t>Sociedades mercantiles constituidas. Capital desembolsado (Miles euros)</t>
  </si>
  <si>
    <t>Sociedades mercantiles disueltas</t>
  </si>
  <si>
    <t>Empresas inscritas en la Seguridad Social. Total</t>
  </si>
  <si>
    <t>0,5</t>
  </si>
  <si>
    <t>Empresas inscritas en la Seguridad Social. Agricultura</t>
  </si>
  <si>
    <t>Empresas inscritas en la Seguridad Social. Industria</t>
  </si>
  <si>
    <t>-0,1</t>
  </si>
  <si>
    <t>Empresas inscritas en la Seguridad Social. Construcción</t>
  </si>
  <si>
    <t>Empresas inscritas en la Seguridad Social. Servicios</t>
  </si>
  <si>
    <t>Exportaciones (Miles euros)</t>
  </si>
  <si>
    <t>Importaciones (Miles euros)</t>
  </si>
  <si>
    <t>Selección de indicadores de actividad y empleo</t>
  </si>
  <si>
    <t>FINANCIEROS</t>
  </si>
  <si>
    <t>PRECIOS Y SALARIOS</t>
  </si>
  <si>
    <t>SERIES</t>
  </si>
  <si>
    <t>ACTIVOS</t>
  </si>
  <si>
    <t>ACTIVOS. ANDALUCIA</t>
  </si>
  <si>
    <t>OCUPADOS</t>
  </si>
  <si>
    <t>OCUPADOS. ANDALUCIA</t>
  </si>
  <si>
    <t>PARADOS</t>
  </si>
  <si>
    <t>PARADOS. ANDALUCIA</t>
  </si>
  <si>
    <t>PERIODOS</t>
  </si>
  <si>
    <t>AFILIACIONES A LA SS</t>
  </si>
  <si>
    <t>AFILIACIONES A LA SS. ANDALUCIA</t>
  </si>
  <si>
    <t>190000M</t>
  </si>
  <si>
    <t>192001M</t>
  </si>
  <si>
    <t>OCUPADOS EPA (miles)</t>
  </si>
  <si>
    <t>DESEMPLEADOS EPA (miles)</t>
  </si>
  <si>
    <t>TASA DE PARO (miles)</t>
  </si>
  <si>
    <t>2024-M03</t>
  </si>
  <si>
    <t>6,8</t>
  </si>
  <si>
    <t>10,1</t>
  </si>
  <si>
    <t>-7,1</t>
  </si>
  <si>
    <t>2,1</t>
  </si>
  <si>
    <t>2024-T2</t>
  </si>
  <si>
    <t>0,7</t>
  </si>
  <si>
    <t>3,2</t>
  </si>
  <si>
    <t>3,3</t>
  </si>
  <si>
    <t>4,3</t>
  </si>
  <si>
    <t>2,9</t>
  </si>
  <si>
    <t>-15,7</t>
  </si>
  <si>
    <t>7,2</t>
  </si>
  <si>
    <t>-3,0</t>
  </si>
  <si>
    <t>Índice de comercio al por menor</t>
  </si>
  <si>
    <t>Índice ventas en grandes superficies</t>
  </si>
  <si>
    <t>Índice de producción industrial. Bienes de consumo</t>
  </si>
  <si>
    <t>Índice de producción industrial. Bienes de equipo</t>
  </si>
  <si>
    <t>Indicador de confianza empresarial</t>
  </si>
  <si>
    <t>2024-T1</t>
  </si>
  <si>
    <t>Índice de producción industrial¹</t>
  </si>
  <si>
    <t>99,8</t>
  </si>
  <si>
    <t>101,0</t>
  </si>
  <si>
    <t>-1,5</t>
  </si>
  <si>
    <t>0,4</t>
  </si>
  <si>
    <t>2024-M05</t>
  </si>
  <si>
    <t>xls</t>
  </si>
  <si>
    <t>Índices de cifras de negocios en la industria¹</t>
  </si>
  <si>
    <t>127,1</t>
  </si>
  <si>
    <t>119,7</t>
  </si>
  <si>
    <t>12,7</t>
  </si>
  <si>
    <t>2024-M06</t>
  </si>
  <si>
    <t>2.017.611</t>
  </si>
  <si>
    <t>42,4</t>
  </si>
  <si>
    <t>-14,5</t>
  </si>
  <si>
    <t>-47,8</t>
  </si>
  <si>
    <t>-47,1</t>
  </si>
  <si>
    <t>-9,6</t>
  </si>
  <si>
    <t>-0,7</t>
  </si>
  <si>
    <t>272,1</t>
  </si>
  <si>
    <t>23,7</t>
  </si>
  <si>
    <t>-32,1</t>
  </si>
  <si>
    <t>-28,6</t>
  </si>
  <si>
    <t>-56,4</t>
  </si>
  <si>
    <t>-43,2</t>
  </si>
  <si>
    <t>Índice de cifra de negocios en servicios¹</t>
  </si>
  <si>
    <t>126,4</t>
  </si>
  <si>
    <t>124,8</t>
  </si>
  <si>
    <t>6,1</t>
  </si>
  <si>
    <t>6.678.986</t>
  </si>
  <si>
    <t>-33,3</t>
  </si>
  <si>
    <t>2.004.872</t>
  </si>
  <si>
    <t>12.703.213</t>
  </si>
  <si>
    <t>-5,2</t>
  </si>
  <si>
    <t>2024-M07</t>
  </si>
  <si>
    <t>6.623.114</t>
  </si>
  <si>
    <t>44.038.012</t>
  </si>
  <si>
    <t>64,8</t>
  </si>
  <si>
    <t>70,5</t>
  </si>
  <si>
    <t>1,0</t>
  </si>
  <si>
    <t>9.980.732</t>
  </si>
  <si>
    <t>5,1</t>
  </si>
  <si>
    <t>2,6</t>
  </si>
  <si>
    <t>81,2</t>
  </si>
  <si>
    <t>3,0</t>
  </si>
  <si>
    <t>FUENTES:</t>
  </si>
  <si>
    <t>IECA - Índice de Producción Industrial de Andalucía (Base 2021)</t>
  </si>
  <si>
    <t>INE - Índice de Producción Industrial (Base 2021)</t>
  </si>
  <si>
    <t>IECA - Índices de cifras de negocios en la industria. Resultados de Andalucía (Base 2021)</t>
  </si>
  <si>
    <t>INE - Índices de cifras de negocios en la industria (Base 2021)</t>
  </si>
  <si>
    <t>Ministerio de Transportes y Movilidad Sostenible - Estadística de Licitación Oficial en la Construcción</t>
  </si>
  <si>
    <t>Ministerio de Vivienda y Agenda Urbana - Estadística de Vivienda Libre y Protegida</t>
  </si>
  <si>
    <t>Ministerio de Transportes y Movilidad Sostenible - Estadística de Visados de Dirección de Obra (Estadísticas de Obras en Edificación)</t>
  </si>
  <si>
    <t>IECA - Indicadores de actividad del sector servicios (Base 2021)</t>
  </si>
  <si>
    <t>INE - Indicadores de actividad del sector servicios (Base 2021)</t>
  </si>
  <si>
    <t>MINECO - Estadísticas de inversión extranjera en España - DATAINVEX (Actividad actual)</t>
  </si>
  <si>
    <t>IECA - Encuesta de ocupación en alojamientos hoteleros. Resultados de Andalucía</t>
  </si>
  <si>
    <t>INE - Encuesta de Ocupación Hotelera</t>
  </si>
  <si>
    <t>IECA - Encuesta de Coyuntura Turística de Andalucía</t>
  </si>
  <si>
    <t>¹Datos corregidos de estacionalidad y efecto calendario.</t>
  </si>
  <si>
    <t>volver</t>
  </si>
  <si>
    <t>Dato</t>
  </si>
  <si>
    <t>Variación interanual (%)</t>
  </si>
  <si>
    <t>Periodo</t>
  </si>
  <si>
    <t>XLS</t>
  </si>
  <si>
    <t>Demanda</t>
  </si>
  <si>
    <t>6,3</t>
  </si>
  <si>
    <t>3,9</t>
  </si>
  <si>
    <t>1,9</t>
  </si>
  <si>
    <t>1.765.397</t>
  </si>
  <si>
    <t>-6,0</t>
  </si>
  <si>
    <t>-8,2</t>
  </si>
  <si>
    <t>1,4</t>
  </si>
  <si>
    <t>-8,9</t>
  </si>
  <si>
    <t>-11,9</t>
  </si>
  <si>
    <t>Índice de comercio al por menor¹²</t>
  </si>
  <si>
    <t>106,3</t>
  </si>
  <si>
    <t>105,6</t>
  </si>
  <si>
    <t>0,8</t>
  </si>
  <si>
    <t>Índice ventas en grandes superficies¹²</t>
  </si>
  <si>
    <t>Índice de producción industrial. Bienes de consumo²</t>
  </si>
  <si>
    <t>96,8</t>
  </si>
  <si>
    <t>103,7</t>
  </si>
  <si>
    <t>Índice de producción industrial. Bienes de equipo²</t>
  </si>
  <si>
    <t>111,0</t>
  </si>
  <si>
    <t>111,2</t>
  </si>
  <si>
    <t>-9,3</t>
  </si>
  <si>
    <t>Indicador de confianza empresarial³</t>
  </si>
  <si>
    <t>137,70</t>
  </si>
  <si>
    <t>138,00</t>
  </si>
  <si>
    <t>2024-T3</t>
  </si>
  <si>
    <t>DGT - Estadística de Matriculación de Vehículos</t>
  </si>
  <si>
    <t>CORES - Estadística del mercado de productos petrolíferos</t>
  </si>
  <si>
    <t>IECA - Índices de Comercio al por Menor (Base 2021)</t>
  </si>
  <si>
    <t>INE - Índices de Comercio al por Menor (Base 2021)</t>
  </si>
  <si>
    <t>IECA - Índice de Ventas en Grandes Superficies de Andalucía (Base 2015)</t>
  </si>
  <si>
    <t>INE - Índices de Comercio al por Menor (Base 2015)</t>
  </si>
  <si>
    <t>IECA - Indicadores de Confianza Empresarial de Andalucía</t>
  </si>
  <si>
    <t>INE - Indicadores de Confianza Empresarial</t>
  </si>
  <si>
    <t>¹Precios constantes.</t>
  </si>
  <si>
    <t>²Datos corregidos de estacionalidad y efecto calendario.</t>
  </si>
  <si>
    <t>³Variación interanual calculada como variación intertrimestral.</t>
  </si>
  <si>
    <t>Indicadores financieros</t>
  </si>
  <si>
    <t>1.411.356</t>
  </si>
  <si>
    <t>4,6</t>
  </si>
  <si>
    <t>1.121.038</t>
  </si>
  <si>
    <t>-1,9</t>
  </si>
  <si>
    <t>-2,7</t>
  </si>
  <si>
    <t>1,1</t>
  </si>
  <si>
    <t>-6,5</t>
  </si>
  <si>
    <t>1.247.340</t>
  </si>
  <si>
    <t>6.502.728</t>
  </si>
  <si>
    <t>0,3</t>
  </si>
  <si>
    <t>-8,4</t>
  </si>
  <si>
    <t>-11,4</t>
  </si>
  <si>
    <t>-20,7</t>
  </si>
  <si>
    <t>2,4</t>
  </si>
  <si>
    <t>97,8</t>
  </si>
  <si>
    <t>54,5</t>
  </si>
  <si>
    <t>2.000,0</t>
  </si>
  <si>
    <t>1.908,1</t>
  </si>
  <si>
    <t>BDE - Boletín Estadístico (Clasificación actual)</t>
  </si>
  <si>
    <t>INE - Estadística de Hipotecas (Base 2003)</t>
  </si>
  <si>
    <t>Colegio de Registradores de España - Estadística del Procedimiento Concursal</t>
  </si>
  <si>
    <t>Precios y salarios</t>
  </si>
  <si>
    <t>116,1</t>
  </si>
  <si>
    <t>115,7</t>
  </si>
  <si>
    <t>2,8</t>
  </si>
  <si>
    <t>115,5</t>
  </si>
  <si>
    <t>115,1</t>
  </si>
  <si>
    <t>130,2</t>
  </si>
  <si>
    <t>129,1</t>
  </si>
  <si>
    <t>104,8</t>
  </si>
  <si>
    <t>106,1</t>
  </si>
  <si>
    <t>4,5</t>
  </si>
  <si>
    <t>1.555,7</t>
  </si>
  <si>
    <t>1.865,8</t>
  </si>
  <si>
    <t>2,65</t>
  </si>
  <si>
    <t>2,99</t>
  </si>
  <si>
    <t>-16,14</t>
  </si>
  <si>
    <t>-10,48</t>
  </si>
  <si>
    <t>146,2</t>
  </si>
  <si>
    <t>162,3</t>
  </si>
  <si>
    <t>7,4</t>
  </si>
  <si>
    <t>143,6</t>
  </si>
  <si>
    <t>140,5</t>
  </si>
  <si>
    <t>5,5</t>
  </si>
  <si>
    <t>8,0</t>
  </si>
  <si>
    <t>102,1</t>
  </si>
  <si>
    <t>106,8</t>
  </si>
  <si>
    <t>INE - Índice de Precios de Consumo (Base 2021)</t>
  </si>
  <si>
    <t>Ministerio de Vivienda y Agenda Urbana - Estadística de Valor Tasado de Vivienda</t>
  </si>
  <si>
    <t>Ministerio de Inclusión, Seguridad Social y Migraciones - Estadística de Convenios Colectivos de Trabajo</t>
  </si>
  <si>
    <t>IECA - Índices de precios hoteleros (Base 2008)</t>
  </si>
  <si>
    <t>INE - Índices de precios hoteleros (Base 2008)</t>
  </si>
  <si>
    <t>IECA - Indicadores de Rentabilidad del Sector Hotelero</t>
  </si>
  <si>
    <t>INE - Indicadores de Rentabilidad del Sector Turístico</t>
  </si>
  <si>
    <t>Tejido empresarial</t>
  </si>
  <si>
    <t>15,1</t>
  </si>
  <si>
    <t>6,2</t>
  </si>
  <si>
    <t>9,4</t>
  </si>
  <si>
    <t>1.328.221</t>
  </si>
  <si>
    <t>-0,3</t>
  </si>
  <si>
    <t>-0,8</t>
  </si>
  <si>
    <t>-1,4</t>
  </si>
  <si>
    <t>1.002.062</t>
  </si>
  <si>
    <t>IECA - Estadística sobre Sociedades Mercantiles de Andalucía</t>
  </si>
  <si>
    <t>INE - Estadística de Sociedades Mercantiles</t>
  </si>
  <si>
    <t>IECA - Estadística de Empresas Inscritas en la Seguridad Social</t>
  </si>
  <si>
    <t>Ministerio de Trabajo y Economía Social - Estadística de Empresas Inscritas en la Seguridad Social</t>
  </si>
  <si>
    <t>Comercio exterior</t>
  </si>
  <si>
    <t>3.301.298.713</t>
  </si>
  <si>
    <t>32.968.749</t>
  </si>
  <si>
    <t>13,5</t>
  </si>
  <si>
    <t>3.117.710.907</t>
  </si>
  <si>
    <t>33.681.657</t>
  </si>
  <si>
    <t>-3,2</t>
  </si>
  <si>
    <t>-7,3</t>
  </si>
  <si>
    <t>And_TRADE - Estadística de intercambios de bienes entre Estados UE y comercio extracomunitario. Resultados de Andalucía</t>
  </si>
  <si>
    <t>MINECO - Estadísticas del comercio exterior español - DATACOMEX</t>
  </si>
  <si>
    <t>Indicadores de población y mercado laboral</t>
  </si>
  <si>
    <t>Hombres</t>
  </si>
  <si>
    <t>Mujeres</t>
  </si>
  <si>
    <t>Total</t>
  </si>
  <si>
    <t>Demografía y población</t>
  </si>
  <si>
    <t>Población total*</t>
  </si>
  <si>
    <t>4.244.095</t>
  </si>
  <si>
    <t>4.393.057</t>
  </si>
  <si>
    <t>8.637.152</t>
  </si>
  <si>
    <t>23.917.674</t>
  </si>
  <si>
    <t>24.880.201</t>
  </si>
  <si>
    <t>48.797.875</t>
  </si>
  <si>
    <t>Población extranjera*</t>
  </si>
  <si>
    <t>3.337.238</t>
  </si>
  <si>
    <t>3.294.826</t>
  </si>
  <si>
    <t>6.632.064</t>
  </si>
  <si>
    <t>Número medio de hijos por mujer</t>
  </si>
  <si>
    <t>1,19</t>
  </si>
  <si>
    <t>Esperanza de vida al nacer</t>
  </si>
  <si>
    <t>79,90</t>
  </si>
  <si>
    <t>85,06</t>
  </si>
  <si>
    <t>82,50</t>
  </si>
  <si>
    <t>Nacimientos (Nacidos vivos)</t>
  </si>
  <si>
    <t>Defunciones</t>
  </si>
  <si>
    <t>INE - Estadística Continua de Población</t>
  </si>
  <si>
    <t>IECA - Sistema de Información Demográfica de Andalucía</t>
  </si>
  <si>
    <t>INE - Indicadores demográficos básicos</t>
  </si>
  <si>
    <t>IECA - Estadística del Movimiento Natural de la Población</t>
  </si>
  <si>
    <t>*Datos relativos al primer día del trimestre indicado.</t>
  </si>
  <si>
    <t>Mercado de trabajo</t>
  </si>
  <si>
    <t>Población 16 y más años (Miles personas)</t>
  </si>
  <si>
    <t>3.551,9</t>
  </si>
  <si>
    <t>3.736,4</t>
  </si>
  <si>
    <t>7.288,3</t>
  </si>
  <si>
    <t>20.178,9</t>
  </si>
  <si>
    <t>21.318,1</t>
  </si>
  <si>
    <t>41.497,0</t>
  </si>
  <si>
    <t>Activos (Miles personas)</t>
  </si>
  <si>
    <t>2.227,6</t>
  </si>
  <si>
    <t>1.927,2</t>
  </si>
  <si>
    <t>4.154,8</t>
  </si>
  <si>
    <t>12.895,1</t>
  </si>
  <si>
    <t>11.544,9</t>
  </si>
  <si>
    <t>24.440,0</t>
  </si>
  <si>
    <t>Ocupados (Miles personas)</t>
  </si>
  <si>
    <t>1.875,2</t>
  </si>
  <si>
    <t>1.516,8</t>
  </si>
  <si>
    <t>3.392,0</t>
  </si>
  <si>
    <t>11.323,5</t>
  </si>
  <si>
    <t>9.923,4</t>
  </si>
  <si>
    <t>21.246,9</t>
  </si>
  <si>
    <t>1.921,7</t>
  </si>
  <si>
    <t>1.557,2</t>
  </si>
  <si>
    <t>3.478,9</t>
  </si>
  <si>
    <t>11.595,6</t>
  </si>
  <si>
    <t>10.089,1</t>
  </si>
  <si>
    <t>21.684,7</t>
  </si>
  <si>
    <t>Parados (Miles personas)</t>
  </si>
  <si>
    <t>305,9</t>
  </si>
  <si>
    <t>370,0</t>
  </si>
  <si>
    <t>676,0</t>
  </si>
  <si>
    <t>1.299,5</t>
  </si>
  <si>
    <t>1.455,8</t>
  </si>
  <si>
    <t>2.755,3</t>
  </si>
  <si>
    <t>Tasa de actividad (%)</t>
  </si>
  <si>
    <t>62,72</t>
  </si>
  <si>
    <t>51,58</t>
  </si>
  <si>
    <t>57,01</t>
  </si>
  <si>
    <t>63,90</t>
  </si>
  <si>
    <t>54,16</t>
  </si>
  <si>
    <t>58,90</t>
  </si>
  <si>
    <t>Tasa de paro (%)</t>
  </si>
  <si>
    <t>13,73</t>
  </si>
  <si>
    <t>19,20</t>
  </si>
  <si>
    <t>16,27</t>
  </si>
  <si>
    <t>10,08</t>
  </si>
  <si>
    <t>12,61</t>
  </si>
  <si>
    <t>11,27</t>
  </si>
  <si>
    <t>Tasa de empleo (%)</t>
  </si>
  <si>
    <t>54,10</t>
  </si>
  <si>
    <t>41,68</t>
  </si>
  <si>
    <t>47,73</t>
  </si>
  <si>
    <t>57,46</t>
  </si>
  <si>
    <t>47,33</t>
  </si>
  <si>
    <t>52,26</t>
  </si>
  <si>
    <t>Paro registrado (Personas)</t>
  </si>
  <si>
    <t>1.010.492</t>
  </si>
  <si>
    <t>1.539.745</t>
  </si>
  <si>
    <t>2.550.237</t>
  </si>
  <si>
    <t>Afiliados medios a la Seguridad Social. Régimen general (Personas)¹</t>
  </si>
  <si>
    <t>1.277.800</t>
  </si>
  <si>
    <t>1.178.025</t>
  </si>
  <si>
    <t>2.455.825</t>
  </si>
  <si>
    <t>8.748.819</t>
  </si>
  <si>
    <t>8.188.654</t>
  </si>
  <si>
    <t>16.937.483</t>
  </si>
  <si>
    <t>Afiliados medios a la Seguridad Social (Personas)</t>
  </si>
  <si>
    <t>1.812.682</t>
  </si>
  <si>
    <t>1.603.153</t>
  </si>
  <si>
    <t>3.415.837</t>
  </si>
  <si>
    <t>11.331.913</t>
  </si>
  <si>
    <t>10.051.152</t>
  </si>
  <si>
    <t>21.383.106</t>
  </si>
  <si>
    <t>Contratos registrados</t>
  </si>
  <si>
    <t>1.521.516</t>
  </si>
  <si>
    <t>Contratos indefinidos</t>
  </si>
  <si>
    <t>Colocaciones registradas</t>
  </si>
  <si>
    <t>1.827.739</t>
  </si>
  <si>
    <t>Número de pensiones</t>
  </si>
  <si>
    <t>1.669.954</t>
  </si>
  <si>
    <t>10.208.300</t>
  </si>
  <si>
    <t>2024-M08</t>
  </si>
  <si>
    <t>Importe medio de las pensiones (Euros)</t>
  </si>
  <si>
    <t>Índice de comercio al por menor²</t>
  </si>
  <si>
    <t>Índice ventas en grandes superficies²</t>
  </si>
  <si>
    <t>95,0</t>
  </si>
  <si>
    <t>0,1</t>
  </si>
  <si>
    <t>17,3</t>
  </si>
  <si>
    <t>1,6</t>
  </si>
  <si>
    <t>2024-T4</t>
  </si>
  <si>
    <t>5,3</t>
  </si>
  <si>
    <t>2,3</t>
  </si>
  <si>
    <t>7,0</t>
  </si>
  <si>
    <t>2024-M12</t>
  </si>
  <si>
    <t>2025-T1</t>
  </si>
  <si>
    <t>Andalucía.dato</t>
  </si>
  <si>
    <t>España.dato</t>
  </si>
  <si>
    <t>Andalucía.Tasa</t>
  </si>
  <si>
    <t>España.tasa</t>
  </si>
  <si>
    <t>Período</t>
  </si>
  <si>
    <t>2025-M02</t>
  </si>
  <si>
    <t>131,5</t>
  </si>
  <si>
    <t>121,8</t>
  </si>
  <si>
    <t>1,2</t>
  </si>
  <si>
    <t>231.291</t>
  </si>
  <si>
    <t>1.999.099</t>
  </si>
  <si>
    <t>119,4</t>
  </si>
  <si>
    <t>1.010</t>
  </si>
  <si>
    <t>3.325</t>
  </si>
  <si>
    <t>254,4</t>
  </si>
  <si>
    <t>50,4</t>
  </si>
  <si>
    <t>1.593</t>
  </si>
  <si>
    <t>9.193</t>
  </si>
  <si>
    <t>30,0</t>
  </si>
  <si>
    <t>29,2</t>
  </si>
  <si>
    <t>42</t>
  </si>
  <si>
    <t>2.184</t>
  </si>
  <si>
    <t>163,1</t>
  </si>
  <si>
    <t>1.466</t>
  </si>
  <si>
    <t>6.814</t>
  </si>
  <si>
    <t>-11,7</t>
  </si>
  <si>
    <t>11,1</t>
  </si>
  <si>
    <t>42.402</t>
  </si>
  <si>
    <t>579.226</t>
  </si>
  <si>
    <t>-20,4</t>
  </si>
  <si>
    <t>40,3</t>
  </si>
  <si>
    <t>133,2</t>
  </si>
  <si>
    <t>129,7</t>
  </si>
  <si>
    <t>5,4</t>
  </si>
  <si>
    <t>309.381</t>
  </si>
  <si>
    <t>11.746.143</t>
  </si>
  <si>
    <t>142,5</t>
  </si>
  <si>
    <t>6,5</t>
  </si>
  <si>
    <t>1.370.956</t>
  </si>
  <si>
    <t>7.680.722</t>
  </si>
  <si>
    <t>-14,1</t>
  </si>
  <si>
    <t>2025-M03</t>
  </si>
  <si>
    <t>3.627.626</t>
  </si>
  <si>
    <t>22.344.694</t>
  </si>
  <si>
    <t>-13,9</t>
  </si>
  <si>
    <t>47,9</t>
  </si>
  <si>
    <t>53,0</t>
  </si>
  <si>
    <t>-7,4</t>
  </si>
  <si>
    <t>-3,8</t>
  </si>
  <si>
    <t>3,4</t>
  </si>
  <si>
    <t>6,6</t>
  </si>
  <si>
    <t>12.370</t>
  </si>
  <si>
    <t>128.830</t>
  </si>
  <si>
    <t>19,2</t>
  </si>
  <si>
    <t>24,4</t>
  </si>
  <si>
    <t>102,3</t>
  </si>
  <si>
    <t>102,0</t>
  </si>
  <si>
    <t>3,5</t>
  </si>
  <si>
    <t>139,40</t>
  </si>
  <si>
    <t>137,10</t>
  </si>
  <si>
    <t>2025-T2</t>
  </si>
  <si>
    <t>159.786</t>
  </si>
  <si>
    <t>1.488.666</t>
  </si>
  <si>
    <t>5,0</t>
  </si>
  <si>
    <t>143.749</t>
  </si>
  <si>
    <t>1.130.821</t>
  </si>
  <si>
    <t>9.175</t>
  </si>
  <si>
    <t>49.859</t>
  </si>
  <si>
    <t>23,0</t>
  </si>
  <si>
    <t>1.461.853</t>
  </si>
  <si>
    <t>8.424.599</t>
  </si>
  <si>
    <t>25,5</t>
  </si>
  <si>
    <t>168</t>
  </si>
  <si>
    <t>768</t>
  </si>
  <si>
    <t>8,4</t>
  </si>
  <si>
    <t>43.654</t>
  </si>
  <si>
    <t>147.374</t>
  </si>
  <si>
    <t>16,3</t>
  </si>
  <si>
    <t>118,1</t>
  </si>
  <si>
    <t>117,3</t>
  </si>
  <si>
    <t>116,9</t>
  </si>
  <si>
    <t>132,1</t>
  </si>
  <si>
    <t>Índice de referencia de arrendamientos de vivienda</t>
  </si>
  <si>
    <t>1,98</t>
  </si>
  <si>
    <t>1.646,2</t>
  </si>
  <si>
    <t>1.972,1</t>
  </si>
  <si>
    <t>7,8</t>
  </si>
  <si>
    <t>129,2</t>
  </si>
  <si>
    <t>141,2</t>
  </si>
  <si>
    <t>114,3</t>
  </si>
  <si>
    <t>-2,6</t>
  </si>
  <si>
    <t>4,9</t>
  </si>
  <si>
    <t>57,2</t>
  </si>
  <si>
    <t>73,0</t>
  </si>
  <si>
    <t>-4,7</t>
  </si>
  <si>
    <t>1.806</t>
  </si>
  <si>
    <t>80.055</t>
  </si>
  <si>
    <t>40,7</t>
  </si>
  <si>
    <t>370</t>
  </si>
  <si>
    <t>-0,6</t>
  </si>
  <si>
    <t>-1,8</t>
  </si>
  <si>
    <t>3.435.820</t>
  </si>
  <si>
    <t>31.973.055</t>
  </si>
  <si>
    <t>3.477.760</t>
  </si>
  <si>
    <t>35.397.940</t>
  </si>
  <si>
    <t>Afiliados último día (miles)</t>
  </si>
  <si>
    <t>105,2</t>
  </si>
  <si>
    <t>6.450.720</t>
  </si>
  <si>
    <t>1,3</t>
  </si>
  <si>
    <t>83,4</t>
  </si>
  <si>
    <t>77.863</t>
  </si>
  <si>
    <t>524.645</t>
  </si>
  <si>
    <t>3,6</t>
  </si>
  <si>
    <t>289.011</t>
  </si>
  <si>
    <t>1.813.025</t>
  </si>
  <si>
    <t>46.266</t>
  </si>
  <si>
    <t>310.127</t>
  </si>
  <si>
    <t>-9,5</t>
  </si>
  <si>
    <t>8.408</t>
  </si>
  <si>
    <t>161.065</t>
  </si>
  <si>
    <t>24,1</t>
  </si>
  <si>
    <t>14,9</t>
  </si>
  <si>
    <t>109,6</t>
  </si>
  <si>
    <t>108,8</t>
  </si>
  <si>
    <t>101,3</t>
  </si>
  <si>
    <t>-3,3</t>
  </si>
  <si>
    <t>97,9</t>
  </si>
  <si>
    <t>103,1</t>
  </si>
  <si>
    <t>119,6</t>
  </si>
  <si>
    <t>111,9</t>
  </si>
  <si>
    <t>1.716</t>
  </si>
  <si>
    <t>12.032</t>
  </si>
  <si>
    <t>143,8</t>
  </si>
  <si>
    <t>114,1</t>
  </si>
  <si>
    <t>407</t>
  </si>
  <si>
    <t>3.352</t>
  </si>
  <si>
    <t>28,0</t>
  </si>
  <si>
    <t>29,9</t>
  </si>
  <si>
    <t>2,60</t>
  </si>
  <si>
    <t>3,35</t>
  </si>
  <si>
    <t>0,39</t>
  </si>
  <si>
    <t>14,73</t>
  </si>
  <si>
    <t>2025-M04</t>
  </si>
  <si>
    <t>10.596</t>
  </si>
  <si>
    <t>359.018</t>
  </si>
  <si>
    <t>-17,4</t>
  </si>
  <si>
    <t>1.984</t>
  </si>
  <si>
    <t>8,5</t>
  </si>
  <si>
    <t>255.243</t>
  </si>
  <si>
    <t>1.341.240</t>
  </si>
  <si>
    <t>0,6</t>
  </si>
  <si>
    <t>0,0</t>
  </si>
  <si>
    <t>38.047</t>
  </si>
  <si>
    <t>90.735</t>
  </si>
  <si>
    <t>16.139</t>
  </si>
  <si>
    <t>102.825</t>
  </si>
  <si>
    <t>24.100</t>
  </si>
  <si>
    <t>142.547</t>
  </si>
  <si>
    <t>176.957</t>
  </si>
  <si>
    <t>1.005.133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</si>
</sst>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_-* #,##0.0000\ _€_-;\-* #,##0.00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indexed="64"/>
      </bottom>
      <diagonal/>
    </border>
    <border>
      <left/>
      <right style="thin">
        <color theme="4" tint="-0.249977111117893"/>
      </right>
      <top/>
      <bottom style="thin">
        <color indexed="64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11" xfId="0" applyFont="1" applyBorder="1"/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6" xfId="0" applyFont="1" applyBorder="1"/>
    <xf numFmtId="165" fontId="4" fillId="0" borderId="6" xfId="1" applyNumberFormat="1" applyFont="1" applyBorder="1" applyAlignment="1">
      <alignment horizontal="right"/>
    </xf>
    <xf numFmtId="165" fontId="4" fillId="0" borderId="7" xfId="1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0" fontId="4" fillId="0" borderId="9" xfId="0" applyFont="1" applyBorder="1"/>
    <xf numFmtId="165" fontId="4" fillId="0" borderId="4" xfId="1" applyNumberFormat="1" applyFont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center"/>
    </xf>
    <xf numFmtId="0" fontId="4" fillId="0" borderId="21" xfId="0" applyFont="1" applyBorder="1"/>
    <xf numFmtId="165" fontId="4" fillId="0" borderId="14" xfId="1" applyNumberFormat="1" applyFont="1" applyBorder="1" applyAlignment="1">
      <alignment horizontal="right"/>
    </xf>
    <xf numFmtId="165" fontId="4" fillId="0" borderId="15" xfId="1" applyNumberFormat="1" applyFont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49" fontId="4" fillId="0" borderId="15" xfId="0" applyNumberFormat="1" applyFont="1" applyBorder="1" applyAlignment="1">
      <alignment horizontal="center"/>
    </xf>
    <xf numFmtId="0" fontId="4" fillId="0" borderId="7" xfId="1" quotePrefix="1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4" fillId="0" borderId="18" xfId="1" applyNumberFormat="1" applyFont="1" applyBorder="1" applyAlignment="1">
      <alignment horizontal="right"/>
    </xf>
    <xf numFmtId="164" fontId="4" fillId="0" borderId="23" xfId="1" applyNumberFormat="1" applyFont="1" applyBorder="1" applyAlignment="1">
      <alignment horizontal="right"/>
    </xf>
    <xf numFmtId="165" fontId="4" fillId="0" borderId="22" xfId="1" applyNumberFormat="1" applyFont="1" applyBorder="1" applyAlignment="1">
      <alignment horizontal="right"/>
    </xf>
    <xf numFmtId="165" fontId="4" fillId="0" borderId="23" xfId="1" applyNumberFormat="1" applyFont="1" applyBorder="1" applyAlignment="1">
      <alignment horizontal="right"/>
    </xf>
    <xf numFmtId="165" fontId="4" fillId="0" borderId="19" xfId="1" applyNumberFormat="1" applyFont="1" applyBorder="1" applyAlignment="1">
      <alignment horizontal="right"/>
    </xf>
    <xf numFmtId="0" fontId="4" fillId="0" borderId="14" xfId="0" applyFont="1" applyBorder="1"/>
    <xf numFmtId="164" fontId="4" fillId="0" borderId="25" xfId="1" applyNumberFormat="1" applyFont="1" applyBorder="1" applyAlignment="1">
      <alignment horizontal="right"/>
    </xf>
    <xf numFmtId="165" fontId="4" fillId="0" borderId="26" xfId="1" applyNumberFormat="1" applyFont="1" applyBorder="1" applyAlignment="1">
      <alignment horizontal="right"/>
    </xf>
    <xf numFmtId="165" fontId="4" fillId="0" borderId="17" xfId="1" applyNumberFormat="1" applyFont="1" applyBorder="1" applyAlignment="1">
      <alignment horizontal="right"/>
    </xf>
    <xf numFmtId="165" fontId="4" fillId="0" borderId="18" xfId="1" applyNumberFormat="1" applyFont="1" applyBorder="1" applyAlignment="1">
      <alignment horizontal="right"/>
    </xf>
    <xf numFmtId="17" fontId="0" fillId="0" borderId="0" xfId="0" applyNumberFormat="1"/>
    <xf numFmtId="166" fontId="4" fillId="0" borderId="19" xfId="1" applyNumberFormat="1" applyFont="1" applyBorder="1" applyAlignment="1">
      <alignment horizontal="right"/>
    </xf>
    <xf numFmtId="166" fontId="4" fillId="0" borderId="24" xfId="1" applyNumberFormat="1" applyFont="1" applyBorder="1" applyAlignment="1">
      <alignment horizontal="right"/>
    </xf>
    <xf numFmtId="43" fontId="0" fillId="0" borderId="0" xfId="1" applyFont="1"/>
    <xf numFmtId="166" fontId="4" fillId="0" borderId="6" xfId="1" applyNumberFormat="1" applyFont="1" applyBorder="1" applyAlignment="1">
      <alignment horizontal="right"/>
    </xf>
    <xf numFmtId="166" fontId="4" fillId="0" borderId="7" xfId="1" applyNumberFormat="1" applyFont="1" applyBorder="1" applyAlignment="1">
      <alignment horizontal="right"/>
    </xf>
    <xf numFmtId="167" fontId="0" fillId="0" borderId="0" xfId="0" applyNumberForma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1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>
      <selection activeCell="C2" sqref="C2:G54"/>
    </sheetView>
  </sheetViews>
  <sheetFormatPr baseColWidth="10" defaultColWidth="9.140625" defaultRowHeight="15" x14ac:dyDescent="0.25"/>
  <cols>
    <col min="2" max="2" width="69.42578125" bestFit="1" customWidth="1"/>
    <col min="3" max="3" width="16.28515625" bestFit="1" customWidth="1"/>
    <col min="4" max="4" width="13.7109375" bestFit="1" customWidth="1"/>
    <col min="7" max="7" width="9.140625" style="2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</v>
      </c>
      <c r="F1" s="1" t="s">
        <v>2</v>
      </c>
      <c r="G1" s="20" t="s">
        <v>3</v>
      </c>
      <c r="J1" t="s">
        <v>423</v>
      </c>
      <c r="K1" t="s">
        <v>424</v>
      </c>
      <c r="L1" t="s">
        <v>425</v>
      </c>
      <c r="M1" t="s">
        <v>426</v>
      </c>
      <c r="N1" t="s">
        <v>427</v>
      </c>
    </row>
    <row r="2" spans="1:14" x14ac:dyDescent="0.25">
      <c r="A2" s="1">
        <v>0</v>
      </c>
      <c r="B2" t="s">
        <v>25</v>
      </c>
      <c r="C2" t="s">
        <v>529</v>
      </c>
      <c r="D2" t="s">
        <v>478</v>
      </c>
      <c r="E2" t="s">
        <v>473</v>
      </c>
      <c r="F2" t="s">
        <v>157</v>
      </c>
      <c r="G2" s="21" t="s">
        <v>464</v>
      </c>
      <c r="I2" t="s">
        <v>25</v>
      </c>
      <c r="J2" t="s">
        <v>529</v>
      </c>
      <c r="K2" t="s">
        <v>478</v>
      </c>
      <c r="L2" t="s">
        <v>473</v>
      </c>
      <c r="M2" t="s">
        <v>157</v>
      </c>
      <c r="N2" t="s">
        <v>464</v>
      </c>
    </row>
    <row r="3" spans="1:14" x14ac:dyDescent="0.25">
      <c r="A3" s="1">
        <v>1</v>
      </c>
      <c r="B3" t="s">
        <v>27</v>
      </c>
      <c r="C3" t="s">
        <v>429</v>
      </c>
      <c r="D3" t="s">
        <v>430</v>
      </c>
      <c r="E3" t="s">
        <v>431</v>
      </c>
      <c r="F3" t="s">
        <v>157</v>
      </c>
      <c r="G3" s="21" t="s">
        <v>428</v>
      </c>
      <c r="I3" t="s">
        <v>27</v>
      </c>
      <c r="J3" t="s">
        <v>429</v>
      </c>
      <c r="K3" t="s">
        <v>430</v>
      </c>
      <c r="L3" t="s">
        <v>431</v>
      </c>
      <c r="M3" t="s">
        <v>157</v>
      </c>
      <c r="N3" t="s">
        <v>428</v>
      </c>
    </row>
    <row r="4" spans="1:14" x14ac:dyDescent="0.25">
      <c r="A4" s="1">
        <v>2</v>
      </c>
      <c r="B4" t="s">
        <v>24</v>
      </c>
      <c r="C4" t="s">
        <v>432</v>
      </c>
      <c r="D4" t="s">
        <v>433</v>
      </c>
      <c r="E4" t="s">
        <v>434</v>
      </c>
      <c r="F4" t="s">
        <v>415</v>
      </c>
      <c r="G4" s="21" t="s">
        <v>428</v>
      </c>
      <c r="I4" t="s">
        <v>24</v>
      </c>
      <c r="J4" t="s">
        <v>432</v>
      </c>
      <c r="K4" t="s">
        <v>433</v>
      </c>
      <c r="L4" t="s">
        <v>434</v>
      </c>
      <c r="M4" t="s">
        <v>415</v>
      </c>
      <c r="N4" t="s">
        <v>428</v>
      </c>
    </row>
    <row r="5" spans="1:14" x14ac:dyDescent="0.25">
      <c r="A5" s="1">
        <v>3</v>
      </c>
      <c r="B5" t="s">
        <v>28</v>
      </c>
      <c r="C5" t="s">
        <v>435</v>
      </c>
      <c r="D5" t="s">
        <v>436</v>
      </c>
      <c r="E5" t="s">
        <v>437</v>
      </c>
      <c r="F5" t="s">
        <v>438</v>
      </c>
      <c r="G5" s="21" t="s">
        <v>421</v>
      </c>
      <c r="I5" t="s">
        <v>28</v>
      </c>
      <c r="J5" t="s">
        <v>435</v>
      </c>
      <c r="K5" t="s">
        <v>436</v>
      </c>
      <c r="L5" t="s">
        <v>437</v>
      </c>
      <c r="M5" t="s">
        <v>438</v>
      </c>
      <c r="N5" t="s">
        <v>421</v>
      </c>
    </row>
    <row r="6" spans="1:14" x14ac:dyDescent="0.25">
      <c r="A6" s="1">
        <v>4</v>
      </c>
      <c r="B6" t="s">
        <v>4</v>
      </c>
      <c r="C6" t="s">
        <v>439</v>
      </c>
      <c r="D6" t="s">
        <v>440</v>
      </c>
      <c r="E6" t="s">
        <v>441</v>
      </c>
      <c r="F6" t="s">
        <v>442</v>
      </c>
      <c r="G6" s="21" t="s">
        <v>421</v>
      </c>
      <c r="I6" t="s">
        <v>4</v>
      </c>
      <c r="J6" t="s">
        <v>439</v>
      </c>
      <c r="K6" t="s">
        <v>440</v>
      </c>
      <c r="L6" t="s">
        <v>441</v>
      </c>
      <c r="M6" t="s">
        <v>442</v>
      </c>
      <c r="N6" t="s">
        <v>421</v>
      </c>
    </row>
    <row r="7" spans="1:14" x14ac:dyDescent="0.25">
      <c r="A7" s="1">
        <v>5</v>
      </c>
      <c r="B7" t="s">
        <v>30</v>
      </c>
      <c r="C7" t="s">
        <v>443</v>
      </c>
      <c r="D7" t="s">
        <v>444</v>
      </c>
      <c r="E7" t="s">
        <v>29</v>
      </c>
      <c r="F7" t="s">
        <v>445</v>
      </c>
      <c r="G7" s="21" t="s">
        <v>421</v>
      </c>
      <c r="I7" t="s">
        <v>30</v>
      </c>
      <c r="J7" t="s">
        <v>443</v>
      </c>
      <c r="K7" t="s">
        <v>444</v>
      </c>
      <c r="L7" t="s">
        <v>29</v>
      </c>
      <c r="M7" t="s">
        <v>445</v>
      </c>
      <c r="N7" t="s">
        <v>421</v>
      </c>
    </row>
    <row r="8" spans="1:14" x14ac:dyDescent="0.25">
      <c r="A8" s="1">
        <v>6</v>
      </c>
      <c r="B8" t="s">
        <v>5</v>
      </c>
      <c r="C8" t="s">
        <v>446</v>
      </c>
      <c r="D8" t="s">
        <v>447</v>
      </c>
      <c r="E8" t="s">
        <v>448</v>
      </c>
      <c r="F8" t="s">
        <v>449</v>
      </c>
      <c r="G8" s="21" t="s">
        <v>421</v>
      </c>
      <c r="I8" t="s">
        <v>5</v>
      </c>
      <c r="J8" t="s">
        <v>446</v>
      </c>
      <c r="K8" t="s">
        <v>447</v>
      </c>
      <c r="L8" t="s">
        <v>448</v>
      </c>
      <c r="M8" t="s">
        <v>449</v>
      </c>
      <c r="N8" t="s">
        <v>421</v>
      </c>
    </row>
    <row r="9" spans="1:14" x14ac:dyDescent="0.25">
      <c r="A9" s="1">
        <v>7</v>
      </c>
      <c r="B9" t="s">
        <v>31</v>
      </c>
      <c r="C9" t="s">
        <v>450</v>
      </c>
      <c r="D9" t="s">
        <v>451</v>
      </c>
      <c r="E9" t="s">
        <v>452</v>
      </c>
      <c r="F9" t="s">
        <v>453</v>
      </c>
      <c r="G9" s="21" t="s">
        <v>428</v>
      </c>
      <c r="I9" t="s">
        <v>31</v>
      </c>
      <c r="J9" t="s">
        <v>450</v>
      </c>
      <c r="K9" t="s">
        <v>451</v>
      </c>
      <c r="L9" t="s">
        <v>452</v>
      </c>
      <c r="M9" t="s">
        <v>453</v>
      </c>
      <c r="N9" t="s">
        <v>428</v>
      </c>
    </row>
    <row r="10" spans="1:14" x14ac:dyDescent="0.25">
      <c r="A10" s="1">
        <v>8</v>
      </c>
      <c r="B10" t="s">
        <v>32</v>
      </c>
      <c r="C10" t="s">
        <v>454</v>
      </c>
      <c r="D10" t="s">
        <v>455</v>
      </c>
      <c r="E10" t="s">
        <v>456</v>
      </c>
      <c r="F10" t="s">
        <v>222</v>
      </c>
      <c r="G10" s="21" t="s">
        <v>428</v>
      </c>
      <c r="I10" t="s">
        <v>32</v>
      </c>
      <c r="J10" t="s">
        <v>454</v>
      </c>
      <c r="K10" t="s">
        <v>455</v>
      </c>
      <c r="L10" t="s">
        <v>456</v>
      </c>
      <c r="M10" t="s">
        <v>222</v>
      </c>
      <c r="N10" t="s">
        <v>428</v>
      </c>
    </row>
    <row r="11" spans="1:14" x14ac:dyDescent="0.25">
      <c r="A11" s="1">
        <v>9</v>
      </c>
      <c r="B11" t="s">
        <v>34</v>
      </c>
      <c r="C11" t="s">
        <v>457</v>
      </c>
      <c r="D11" t="s">
        <v>458</v>
      </c>
      <c r="E11" t="s">
        <v>459</v>
      </c>
      <c r="F11" t="s">
        <v>460</v>
      </c>
      <c r="G11" s="21" t="s">
        <v>417</v>
      </c>
      <c r="I11" t="s">
        <v>34</v>
      </c>
      <c r="J11" t="s">
        <v>457</v>
      </c>
      <c r="K11" t="s">
        <v>458</v>
      </c>
      <c r="L11" t="s">
        <v>459</v>
      </c>
      <c r="M11" t="s">
        <v>460</v>
      </c>
      <c r="N11" t="s">
        <v>417</v>
      </c>
    </row>
    <row r="12" spans="1:14" x14ac:dyDescent="0.25">
      <c r="A12" s="1">
        <v>10</v>
      </c>
      <c r="B12" t="s">
        <v>35</v>
      </c>
      <c r="C12" t="s">
        <v>461</v>
      </c>
      <c r="D12" t="s">
        <v>462</v>
      </c>
      <c r="E12" t="s">
        <v>463</v>
      </c>
      <c r="F12" t="s">
        <v>191</v>
      </c>
      <c r="G12" s="21" t="s">
        <v>464</v>
      </c>
      <c r="I12" t="s">
        <v>35</v>
      </c>
      <c r="J12" t="s">
        <v>461</v>
      </c>
      <c r="K12" t="s">
        <v>462</v>
      </c>
      <c r="L12" t="s">
        <v>463</v>
      </c>
      <c r="M12" t="s">
        <v>191</v>
      </c>
      <c r="N12" t="s">
        <v>464</v>
      </c>
    </row>
    <row r="13" spans="1:14" x14ac:dyDescent="0.25">
      <c r="A13" s="1">
        <v>11</v>
      </c>
      <c r="B13" t="s">
        <v>36</v>
      </c>
      <c r="C13" t="s">
        <v>465</v>
      </c>
      <c r="D13" t="s">
        <v>466</v>
      </c>
      <c r="E13" t="s">
        <v>467</v>
      </c>
      <c r="F13" t="s">
        <v>191</v>
      </c>
      <c r="G13" s="21" t="s">
        <v>464</v>
      </c>
      <c r="I13" t="s">
        <v>36</v>
      </c>
      <c r="J13" t="s">
        <v>465</v>
      </c>
      <c r="K13" t="s">
        <v>466</v>
      </c>
      <c r="L13" t="s">
        <v>467</v>
      </c>
      <c r="M13" t="s">
        <v>191</v>
      </c>
      <c r="N13" t="s">
        <v>464</v>
      </c>
    </row>
    <row r="14" spans="1:14" x14ac:dyDescent="0.25">
      <c r="A14" s="1">
        <v>12</v>
      </c>
      <c r="B14" t="s">
        <v>37</v>
      </c>
      <c r="C14" t="s">
        <v>468</v>
      </c>
      <c r="D14" t="s">
        <v>469</v>
      </c>
      <c r="E14" t="s">
        <v>470</v>
      </c>
      <c r="F14" t="s">
        <v>471</v>
      </c>
      <c r="G14" s="21" t="s">
        <v>464</v>
      </c>
      <c r="I14" t="s">
        <v>37</v>
      </c>
      <c r="J14" t="s">
        <v>468</v>
      </c>
      <c r="K14" t="s">
        <v>469</v>
      </c>
      <c r="L14" t="s">
        <v>470</v>
      </c>
      <c r="M14" t="s">
        <v>471</v>
      </c>
      <c r="N14" t="s">
        <v>464</v>
      </c>
    </row>
    <row r="15" spans="1:14" x14ac:dyDescent="0.25">
      <c r="A15" s="1">
        <v>13</v>
      </c>
      <c r="B15" t="s">
        <v>38</v>
      </c>
      <c r="C15" t="s">
        <v>530</v>
      </c>
      <c r="D15" t="s">
        <v>39</v>
      </c>
      <c r="E15" t="s">
        <v>531</v>
      </c>
      <c r="F15" t="s">
        <v>39</v>
      </c>
      <c r="G15" s="21" t="s">
        <v>422</v>
      </c>
      <c r="I15" t="s">
        <v>38</v>
      </c>
      <c r="J15" t="s">
        <v>530</v>
      </c>
      <c r="K15" t="s">
        <v>39</v>
      </c>
      <c r="L15" t="s">
        <v>531</v>
      </c>
      <c r="M15" t="s">
        <v>39</v>
      </c>
      <c r="N15" t="s">
        <v>422</v>
      </c>
    </row>
    <row r="16" spans="1:14" x14ac:dyDescent="0.25">
      <c r="A16" s="1">
        <v>14</v>
      </c>
      <c r="B16" t="s">
        <v>42</v>
      </c>
      <c r="C16" t="s">
        <v>277</v>
      </c>
      <c r="D16" t="s">
        <v>39</v>
      </c>
      <c r="E16" t="s">
        <v>225</v>
      </c>
      <c r="F16" t="s">
        <v>39</v>
      </c>
      <c r="G16" s="21" t="s">
        <v>422</v>
      </c>
      <c r="I16" t="s">
        <v>42</v>
      </c>
      <c r="J16" t="s">
        <v>277</v>
      </c>
      <c r="K16" t="s">
        <v>39</v>
      </c>
      <c r="L16" t="s">
        <v>225</v>
      </c>
      <c r="M16" t="s">
        <v>39</v>
      </c>
      <c r="N16" t="s">
        <v>422</v>
      </c>
    </row>
    <row r="17" spans="1:14" x14ac:dyDescent="0.25">
      <c r="A17" s="1">
        <v>15</v>
      </c>
      <c r="B17" t="s">
        <v>44</v>
      </c>
      <c r="C17" t="s">
        <v>532</v>
      </c>
      <c r="D17" t="s">
        <v>39</v>
      </c>
      <c r="E17" t="s">
        <v>460</v>
      </c>
      <c r="F17" t="s">
        <v>39</v>
      </c>
      <c r="G17" s="21" t="s">
        <v>422</v>
      </c>
      <c r="I17" t="s">
        <v>44</v>
      </c>
      <c r="J17" t="s">
        <v>532</v>
      </c>
      <c r="K17" t="s">
        <v>39</v>
      </c>
      <c r="L17" t="s">
        <v>460</v>
      </c>
      <c r="M17" t="s">
        <v>39</v>
      </c>
      <c r="N17" t="s">
        <v>422</v>
      </c>
    </row>
    <row r="18" spans="1:14" x14ac:dyDescent="0.25">
      <c r="A18" s="1">
        <v>16</v>
      </c>
      <c r="B18" t="s">
        <v>6</v>
      </c>
      <c r="C18" t="s">
        <v>474</v>
      </c>
      <c r="D18" t="s">
        <v>475</v>
      </c>
      <c r="E18" t="s">
        <v>476</v>
      </c>
      <c r="F18" t="s">
        <v>477</v>
      </c>
      <c r="G18" s="21" t="s">
        <v>464</v>
      </c>
      <c r="I18" t="s">
        <v>6</v>
      </c>
      <c r="J18" t="s">
        <v>474</v>
      </c>
      <c r="K18" t="s">
        <v>475</v>
      </c>
      <c r="L18" t="s">
        <v>476</v>
      </c>
      <c r="M18" t="s">
        <v>477</v>
      </c>
      <c r="N18" t="s">
        <v>464</v>
      </c>
    </row>
    <row r="19" spans="1:14" x14ac:dyDescent="0.25">
      <c r="A19" s="1">
        <v>17</v>
      </c>
      <c r="B19" t="s">
        <v>45</v>
      </c>
      <c r="C19" t="s">
        <v>533</v>
      </c>
      <c r="D19" t="s">
        <v>534</v>
      </c>
      <c r="E19" t="s">
        <v>535</v>
      </c>
      <c r="F19" t="s">
        <v>50</v>
      </c>
      <c r="G19" s="21" t="s">
        <v>464</v>
      </c>
      <c r="I19" t="s">
        <v>45</v>
      </c>
      <c r="J19" t="s">
        <v>533</v>
      </c>
      <c r="K19" t="s">
        <v>534</v>
      </c>
      <c r="L19" t="s">
        <v>535</v>
      </c>
      <c r="M19" t="s">
        <v>50</v>
      </c>
      <c r="N19" t="s">
        <v>464</v>
      </c>
    </row>
    <row r="20" spans="1:14" x14ac:dyDescent="0.25">
      <c r="A20" s="1">
        <v>18</v>
      </c>
      <c r="B20" t="s">
        <v>46</v>
      </c>
      <c r="C20" t="s">
        <v>536</v>
      </c>
      <c r="D20" t="s">
        <v>537</v>
      </c>
      <c r="E20" t="s">
        <v>190</v>
      </c>
      <c r="F20" t="s">
        <v>522</v>
      </c>
      <c r="G20" s="21" t="s">
        <v>464</v>
      </c>
      <c r="I20" t="s">
        <v>46</v>
      </c>
      <c r="J20" t="s">
        <v>536</v>
      </c>
      <c r="K20" t="s">
        <v>537</v>
      </c>
      <c r="L20" t="s">
        <v>190</v>
      </c>
      <c r="M20" t="s">
        <v>522</v>
      </c>
      <c r="N20" t="s">
        <v>464</v>
      </c>
    </row>
    <row r="21" spans="1:14" x14ac:dyDescent="0.25">
      <c r="A21" s="1">
        <v>19</v>
      </c>
      <c r="B21" t="s">
        <v>47</v>
      </c>
      <c r="C21" t="s">
        <v>538</v>
      </c>
      <c r="D21" t="s">
        <v>539</v>
      </c>
      <c r="E21" t="s">
        <v>540</v>
      </c>
      <c r="F21" t="s">
        <v>55</v>
      </c>
      <c r="G21" s="21" t="s">
        <v>464</v>
      </c>
      <c r="I21" t="s">
        <v>47</v>
      </c>
      <c r="J21" t="s">
        <v>538</v>
      </c>
      <c r="K21" t="s">
        <v>539</v>
      </c>
      <c r="L21" t="s">
        <v>540</v>
      </c>
      <c r="M21" t="s">
        <v>55</v>
      </c>
      <c r="N21" t="s">
        <v>464</v>
      </c>
    </row>
    <row r="22" spans="1:14" x14ac:dyDescent="0.25">
      <c r="A22" s="1">
        <v>20</v>
      </c>
      <c r="B22" t="s">
        <v>48</v>
      </c>
      <c r="C22" t="s">
        <v>541</v>
      </c>
      <c r="D22" t="s">
        <v>542</v>
      </c>
      <c r="E22" t="s">
        <v>543</v>
      </c>
      <c r="F22" t="s">
        <v>544</v>
      </c>
      <c r="G22" s="21" t="s">
        <v>464</v>
      </c>
      <c r="I22" t="s">
        <v>48</v>
      </c>
      <c r="J22" t="s">
        <v>541</v>
      </c>
      <c r="K22" t="s">
        <v>542</v>
      </c>
      <c r="L22" t="s">
        <v>543</v>
      </c>
      <c r="M22" t="s">
        <v>544</v>
      </c>
      <c r="N22" t="s">
        <v>464</v>
      </c>
    </row>
    <row r="23" spans="1:14" x14ac:dyDescent="0.25">
      <c r="A23" s="1">
        <v>21</v>
      </c>
      <c r="B23" t="s">
        <v>112</v>
      </c>
      <c r="C23" t="s">
        <v>545</v>
      </c>
      <c r="D23" t="s">
        <v>546</v>
      </c>
      <c r="E23" t="s">
        <v>472</v>
      </c>
      <c r="F23" t="s">
        <v>472</v>
      </c>
      <c r="G23" s="21" t="s">
        <v>464</v>
      </c>
      <c r="I23" t="s">
        <v>411</v>
      </c>
      <c r="J23" t="s">
        <v>545</v>
      </c>
      <c r="K23" t="s">
        <v>546</v>
      </c>
      <c r="L23" t="s">
        <v>472</v>
      </c>
      <c r="M23" t="s">
        <v>472</v>
      </c>
      <c r="N23" t="s">
        <v>464</v>
      </c>
    </row>
    <row r="24" spans="1:14" x14ac:dyDescent="0.25">
      <c r="A24" s="1">
        <v>22</v>
      </c>
      <c r="B24" t="s">
        <v>113</v>
      </c>
      <c r="C24" t="s">
        <v>547</v>
      </c>
      <c r="D24" t="s">
        <v>479</v>
      </c>
      <c r="E24" t="s">
        <v>548</v>
      </c>
      <c r="F24" t="s">
        <v>190</v>
      </c>
      <c r="G24" s="21" t="s">
        <v>464</v>
      </c>
      <c r="I24" t="s">
        <v>412</v>
      </c>
      <c r="J24" t="s">
        <v>547</v>
      </c>
      <c r="K24" t="s">
        <v>479</v>
      </c>
      <c r="L24" t="s">
        <v>548</v>
      </c>
      <c r="M24" t="s">
        <v>190</v>
      </c>
      <c r="N24" t="s">
        <v>464</v>
      </c>
    </row>
    <row r="25" spans="1:14" x14ac:dyDescent="0.25">
      <c r="A25" s="1">
        <v>23</v>
      </c>
      <c r="B25" t="s">
        <v>114</v>
      </c>
      <c r="C25" t="s">
        <v>549</v>
      </c>
      <c r="D25" t="s">
        <v>550</v>
      </c>
      <c r="E25" t="s">
        <v>186</v>
      </c>
      <c r="F25" t="s">
        <v>29</v>
      </c>
      <c r="G25" s="21" t="s">
        <v>464</v>
      </c>
      <c r="I25" t="s">
        <v>198</v>
      </c>
      <c r="J25" t="s">
        <v>549</v>
      </c>
      <c r="K25" t="s">
        <v>550</v>
      </c>
      <c r="L25" t="s">
        <v>186</v>
      </c>
      <c r="M25" t="s">
        <v>29</v>
      </c>
      <c r="N25" t="s">
        <v>464</v>
      </c>
    </row>
    <row r="26" spans="1:14" x14ac:dyDescent="0.25">
      <c r="A26" s="1">
        <v>24</v>
      </c>
      <c r="B26" t="s">
        <v>115</v>
      </c>
      <c r="C26" t="s">
        <v>551</v>
      </c>
      <c r="D26" t="s">
        <v>552</v>
      </c>
      <c r="E26" t="s">
        <v>186</v>
      </c>
      <c r="F26" t="s">
        <v>29</v>
      </c>
      <c r="G26" s="21" t="s">
        <v>464</v>
      </c>
      <c r="I26" t="s">
        <v>201</v>
      </c>
      <c r="J26" t="s">
        <v>551</v>
      </c>
      <c r="K26" t="s">
        <v>552</v>
      </c>
      <c r="L26" t="s">
        <v>186</v>
      </c>
      <c r="M26" t="s">
        <v>29</v>
      </c>
      <c r="N26" t="s">
        <v>464</v>
      </c>
    </row>
    <row r="27" spans="1:14" x14ac:dyDescent="0.25">
      <c r="A27" s="1">
        <v>25</v>
      </c>
      <c r="B27" t="s">
        <v>116</v>
      </c>
      <c r="C27" t="s">
        <v>481</v>
      </c>
      <c r="D27" t="s">
        <v>482</v>
      </c>
      <c r="E27" t="s">
        <v>416</v>
      </c>
      <c r="F27" t="s">
        <v>414</v>
      </c>
      <c r="G27" s="21" t="s">
        <v>483</v>
      </c>
      <c r="I27" t="s">
        <v>205</v>
      </c>
      <c r="J27" t="s">
        <v>481</v>
      </c>
      <c r="K27" t="s">
        <v>482</v>
      </c>
      <c r="L27" t="s">
        <v>416</v>
      </c>
      <c r="M27" t="s">
        <v>414</v>
      </c>
      <c r="N27" t="s">
        <v>483</v>
      </c>
    </row>
    <row r="28" spans="1:14" x14ac:dyDescent="0.25">
      <c r="A28" s="1">
        <v>26</v>
      </c>
      <c r="B28" t="s">
        <v>54</v>
      </c>
      <c r="C28" t="s">
        <v>484</v>
      </c>
      <c r="D28" t="s">
        <v>485</v>
      </c>
      <c r="E28" t="s">
        <v>486</v>
      </c>
      <c r="F28" t="s">
        <v>418</v>
      </c>
      <c r="G28" s="21" t="s">
        <v>417</v>
      </c>
      <c r="I28" t="s">
        <v>54</v>
      </c>
      <c r="J28" t="s">
        <v>484</v>
      </c>
      <c r="K28" t="s">
        <v>485</v>
      </c>
      <c r="L28" t="s">
        <v>486</v>
      </c>
      <c r="M28" t="s">
        <v>418</v>
      </c>
      <c r="N28" t="s">
        <v>417</v>
      </c>
    </row>
    <row r="29" spans="1:14" x14ac:dyDescent="0.25">
      <c r="A29" s="1">
        <v>27</v>
      </c>
      <c r="B29" t="s">
        <v>56</v>
      </c>
      <c r="C29" t="s">
        <v>487</v>
      </c>
      <c r="D29" t="s">
        <v>488</v>
      </c>
      <c r="E29" t="s">
        <v>281</v>
      </c>
      <c r="F29" t="s">
        <v>122</v>
      </c>
      <c r="G29" s="21" t="s">
        <v>417</v>
      </c>
      <c r="I29" t="s">
        <v>56</v>
      </c>
      <c r="J29" t="s">
        <v>487</v>
      </c>
      <c r="K29" t="s">
        <v>488</v>
      </c>
      <c r="L29" t="s">
        <v>281</v>
      </c>
      <c r="M29" t="s">
        <v>122</v>
      </c>
      <c r="N29" t="s">
        <v>417</v>
      </c>
    </row>
    <row r="30" spans="1:14" x14ac:dyDescent="0.25">
      <c r="A30" s="1">
        <v>28</v>
      </c>
      <c r="B30" t="s">
        <v>57</v>
      </c>
      <c r="C30" t="s">
        <v>489</v>
      </c>
      <c r="D30" t="s">
        <v>490</v>
      </c>
      <c r="E30" t="s">
        <v>491</v>
      </c>
      <c r="F30" t="s">
        <v>162</v>
      </c>
      <c r="G30" s="21" t="s">
        <v>428</v>
      </c>
      <c r="I30" t="s">
        <v>57</v>
      </c>
      <c r="J30" t="s">
        <v>489</v>
      </c>
      <c r="K30" t="s">
        <v>490</v>
      </c>
      <c r="L30" t="s">
        <v>491</v>
      </c>
      <c r="M30" t="s">
        <v>162</v>
      </c>
      <c r="N30" t="s">
        <v>428</v>
      </c>
    </row>
    <row r="31" spans="1:14" x14ac:dyDescent="0.25">
      <c r="A31" s="1">
        <v>29</v>
      </c>
      <c r="B31" t="s">
        <v>58</v>
      </c>
      <c r="C31" t="s">
        <v>492</v>
      </c>
      <c r="D31" t="s">
        <v>493</v>
      </c>
      <c r="E31" t="s">
        <v>494</v>
      </c>
      <c r="F31" t="s">
        <v>278</v>
      </c>
      <c r="G31" s="21" t="s">
        <v>428</v>
      </c>
      <c r="I31" t="s">
        <v>58</v>
      </c>
      <c r="J31" t="s">
        <v>492</v>
      </c>
      <c r="K31" t="s">
        <v>493</v>
      </c>
      <c r="L31" t="s">
        <v>494</v>
      </c>
      <c r="M31" t="s">
        <v>278</v>
      </c>
      <c r="N31" t="s">
        <v>428</v>
      </c>
    </row>
    <row r="32" spans="1:14" x14ac:dyDescent="0.25">
      <c r="A32" s="1">
        <v>30</v>
      </c>
      <c r="B32" t="s">
        <v>59</v>
      </c>
      <c r="C32" t="s">
        <v>495</v>
      </c>
      <c r="D32" t="s">
        <v>496</v>
      </c>
      <c r="E32" t="s">
        <v>497</v>
      </c>
      <c r="F32" t="s">
        <v>226</v>
      </c>
      <c r="G32" s="21" t="s">
        <v>428</v>
      </c>
      <c r="I32" t="s">
        <v>59</v>
      </c>
      <c r="J32" t="s">
        <v>495</v>
      </c>
      <c r="K32" t="s">
        <v>496</v>
      </c>
      <c r="L32" t="s">
        <v>497</v>
      </c>
      <c r="M32" t="s">
        <v>226</v>
      </c>
      <c r="N32" t="s">
        <v>428</v>
      </c>
    </row>
    <row r="33" spans="1:14" x14ac:dyDescent="0.25">
      <c r="A33" s="1">
        <v>31</v>
      </c>
      <c r="B33" t="s">
        <v>60</v>
      </c>
      <c r="C33" t="s">
        <v>498</v>
      </c>
      <c r="D33" t="s">
        <v>499</v>
      </c>
      <c r="E33" t="s">
        <v>500</v>
      </c>
      <c r="F33" t="s">
        <v>185</v>
      </c>
      <c r="G33" s="21" t="s">
        <v>428</v>
      </c>
      <c r="I33" t="s">
        <v>60</v>
      </c>
      <c r="J33" t="s">
        <v>498</v>
      </c>
      <c r="K33" t="s">
        <v>499</v>
      </c>
      <c r="L33" t="s">
        <v>500</v>
      </c>
      <c r="M33" t="s">
        <v>185</v>
      </c>
      <c r="N33" t="s">
        <v>428</v>
      </c>
    </row>
    <row r="34" spans="1:14" x14ac:dyDescent="0.25">
      <c r="A34" s="1">
        <v>32</v>
      </c>
      <c r="B34" t="s">
        <v>61</v>
      </c>
      <c r="C34" t="s">
        <v>553</v>
      </c>
      <c r="D34" t="s">
        <v>554</v>
      </c>
      <c r="E34" t="s">
        <v>555</v>
      </c>
      <c r="F34" t="s">
        <v>556</v>
      </c>
      <c r="G34" s="21" t="s">
        <v>422</v>
      </c>
      <c r="I34" t="s">
        <v>61</v>
      </c>
      <c r="J34" t="s">
        <v>553</v>
      </c>
      <c r="K34" t="s">
        <v>554</v>
      </c>
      <c r="L34" t="s">
        <v>555</v>
      </c>
      <c r="M34" t="s">
        <v>556</v>
      </c>
      <c r="N34" t="s">
        <v>422</v>
      </c>
    </row>
    <row r="35" spans="1:14" x14ac:dyDescent="0.25">
      <c r="A35" s="1">
        <v>33</v>
      </c>
      <c r="B35" t="s">
        <v>62</v>
      </c>
      <c r="C35" t="s">
        <v>557</v>
      </c>
      <c r="D35" t="s">
        <v>558</v>
      </c>
      <c r="E35" t="s">
        <v>559</v>
      </c>
      <c r="F35" t="s">
        <v>560</v>
      </c>
      <c r="G35" s="21" t="s">
        <v>422</v>
      </c>
      <c r="I35" t="s">
        <v>62</v>
      </c>
      <c r="J35" t="s">
        <v>557</v>
      </c>
      <c r="K35" t="s">
        <v>558</v>
      </c>
      <c r="L35" t="s">
        <v>559</v>
      </c>
      <c r="M35" t="s">
        <v>560</v>
      </c>
      <c r="N35" t="s">
        <v>422</v>
      </c>
    </row>
    <row r="36" spans="1:14" x14ac:dyDescent="0.25">
      <c r="A36" s="1">
        <v>34</v>
      </c>
      <c r="B36" t="s">
        <v>7</v>
      </c>
      <c r="C36" t="s">
        <v>501</v>
      </c>
      <c r="D36" t="s">
        <v>502</v>
      </c>
      <c r="E36" t="s">
        <v>234</v>
      </c>
      <c r="F36" t="s">
        <v>419</v>
      </c>
      <c r="G36" s="21" t="s">
        <v>464</v>
      </c>
      <c r="I36" t="s">
        <v>7</v>
      </c>
      <c r="J36" t="s">
        <v>501</v>
      </c>
      <c r="K36" t="s">
        <v>502</v>
      </c>
      <c r="L36" t="s">
        <v>234</v>
      </c>
      <c r="M36" t="s">
        <v>419</v>
      </c>
      <c r="N36" t="s">
        <v>464</v>
      </c>
    </row>
    <row r="37" spans="1:14" x14ac:dyDescent="0.25">
      <c r="A37" s="1">
        <v>35</v>
      </c>
      <c r="B37" t="s">
        <v>63</v>
      </c>
      <c r="C37" t="s">
        <v>503</v>
      </c>
      <c r="D37" t="s">
        <v>243</v>
      </c>
      <c r="E37" t="s">
        <v>102</v>
      </c>
      <c r="F37" t="s">
        <v>43</v>
      </c>
      <c r="G37" s="21" t="s">
        <v>464</v>
      </c>
      <c r="I37" t="s">
        <v>63</v>
      </c>
      <c r="J37" t="s">
        <v>503</v>
      </c>
      <c r="K37" t="s">
        <v>243</v>
      </c>
      <c r="L37" t="s">
        <v>102</v>
      </c>
      <c r="M37" t="s">
        <v>43</v>
      </c>
      <c r="N37" t="s">
        <v>464</v>
      </c>
    </row>
    <row r="38" spans="1:14" x14ac:dyDescent="0.25">
      <c r="A38" s="1">
        <v>36</v>
      </c>
      <c r="B38" t="s">
        <v>8</v>
      </c>
      <c r="C38" t="s">
        <v>504</v>
      </c>
      <c r="D38" t="s">
        <v>429</v>
      </c>
      <c r="E38" t="s">
        <v>43</v>
      </c>
      <c r="F38" t="s">
        <v>234</v>
      </c>
      <c r="G38" s="21" t="s">
        <v>464</v>
      </c>
      <c r="I38" t="s">
        <v>8</v>
      </c>
      <c r="J38" t="s">
        <v>504</v>
      </c>
      <c r="K38" t="s">
        <v>429</v>
      </c>
      <c r="L38" t="s">
        <v>43</v>
      </c>
      <c r="M38" t="s">
        <v>234</v>
      </c>
      <c r="N38" t="s">
        <v>464</v>
      </c>
    </row>
    <row r="39" spans="1:14" x14ac:dyDescent="0.25">
      <c r="A39" s="1">
        <v>37</v>
      </c>
      <c r="B39" t="s">
        <v>64</v>
      </c>
      <c r="C39" t="s">
        <v>29</v>
      </c>
      <c r="D39" t="s">
        <v>29</v>
      </c>
      <c r="E39" t="s">
        <v>29</v>
      </c>
      <c r="F39" t="s">
        <v>506</v>
      </c>
      <c r="G39" s="21" t="s">
        <v>464</v>
      </c>
      <c r="I39" t="s">
        <v>505</v>
      </c>
      <c r="J39" t="s">
        <v>29</v>
      </c>
      <c r="K39" t="s">
        <v>29</v>
      </c>
      <c r="L39" t="s">
        <v>29</v>
      </c>
      <c r="M39" t="s">
        <v>506</v>
      </c>
      <c r="N39" t="s">
        <v>464</v>
      </c>
    </row>
    <row r="40" spans="1:14" x14ac:dyDescent="0.25">
      <c r="A40" s="1">
        <v>38</v>
      </c>
      <c r="B40" t="s">
        <v>65</v>
      </c>
      <c r="C40" t="s">
        <v>507</v>
      </c>
      <c r="D40" t="s">
        <v>508</v>
      </c>
      <c r="E40" t="s">
        <v>509</v>
      </c>
      <c r="F40" t="s">
        <v>420</v>
      </c>
      <c r="G40" s="21" t="s">
        <v>417</v>
      </c>
      <c r="I40" t="s">
        <v>65</v>
      </c>
      <c r="J40" t="s">
        <v>507</v>
      </c>
      <c r="K40" t="s">
        <v>508</v>
      </c>
      <c r="L40" t="s">
        <v>509</v>
      </c>
      <c r="M40" t="s">
        <v>420</v>
      </c>
      <c r="N40" t="s">
        <v>417</v>
      </c>
    </row>
    <row r="41" spans="1:14" x14ac:dyDescent="0.25">
      <c r="A41" s="1">
        <v>39</v>
      </c>
      <c r="B41" t="s">
        <v>9</v>
      </c>
      <c r="C41" t="s">
        <v>561</v>
      </c>
      <c r="D41" t="s">
        <v>562</v>
      </c>
      <c r="E41" t="s">
        <v>563</v>
      </c>
      <c r="F41" t="s">
        <v>564</v>
      </c>
      <c r="G41" s="21" t="s">
        <v>565</v>
      </c>
      <c r="I41" t="s">
        <v>9</v>
      </c>
      <c r="J41" t="s">
        <v>561</v>
      </c>
      <c r="K41" t="s">
        <v>562</v>
      </c>
      <c r="L41" t="s">
        <v>563</v>
      </c>
      <c r="M41" t="s">
        <v>564</v>
      </c>
      <c r="N41" t="s">
        <v>565</v>
      </c>
    </row>
    <row r="42" spans="1:14" x14ac:dyDescent="0.25">
      <c r="A42" s="1">
        <v>40</v>
      </c>
      <c r="B42" t="s">
        <v>10</v>
      </c>
      <c r="C42" t="s">
        <v>510</v>
      </c>
      <c r="D42" t="s">
        <v>511</v>
      </c>
      <c r="E42" t="s">
        <v>471</v>
      </c>
      <c r="F42" t="s">
        <v>105</v>
      </c>
      <c r="G42" s="21" t="s">
        <v>464</v>
      </c>
      <c r="I42" t="s">
        <v>10</v>
      </c>
      <c r="J42" t="s">
        <v>510</v>
      </c>
      <c r="K42" t="s">
        <v>511</v>
      </c>
      <c r="L42" t="s">
        <v>471</v>
      </c>
      <c r="M42" t="s">
        <v>105</v>
      </c>
      <c r="N42" t="s">
        <v>464</v>
      </c>
    </row>
    <row r="43" spans="1:14" x14ac:dyDescent="0.25">
      <c r="A43" s="1">
        <v>41</v>
      </c>
      <c r="B43" t="s">
        <v>66</v>
      </c>
      <c r="C43" t="s">
        <v>413</v>
      </c>
      <c r="D43" t="s">
        <v>512</v>
      </c>
      <c r="E43" t="s">
        <v>513</v>
      </c>
      <c r="F43" t="s">
        <v>514</v>
      </c>
      <c r="G43" s="21" t="s">
        <v>464</v>
      </c>
      <c r="I43" t="s">
        <v>66</v>
      </c>
      <c r="J43" t="s">
        <v>413</v>
      </c>
      <c r="K43" t="s">
        <v>512</v>
      </c>
      <c r="L43" t="s">
        <v>513</v>
      </c>
      <c r="M43" t="s">
        <v>514</v>
      </c>
      <c r="N43" t="s">
        <v>464</v>
      </c>
    </row>
    <row r="44" spans="1:14" x14ac:dyDescent="0.25">
      <c r="A44" s="1">
        <v>42</v>
      </c>
      <c r="B44" t="s">
        <v>67</v>
      </c>
      <c r="C44" t="s">
        <v>515</v>
      </c>
      <c r="D44" t="s">
        <v>516</v>
      </c>
      <c r="E44" t="s">
        <v>517</v>
      </c>
      <c r="F44" t="s">
        <v>456</v>
      </c>
      <c r="G44" s="21" t="s">
        <v>464</v>
      </c>
      <c r="I44" t="s">
        <v>67</v>
      </c>
      <c r="J44" t="s">
        <v>515</v>
      </c>
      <c r="K44" t="s">
        <v>516</v>
      </c>
      <c r="L44" t="s">
        <v>517</v>
      </c>
      <c r="M44" t="s">
        <v>456</v>
      </c>
      <c r="N44" t="s">
        <v>464</v>
      </c>
    </row>
    <row r="45" spans="1:14" x14ac:dyDescent="0.25">
      <c r="A45" s="1">
        <v>43</v>
      </c>
      <c r="B45" t="s">
        <v>68</v>
      </c>
      <c r="C45" t="s">
        <v>518</v>
      </c>
      <c r="D45" t="s">
        <v>566</v>
      </c>
      <c r="E45" t="s">
        <v>294</v>
      </c>
      <c r="F45" t="s">
        <v>281</v>
      </c>
      <c r="G45" s="21" t="s">
        <v>464</v>
      </c>
      <c r="I45" t="s">
        <v>68</v>
      </c>
      <c r="J45" t="s">
        <v>518</v>
      </c>
      <c r="K45" t="s">
        <v>566</v>
      </c>
      <c r="L45" t="s">
        <v>294</v>
      </c>
      <c r="M45" t="s">
        <v>281</v>
      </c>
      <c r="N45" t="s">
        <v>464</v>
      </c>
    </row>
    <row r="46" spans="1:14" x14ac:dyDescent="0.25">
      <c r="A46" s="1">
        <v>44</v>
      </c>
      <c r="B46" t="s">
        <v>69</v>
      </c>
      <c r="C46" t="s">
        <v>519</v>
      </c>
      <c r="D46" t="s">
        <v>567</v>
      </c>
      <c r="E46" t="s">
        <v>520</v>
      </c>
      <c r="F46" t="s">
        <v>568</v>
      </c>
      <c r="G46" s="21" t="s">
        <v>464</v>
      </c>
      <c r="I46" t="s">
        <v>69</v>
      </c>
      <c r="J46" t="s">
        <v>519</v>
      </c>
      <c r="K46" t="s">
        <v>567</v>
      </c>
      <c r="L46" t="s">
        <v>520</v>
      </c>
      <c r="M46" t="s">
        <v>568</v>
      </c>
      <c r="N46" t="s">
        <v>464</v>
      </c>
    </row>
    <row r="47" spans="1:14" x14ac:dyDescent="0.25">
      <c r="A47" s="1">
        <v>45</v>
      </c>
      <c r="B47" t="s">
        <v>70</v>
      </c>
      <c r="C47" t="s">
        <v>521</v>
      </c>
      <c r="D47" t="s">
        <v>569</v>
      </c>
      <c r="E47" t="s">
        <v>185</v>
      </c>
      <c r="F47" t="s">
        <v>570</v>
      </c>
      <c r="G47" s="21" t="s">
        <v>464</v>
      </c>
      <c r="I47" t="s">
        <v>70</v>
      </c>
      <c r="J47" t="s">
        <v>521</v>
      </c>
      <c r="K47" t="s">
        <v>569</v>
      </c>
      <c r="L47" t="s">
        <v>185</v>
      </c>
      <c r="M47" t="s">
        <v>570</v>
      </c>
      <c r="N47" t="s">
        <v>464</v>
      </c>
    </row>
    <row r="48" spans="1:14" x14ac:dyDescent="0.25">
      <c r="A48" s="1">
        <v>46</v>
      </c>
      <c r="B48" t="s">
        <v>71</v>
      </c>
      <c r="C48" t="s">
        <v>571</v>
      </c>
      <c r="D48" t="s">
        <v>572</v>
      </c>
      <c r="E48" t="s">
        <v>573</v>
      </c>
      <c r="F48" t="s">
        <v>574</v>
      </c>
      <c r="G48" s="21" t="s">
        <v>565</v>
      </c>
      <c r="I48" t="s">
        <v>71</v>
      </c>
      <c r="J48" t="s">
        <v>571</v>
      </c>
      <c r="K48" t="s">
        <v>572</v>
      </c>
      <c r="L48" t="s">
        <v>573</v>
      </c>
      <c r="M48" t="s">
        <v>574</v>
      </c>
      <c r="N48" t="s">
        <v>565</v>
      </c>
    </row>
    <row r="49" spans="1:14" x14ac:dyDescent="0.25">
      <c r="A49" s="1">
        <v>47</v>
      </c>
      <c r="B49" t="s">
        <v>73</v>
      </c>
      <c r="C49" t="s">
        <v>575</v>
      </c>
      <c r="D49" t="s">
        <v>576</v>
      </c>
      <c r="E49" t="s">
        <v>75</v>
      </c>
      <c r="F49" t="s">
        <v>523</v>
      </c>
      <c r="G49" s="21" t="s">
        <v>565</v>
      </c>
      <c r="I49" t="s">
        <v>73</v>
      </c>
      <c r="J49" t="s">
        <v>575</v>
      </c>
      <c r="K49" t="s">
        <v>576</v>
      </c>
      <c r="L49" t="s">
        <v>75</v>
      </c>
      <c r="M49" t="s">
        <v>523</v>
      </c>
      <c r="N49" t="s">
        <v>565</v>
      </c>
    </row>
    <row r="50" spans="1:14" x14ac:dyDescent="0.25">
      <c r="A50" s="1">
        <v>48</v>
      </c>
      <c r="B50" t="s">
        <v>74</v>
      </c>
      <c r="C50" t="s">
        <v>577</v>
      </c>
      <c r="D50" t="s">
        <v>578</v>
      </c>
      <c r="E50" t="s">
        <v>282</v>
      </c>
      <c r="F50" t="s">
        <v>121</v>
      </c>
      <c r="G50" s="21" t="s">
        <v>565</v>
      </c>
      <c r="I50" t="s">
        <v>74</v>
      </c>
      <c r="J50" t="s">
        <v>577</v>
      </c>
      <c r="K50" t="s">
        <v>578</v>
      </c>
      <c r="L50" t="s">
        <v>282</v>
      </c>
      <c r="M50" t="s">
        <v>121</v>
      </c>
      <c r="N50" t="s">
        <v>565</v>
      </c>
    </row>
    <row r="51" spans="1:14" x14ac:dyDescent="0.25">
      <c r="A51" s="1">
        <v>49</v>
      </c>
      <c r="B51" t="s">
        <v>76</v>
      </c>
      <c r="C51" t="s">
        <v>579</v>
      </c>
      <c r="D51" t="s">
        <v>580</v>
      </c>
      <c r="E51" t="s">
        <v>190</v>
      </c>
      <c r="F51" t="s">
        <v>573</v>
      </c>
      <c r="G51" s="21" t="s">
        <v>565</v>
      </c>
      <c r="I51" t="s">
        <v>76</v>
      </c>
      <c r="J51" t="s">
        <v>579</v>
      </c>
      <c r="K51" t="s">
        <v>580</v>
      </c>
      <c r="L51" t="s">
        <v>190</v>
      </c>
      <c r="M51" t="s">
        <v>573</v>
      </c>
      <c r="N51" t="s">
        <v>565</v>
      </c>
    </row>
    <row r="52" spans="1:14" x14ac:dyDescent="0.25">
      <c r="A52" s="1">
        <v>50</v>
      </c>
      <c r="B52" t="s">
        <v>77</v>
      </c>
      <c r="C52" t="s">
        <v>581</v>
      </c>
      <c r="D52" t="s">
        <v>582</v>
      </c>
      <c r="E52" t="s">
        <v>196</v>
      </c>
      <c r="F52" t="s">
        <v>230</v>
      </c>
      <c r="G52" s="21" t="s">
        <v>565</v>
      </c>
      <c r="I52" t="s">
        <v>77</v>
      </c>
      <c r="J52" t="s">
        <v>581</v>
      </c>
      <c r="K52" t="s">
        <v>582</v>
      </c>
      <c r="L52" t="s">
        <v>196</v>
      </c>
      <c r="M52" t="s">
        <v>230</v>
      </c>
      <c r="N52" t="s">
        <v>565</v>
      </c>
    </row>
    <row r="53" spans="1:14" x14ac:dyDescent="0.25">
      <c r="A53" s="1">
        <v>51</v>
      </c>
      <c r="B53" t="s">
        <v>78</v>
      </c>
      <c r="C53" s="53" t="s">
        <v>524</v>
      </c>
      <c r="D53" s="53" t="s">
        <v>525</v>
      </c>
      <c r="E53" t="s">
        <v>190</v>
      </c>
      <c r="F53" t="s">
        <v>122</v>
      </c>
      <c r="G53" s="21" t="s">
        <v>428</v>
      </c>
      <c r="I53" t="s">
        <v>78</v>
      </c>
      <c r="J53" t="s">
        <v>524</v>
      </c>
      <c r="K53" t="s">
        <v>525</v>
      </c>
      <c r="L53" t="s">
        <v>190</v>
      </c>
      <c r="M53" t="s">
        <v>122</v>
      </c>
      <c r="N53" t="s">
        <v>428</v>
      </c>
    </row>
    <row r="54" spans="1:14" x14ac:dyDescent="0.25">
      <c r="A54" s="1">
        <v>52</v>
      </c>
      <c r="B54" t="s">
        <v>79</v>
      </c>
      <c r="C54" s="53" t="s">
        <v>526</v>
      </c>
      <c r="D54" s="53" t="s">
        <v>527</v>
      </c>
      <c r="E54" t="s">
        <v>449</v>
      </c>
      <c r="F54" t="s">
        <v>480</v>
      </c>
      <c r="G54" s="21" t="s">
        <v>428</v>
      </c>
      <c r="I54" t="s">
        <v>79</v>
      </c>
      <c r="J54" t="s">
        <v>526</v>
      </c>
      <c r="K54" t="s">
        <v>527</v>
      </c>
      <c r="L54" t="s">
        <v>449</v>
      </c>
      <c r="M54" t="s">
        <v>480</v>
      </c>
      <c r="N54" t="s">
        <v>428</v>
      </c>
    </row>
    <row r="55" spans="1:14" x14ac:dyDescent="0.25">
      <c r="A55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1826-F880-4298-A076-659CED9C70B5}">
  <sheetPr>
    <pageSetUpPr fitToPage="1"/>
  </sheetPr>
  <dimension ref="A1:H68"/>
  <sheetViews>
    <sheetView tabSelected="1" workbookViewId="0">
      <selection sqref="A1:F1"/>
    </sheetView>
  </sheetViews>
  <sheetFormatPr baseColWidth="10" defaultRowHeight="15" x14ac:dyDescent="0.25"/>
  <cols>
    <col min="1" max="1" width="69.42578125" bestFit="1" customWidth="1"/>
    <col min="2" max="2" width="15.5703125" customWidth="1"/>
    <col min="3" max="3" width="14.140625" customWidth="1"/>
    <col min="4" max="5" width="11.42578125" customWidth="1"/>
    <col min="6" max="6" width="14.42578125" style="2" customWidth="1"/>
    <col min="7" max="7" width="11.85546875" style="2" hidden="1" customWidth="1"/>
    <col min="8" max="8" width="11.5703125" hidden="1" customWidth="1"/>
  </cols>
  <sheetData>
    <row r="1" spans="1:8" ht="18.75" x14ac:dyDescent="0.3">
      <c r="A1" s="61" t="s">
        <v>80</v>
      </c>
      <c r="B1" s="61"/>
      <c r="C1" s="61"/>
      <c r="D1" s="61"/>
      <c r="E1" s="61"/>
      <c r="F1" s="61"/>
    </row>
    <row r="2" spans="1:8" ht="32.25" customHeight="1" x14ac:dyDescent="0.25">
      <c r="A2" s="5" t="s">
        <v>16</v>
      </c>
      <c r="B2" s="57" t="s">
        <v>20</v>
      </c>
      <c r="C2" s="58"/>
      <c r="D2" s="59" t="s">
        <v>17</v>
      </c>
      <c r="E2" s="60"/>
      <c r="F2" s="12" t="s">
        <v>20</v>
      </c>
    </row>
    <row r="3" spans="1:8" x14ac:dyDescent="0.25">
      <c r="A3" s="7"/>
      <c r="B3" s="8" t="s">
        <v>18</v>
      </c>
      <c r="C3" s="3" t="s">
        <v>19</v>
      </c>
      <c r="D3" s="8" t="s">
        <v>18</v>
      </c>
      <c r="E3" s="11" t="s">
        <v>19</v>
      </c>
      <c r="F3" s="13" t="s">
        <v>21</v>
      </c>
    </row>
    <row r="4" spans="1:8" x14ac:dyDescent="0.25">
      <c r="A4" s="9" t="s">
        <v>11</v>
      </c>
      <c r="B4" s="10"/>
      <c r="C4" s="10"/>
      <c r="D4" s="10"/>
      <c r="E4" s="10"/>
      <c r="F4" s="4"/>
      <c r="H4" s="2" t="s">
        <v>22</v>
      </c>
    </row>
    <row r="5" spans="1:8" x14ac:dyDescent="0.25">
      <c r="A5" s="6" t="str">
        <f>DATOSPYTHON!B2</f>
        <v>Índice de producción industrial</v>
      </c>
      <c r="B5" s="15" t="str">
        <f>DATOSPYTHON!C2</f>
        <v>105,2</v>
      </c>
      <c r="C5" s="16" t="str">
        <f>DATOSPYTHON!D2</f>
        <v>102,3</v>
      </c>
      <c r="D5" s="17" t="str">
        <f>DATOSPYTHON!E2</f>
        <v>6,6</v>
      </c>
      <c r="E5" s="18" t="str">
        <f>DATOSPYTHON!F2</f>
        <v>1,0</v>
      </c>
      <c r="F5" s="22" t="str">
        <f>DATOSPYTHON!G2</f>
        <v>2025-M03</v>
      </c>
      <c r="G5" s="2" t="str">
        <f>DATOSPYTHON!G2</f>
        <v>2025-M03</v>
      </c>
    </row>
    <row r="6" spans="1:8" x14ac:dyDescent="0.25">
      <c r="A6" s="6" t="str">
        <f>DATOSPYTHON!B3</f>
        <v>Índices de cifras de negocios en la industria</v>
      </c>
      <c r="B6" s="15" t="str">
        <f>DATOSPYTHON!C3</f>
        <v>131,5</v>
      </c>
      <c r="C6" s="16" t="str">
        <f>DATOSPYTHON!D3</f>
        <v>121,8</v>
      </c>
      <c r="D6" s="17" t="str">
        <f>DATOSPYTHON!E3</f>
        <v>1,2</v>
      </c>
      <c r="E6" s="18" t="str">
        <f>DATOSPYTHON!F3</f>
        <v>1,0</v>
      </c>
      <c r="F6" s="22" t="str">
        <f>DATOSPYTHON!G3</f>
        <v>2025-M02</v>
      </c>
      <c r="G6" s="2" t="str">
        <f>DATOSPYTHON!G22</f>
        <v>2025-M03</v>
      </c>
    </row>
    <row r="7" spans="1:8" x14ac:dyDescent="0.25">
      <c r="A7" s="6" t="str">
        <f>DATOSPYTHON!B4</f>
        <v>Licitación oficial total</v>
      </c>
      <c r="B7" s="15" t="str">
        <f>DATOSPYTHON!C4</f>
        <v>231.291</v>
      </c>
      <c r="C7" s="16" t="str">
        <f>DATOSPYTHON!D4</f>
        <v>1.999.099</v>
      </c>
      <c r="D7" s="17" t="str">
        <f>DATOSPYTHON!E4</f>
        <v>119,4</v>
      </c>
      <c r="E7" s="18" t="str">
        <f>DATOSPYTHON!F4</f>
        <v>17,3</v>
      </c>
      <c r="F7" s="22" t="str">
        <f>DATOSPYTHON!G4</f>
        <v>2025-M02</v>
      </c>
      <c r="G7" s="2" t="str">
        <f>DATOSPYTHON!G23</f>
        <v>2025-M03</v>
      </c>
    </row>
    <row r="8" spans="1:8" x14ac:dyDescent="0.25">
      <c r="A8" s="6" t="str">
        <f>DATOSPYTHON!B5</f>
        <v>Viviendas protegidas. Nº calificaciones provisionales</v>
      </c>
      <c r="B8" s="15" t="str">
        <f>DATOSPYTHON!C5</f>
        <v>1.010</v>
      </c>
      <c r="C8" s="16" t="str">
        <f>DATOSPYTHON!D5</f>
        <v>3.325</v>
      </c>
      <c r="D8" s="17" t="str">
        <f>DATOSPYTHON!E5</f>
        <v>254,4</v>
      </c>
      <c r="E8" s="18" t="str">
        <f>DATOSPYTHON!F5</f>
        <v>50,4</v>
      </c>
      <c r="F8" s="22" t="str">
        <f>DATOSPYTHON!G5</f>
        <v>2024-M12</v>
      </c>
      <c r="G8" s="2" t="str">
        <f>DATOSPYTHON!G14</f>
        <v>2025-M03</v>
      </c>
    </row>
    <row r="9" spans="1:8" x14ac:dyDescent="0.25">
      <c r="A9" s="6" t="str">
        <f>DATOSPYTHON!B6</f>
        <v>Viviendas iniciadas libres</v>
      </c>
      <c r="B9" s="15" t="str">
        <f>DATOSPYTHON!C6</f>
        <v>1.593</v>
      </c>
      <c r="C9" s="16" t="str">
        <f>DATOSPYTHON!D6</f>
        <v>9.193</v>
      </c>
      <c r="D9" s="17" t="str">
        <f>DATOSPYTHON!E6</f>
        <v>30,0</v>
      </c>
      <c r="E9" s="18" t="str">
        <f>DATOSPYTHON!F6</f>
        <v>29,2</v>
      </c>
      <c r="F9" s="22" t="str">
        <f>DATOSPYTHON!G6</f>
        <v>2024-M12</v>
      </c>
      <c r="G9" s="2" t="str">
        <f>DATOSPYTHON!G3</f>
        <v>2025-M02</v>
      </c>
    </row>
    <row r="10" spans="1:8" x14ac:dyDescent="0.25">
      <c r="A10" s="6" t="str">
        <f>DATOSPYTHON!B7</f>
        <v>Viviendas protegidas. Nº calificaciones definitivas</v>
      </c>
      <c r="B10" s="15" t="str">
        <f>DATOSPYTHON!C7</f>
        <v>42</v>
      </c>
      <c r="C10" s="16" t="str">
        <f>DATOSPYTHON!D7</f>
        <v>2.184</v>
      </c>
      <c r="D10" s="17" t="str">
        <f>DATOSPYTHON!E7</f>
        <v>..</v>
      </c>
      <c r="E10" s="18" t="str">
        <f>DATOSPYTHON!F7</f>
        <v>163,1</v>
      </c>
      <c r="F10" s="22" t="str">
        <f>DATOSPYTHON!G7</f>
        <v>2024-M12</v>
      </c>
      <c r="G10" s="2" t="str">
        <f>DATOSPYTHON!G4</f>
        <v>2025-M02</v>
      </c>
    </row>
    <row r="11" spans="1:8" x14ac:dyDescent="0.25">
      <c r="A11" s="6" t="str">
        <f>DATOSPYTHON!B8</f>
        <v>Viviendas terminadas libres</v>
      </c>
      <c r="B11" s="54" t="str">
        <f>DATOSPYTHON!C8</f>
        <v>1.466</v>
      </c>
      <c r="C11" s="55" t="str">
        <f>DATOSPYTHON!D8</f>
        <v>6.814</v>
      </c>
      <c r="D11" s="17" t="str">
        <f>DATOSPYTHON!E8</f>
        <v>-11,7</v>
      </c>
      <c r="E11" s="18" t="str">
        <f>DATOSPYTHON!F8</f>
        <v>11,1</v>
      </c>
      <c r="F11" s="22" t="str">
        <f>DATOSPYTHON!G8</f>
        <v>2024-M12</v>
      </c>
      <c r="G11" s="2" t="str">
        <f>DATOSPYTHON!G5</f>
        <v>2024-M12</v>
      </c>
    </row>
    <row r="12" spans="1:8" x14ac:dyDescent="0.25">
      <c r="A12" s="6" t="str">
        <f>DATOSPYTHON!B9</f>
        <v>Superficie a construir de obra nueva para uso no residencial según visados (m²)</v>
      </c>
      <c r="B12" s="15" t="str">
        <f>DATOSPYTHON!C9</f>
        <v>42.402</v>
      </c>
      <c r="C12" s="16" t="str">
        <f>DATOSPYTHON!D9</f>
        <v>579.226</v>
      </c>
      <c r="D12" s="17" t="str">
        <f>DATOSPYTHON!E9</f>
        <v>-20,4</v>
      </c>
      <c r="E12" s="18" t="str">
        <f>DATOSPYTHON!F9</f>
        <v>40,3</v>
      </c>
      <c r="F12" s="22" t="str">
        <f>DATOSPYTHON!G9</f>
        <v>2025-M02</v>
      </c>
      <c r="G12" s="2" t="str">
        <f>DATOSPYTHON!G6</f>
        <v>2024-M12</v>
      </c>
    </row>
    <row r="13" spans="1:8" x14ac:dyDescent="0.25">
      <c r="A13" s="6" t="str">
        <f>DATOSPYTHON!B10</f>
        <v>Índice de cifra de negocios en servicios</v>
      </c>
      <c r="B13" s="15" t="str">
        <f>DATOSPYTHON!C10</f>
        <v>133,2</v>
      </c>
      <c r="C13" s="16" t="str">
        <f>DATOSPYTHON!D10</f>
        <v>129,7</v>
      </c>
      <c r="D13" s="17" t="str">
        <f>DATOSPYTHON!E10</f>
        <v>5,4</v>
      </c>
      <c r="E13" s="18" t="str">
        <f>DATOSPYTHON!F10</f>
        <v>4,6</v>
      </c>
      <c r="F13" s="22" t="str">
        <f>DATOSPYTHON!G10</f>
        <v>2025-M02</v>
      </c>
    </row>
    <row r="14" spans="1:8" x14ac:dyDescent="0.25">
      <c r="A14" s="6" t="str">
        <f>DATOSPYTHON!B11</f>
        <v>Inversión extranjera. Flujos de inversión bruta total (Miles de euros)</v>
      </c>
      <c r="B14" s="54" t="str">
        <f>DATOSPYTHON!C11</f>
        <v>309.381</v>
      </c>
      <c r="C14" s="55" t="str">
        <f>DATOSPYTHON!D11</f>
        <v>11.746.143</v>
      </c>
      <c r="D14" s="17" t="str">
        <f>DATOSPYTHON!E11</f>
        <v>142,5</v>
      </c>
      <c r="E14" s="18" t="str">
        <f>DATOSPYTHON!F11</f>
        <v>6,5</v>
      </c>
      <c r="F14" s="22" t="str">
        <f>DATOSPYTHON!G11</f>
        <v>2024-T4</v>
      </c>
      <c r="G14" s="2" t="str">
        <f>DATOSPYTHON!G7</f>
        <v>2024-M12</v>
      </c>
    </row>
    <row r="15" spans="1:8" x14ac:dyDescent="0.25">
      <c r="A15" s="6" t="str">
        <f>DATOSPYTHON!B12</f>
        <v>Viajeros en establecimientos hoteleros</v>
      </c>
      <c r="B15" s="54" t="str">
        <f>DATOSPYTHON!C12</f>
        <v>1.370.956</v>
      </c>
      <c r="C15" s="55" t="str">
        <f>DATOSPYTHON!D12</f>
        <v>7.680.722</v>
      </c>
      <c r="D15" s="17" t="str">
        <f>DATOSPYTHON!E12</f>
        <v>-14,1</v>
      </c>
      <c r="E15" s="18" t="str">
        <f>DATOSPYTHON!F12</f>
        <v>-8,9</v>
      </c>
      <c r="F15" s="22" t="str">
        <f>DATOSPYTHON!G12</f>
        <v>2025-M03</v>
      </c>
      <c r="G15" s="2" t="e">
        <f>DATOSPYTHON!#REF!</f>
        <v>#REF!</v>
      </c>
      <c r="H15" t="e">
        <f>DATOSPYTHON!#REF!</f>
        <v>#REF!</v>
      </c>
    </row>
    <row r="16" spans="1:8" x14ac:dyDescent="0.25">
      <c r="A16" s="6" t="str">
        <f>DATOSPYTHON!B13</f>
        <v>Pernoctaciones en establecimientos hoteleros</v>
      </c>
      <c r="B16" s="54" t="str">
        <f>DATOSPYTHON!C13</f>
        <v>3.627.626</v>
      </c>
      <c r="C16" s="55" t="str">
        <f>DATOSPYTHON!D13</f>
        <v>22.344.694</v>
      </c>
      <c r="D16" s="17" t="str">
        <f>DATOSPYTHON!E13</f>
        <v>-13,9</v>
      </c>
      <c r="E16" s="18" t="str">
        <f>DATOSPYTHON!F13</f>
        <v>-8,9</v>
      </c>
      <c r="F16" s="22" t="str">
        <f>DATOSPYTHON!G13</f>
        <v>2025-M03</v>
      </c>
    </row>
    <row r="17" spans="1:8" x14ac:dyDescent="0.25">
      <c r="A17" s="6" t="str">
        <f>DATOSPYTHON!B14</f>
        <v>Grado de ocupación por plaza en establecimientos hoteleros (%)</v>
      </c>
      <c r="B17" s="15" t="str">
        <f>DATOSPYTHON!C14</f>
        <v>47,9</v>
      </c>
      <c r="C17" s="16" t="str">
        <f>DATOSPYTHON!D14</f>
        <v>53,0</v>
      </c>
      <c r="D17" s="17" t="str">
        <f>DATOSPYTHON!E14</f>
        <v>-7,4</v>
      </c>
      <c r="E17" s="18" t="str">
        <f>DATOSPYTHON!F14</f>
        <v>-3,8</v>
      </c>
      <c r="F17" s="22" t="str">
        <f>DATOSPYTHON!G14</f>
        <v>2025-M03</v>
      </c>
      <c r="G17" s="2" t="str">
        <f>DATOSPYTHON!G9</f>
        <v>2025-M02</v>
      </c>
      <c r="H17" t="s">
        <v>23</v>
      </c>
    </row>
    <row r="18" spans="1:8" x14ac:dyDescent="0.25">
      <c r="A18" s="6" t="str">
        <f>DATOSPYTHON!B15</f>
        <v>Turistas totales</v>
      </c>
      <c r="B18" s="54" t="str">
        <f>DATOSPYTHON!C15</f>
        <v>6.450.720</v>
      </c>
      <c r="C18" s="16" t="str">
        <f>DATOSPYTHON!D15</f>
        <v>-</v>
      </c>
      <c r="D18" s="17" t="str">
        <f>DATOSPYTHON!E15</f>
        <v>1,3</v>
      </c>
      <c r="E18" s="18" t="str">
        <f>DATOSPYTHON!F15</f>
        <v>-</v>
      </c>
      <c r="F18" s="22" t="str">
        <f>DATOSPYTHON!G15</f>
        <v>2025-T1</v>
      </c>
      <c r="G18" s="2" t="str">
        <f>DATOSPYTHON!G10</f>
        <v>2025-M02</v>
      </c>
    </row>
    <row r="19" spans="1:8" x14ac:dyDescent="0.25">
      <c r="A19" s="6" t="str">
        <f>DATOSPYTHON!B16</f>
        <v>Estancia media de los turistas (Días)</v>
      </c>
      <c r="B19" s="15" t="str">
        <f>DATOSPYTHON!C16</f>
        <v>6,2</v>
      </c>
      <c r="C19" s="16" t="str">
        <f>DATOSPYTHON!D16</f>
        <v>-</v>
      </c>
      <c r="D19" s="17" t="str">
        <f>DATOSPYTHON!E16</f>
        <v>-2,7</v>
      </c>
      <c r="E19" s="18" t="str">
        <f>DATOSPYTHON!F16</f>
        <v>-</v>
      </c>
      <c r="F19" s="22" t="str">
        <f>DATOSPYTHON!G16</f>
        <v>2025-T1</v>
      </c>
      <c r="G19" s="2" t="str">
        <f>DATOSPYTHON!G11</f>
        <v>2024-T4</v>
      </c>
    </row>
    <row r="20" spans="1:8" x14ac:dyDescent="0.25">
      <c r="A20" s="6" t="str">
        <f>DATOSPYTHON!B17</f>
        <v>Gasto medio diario por turista (Euros)</v>
      </c>
      <c r="B20" s="15" t="str">
        <f>DATOSPYTHON!C17</f>
        <v>83,4</v>
      </c>
      <c r="C20" s="16" t="str">
        <f>DATOSPYTHON!D17</f>
        <v>-</v>
      </c>
      <c r="D20" s="17" t="str">
        <f>DATOSPYTHON!E17</f>
        <v>6,5</v>
      </c>
      <c r="E20" s="18" t="str">
        <f>DATOSPYTHON!F17</f>
        <v>-</v>
      </c>
      <c r="F20" s="22" t="str">
        <f>DATOSPYTHON!G17</f>
        <v>2025-T1</v>
      </c>
      <c r="G20" s="2" t="str">
        <f>DATOSPYTHON!G12</f>
        <v>2025-M03</v>
      </c>
    </row>
    <row r="21" spans="1:8" x14ac:dyDescent="0.25">
      <c r="A21" s="9" t="s">
        <v>12</v>
      </c>
      <c r="B21" s="19"/>
      <c r="C21" s="19"/>
      <c r="D21" s="19"/>
      <c r="E21" s="19"/>
      <c r="F21" s="23"/>
      <c r="H21" s="2" t="s">
        <v>22</v>
      </c>
    </row>
    <row r="22" spans="1:8" x14ac:dyDescent="0.25">
      <c r="A22" s="6" t="str">
        <f>DATOSPYTHON!B18</f>
        <v>Matriculación de turismos</v>
      </c>
      <c r="B22" s="54" t="str">
        <f>DATOSPYTHON!C18</f>
        <v>12.370</v>
      </c>
      <c r="C22" s="55" t="str">
        <f>DATOSPYTHON!D18</f>
        <v>128.830</v>
      </c>
      <c r="D22" s="17" t="str">
        <f>DATOSPYTHON!E18</f>
        <v>19,2</v>
      </c>
      <c r="E22" s="18" t="str">
        <f>DATOSPYTHON!F18</f>
        <v>24,4</v>
      </c>
      <c r="F22" s="22" t="str">
        <f>DATOSPYTHON!G18</f>
        <v>2025-M03</v>
      </c>
    </row>
    <row r="23" spans="1:8" hidden="1" x14ac:dyDescent="0.25">
      <c r="A23" s="6" t="str">
        <f>DATOSPYTHON!B19</f>
        <v>Consumo de gasolina (Tm)</v>
      </c>
      <c r="B23" s="15" t="str">
        <f>DATOSPYTHON!C19</f>
        <v>77.863</v>
      </c>
      <c r="C23" s="37" t="s">
        <v>39</v>
      </c>
      <c r="D23" s="17" t="str">
        <f>DATOSPYTHON!E19</f>
        <v>3,6</v>
      </c>
      <c r="E23" s="37" t="s">
        <v>39</v>
      </c>
      <c r="F23" s="22" t="str">
        <f>DATOSPYTHON!G19</f>
        <v>2025-M03</v>
      </c>
    </row>
    <row r="24" spans="1:8" hidden="1" x14ac:dyDescent="0.25">
      <c r="A24" s="6" t="str">
        <f>DATOSPYTHON!B20</f>
        <v>Consumo de gasóleo A. Automoción (Tm)</v>
      </c>
      <c r="B24" s="15" t="str">
        <f>DATOSPYTHON!C20</f>
        <v>289.011</v>
      </c>
      <c r="C24" s="37" t="s">
        <v>39</v>
      </c>
      <c r="D24" s="17" t="str">
        <f>DATOSPYTHON!E20</f>
        <v>1,4</v>
      </c>
      <c r="E24" s="37" t="s">
        <v>39</v>
      </c>
      <c r="F24" s="22" t="str">
        <f>DATOSPYTHON!G20</f>
        <v>2025-M03</v>
      </c>
    </row>
    <row r="25" spans="1:8" hidden="1" x14ac:dyDescent="0.25">
      <c r="A25" s="6" t="str">
        <f>DATOSPYTHON!B21</f>
        <v>Consumo de gasóleo B. Agrícola y pesca (Tm)</v>
      </c>
      <c r="B25" s="15" t="str">
        <f>DATOSPYTHON!C21</f>
        <v>46.266</v>
      </c>
      <c r="C25" s="37" t="s">
        <v>39</v>
      </c>
      <c r="D25" s="17" t="str">
        <f>DATOSPYTHON!E21</f>
        <v>-9,5</v>
      </c>
      <c r="E25" s="37" t="s">
        <v>39</v>
      </c>
      <c r="F25" s="22" t="str">
        <f>DATOSPYTHON!G21</f>
        <v>2025-M03</v>
      </c>
      <c r="G25" s="2" t="str">
        <f>DATOSPYTHON!G13</f>
        <v>2025-M03</v>
      </c>
    </row>
    <row r="26" spans="1:8" hidden="1" x14ac:dyDescent="0.25">
      <c r="A26" s="6" t="str">
        <f>DATOSPYTHON!B22</f>
        <v>Consumo de gasóleo C. Calefacción</v>
      </c>
      <c r="B26" s="15" t="str">
        <f>DATOSPYTHON!C22</f>
        <v>8.408</v>
      </c>
      <c r="C26" s="37" t="s">
        <v>39</v>
      </c>
      <c r="D26" s="17" t="str">
        <f>DATOSPYTHON!E22</f>
        <v>24,1</v>
      </c>
      <c r="E26" s="37" t="s">
        <v>39</v>
      </c>
      <c r="F26" s="22" t="str">
        <f>DATOSPYTHON!G22</f>
        <v>2025-M03</v>
      </c>
      <c r="G26" s="2" t="str">
        <f>DATOSPYTHON!G15</f>
        <v>2025-T1</v>
      </c>
    </row>
    <row r="27" spans="1:8" x14ac:dyDescent="0.25">
      <c r="A27" s="6" t="str">
        <f>DATOSPYTHON!B23</f>
        <v>Índice de comercio al por menor</v>
      </c>
      <c r="B27" s="15" t="str">
        <f>DATOSPYTHON!C23</f>
        <v>109,6</v>
      </c>
      <c r="C27" s="16" t="str">
        <f>DATOSPYTHON!D23</f>
        <v>108,8</v>
      </c>
      <c r="D27" s="17" t="str">
        <f>DATOSPYTHON!E23</f>
        <v>3,4</v>
      </c>
      <c r="E27" s="18" t="str">
        <f>DATOSPYTHON!F23</f>
        <v>3,4</v>
      </c>
      <c r="F27" s="22" t="str">
        <f>DATOSPYTHON!G23</f>
        <v>2025-M03</v>
      </c>
      <c r="G27" s="2" t="str">
        <f>DATOSPYTHON!G16</f>
        <v>2025-T1</v>
      </c>
    </row>
    <row r="28" spans="1:8" x14ac:dyDescent="0.25">
      <c r="A28" s="6" t="str">
        <f>DATOSPYTHON!B24</f>
        <v>Índice ventas en grandes superficies</v>
      </c>
      <c r="B28" s="15" t="str">
        <f>DATOSPYTHON!C24</f>
        <v>101,3</v>
      </c>
      <c r="C28" s="16" t="str">
        <f>DATOSPYTHON!D24</f>
        <v>102,0</v>
      </c>
      <c r="D28" s="17" t="str">
        <f>DATOSPYTHON!E24</f>
        <v>-3,3</v>
      </c>
      <c r="E28" s="18" t="str">
        <f>DATOSPYTHON!F24</f>
        <v>1,4</v>
      </c>
      <c r="F28" s="22" t="str">
        <f>DATOSPYTHON!G24</f>
        <v>2025-M03</v>
      </c>
      <c r="G28" s="2" t="str">
        <f>DATOSPYTHON!G18</f>
        <v>2025-M03</v>
      </c>
    </row>
    <row r="29" spans="1:8" x14ac:dyDescent="0.25">
      <c r="A29" s="6" t="str">
        <f>DATOSPYTHON!B25</f>
        <v>Índice de producción industrial. Bienes de consumo</v>
      </c>
      <c r="B29" s="15" t="str">
        <f>DATOSPYTHON!C25</f>
        <v>97,9</v>
      </c>
      <c r="C29" s="16" t="str">
        <f>DATOSPYTHON!D25</f>
        <v>103,1</v>
      </c>
      <c r="D29" s="17" t="str">
        <f>DATOSPYTHON!E25</f>
        <v>1,9</v>
      </c>
      <c r="E29" s="18">
        <v>6.3</v>
      </c>
      <c r="F29" s="22" t="str">
        <f>DATOSPYTHON!G25</f>
        <v>2025-M03</v>
      </c>
      <c r="G29" s="2" t="str">
        <f>DATOSPYTHON!G19</f>
        <v>2025-M03</v>
      </c>
    </row>
    <row r="30" spans="1:8" x14ac:dyDescent="0.25">
      <c r="A30" s="6" t="str">
        <f>DATOSPYTHON!B26</f>
        <v>Índice de producción industrial. Bienes de equipo</v>
      </c>
      <c r="B30" s="15" t="str">
        <f>DATOSPYTHON!C26</f>
        <v>119,6</v>
      </c>
      <c r="C30" s="16" t="str">
        <f>DATOSPYTHON!D26</f>
        <v>111,9</v>
      </c>
      <c r="D30" s="17" t="str">
        <f>DATOSPYTHON!E26</f>
        <v>1,9</v>
      </c>
      <c r="E30" s="18">
        <v>5.3</v>
      </c>
      <c r="F30" s="22" t="str">
        <f>DATOSPYTHON!G26</f>
        <v>2025-M03</v>
      </c>
      <c r="G30" s="2" t="str">
        <f>DATOSPYTHON!G20</f>
        <v>2025-M03</v>
      </c>
    </row>
    <row r="31" spans="1:8" x14ac:dyDescent="0.25">
      <c r="A31" s="6" t="str">
        <f>DATOSPYTHON!B27</f>
        <v>Indicador de confianza empresarial</v>
      </c>
      <c r="B31" s="15" t="str">
        <f>DATOSPYTHON!C27</f>
        <v>139,40</v>
      </c>
      <c r="C31" s="16" t="str">
        <f>DATOSPYTHON!D27</f>
        <v>137,10</v>
      </c>
      <c r="D31" s="17" t="str">
        <f>DATOSPYTHON!E27</f>
        <v>1,6</v>
      </c>
      <c r="E31" s="18" t="str">
        <f>DATOSPYTHON!F27</f>
        <v>0,1</v>
      </c>
      <c r="F31" s="22" t="str">
        <f>DATOSPYTHON!G27</f>
        <v>2025-T2</v>
      </c>
      <c r="G31" s="2" t="str">
        <f>DATOSPYTHON!G21</f>
        <v>2025-M03</v>
      </c>
    </row>
    <row r="32" spans="1:8" x14ac:dyDescent="0.25">
      <c r="A32" s="9" t="s">
        <v>81</v>
      </c>
      <c r="B32" s="19"/>
      <c r="C32" s="19"/>
      <c r="D32" s="19"/>
      <c r="E32" s="19"/>
      <c r="F32" s="24"/>
      <c r="H32" s="2" t="s">
        <v>22</v>
      </c>
    </row>
    <row r="33" spans="1:8" x14ac:dyDescent="0.25">
      <c r="A33" s="6" t="str">
        <f>DATOSPYTHON!B28</f>
        <v>Depósitos del sector privado en el sistema bancario (Mill. euros)</v>
      </c>
      <c r="B33" s="15" t="str">
        <f>DATOSPYTHON!C28</f>
        <v>159.786</v>
      </c>
      <c r="C33" s="16" t="str">
        <f>DATOSPYTHON!D28</f>
        <v>1.488.666</v>
      </c>
      <c r="D33" s="17" t="str">
        <f>DATOSPYTHON!E28</f>
        <v>5,0</v>
      </c>
      <c r="E33" s="18" t="str">
        <f>DATOSPYTHON!F28</f>
        <v>5,3</v>
      </c>
      <c r="F33" s="22" t="str">
        <f>DATOSPYTHON!G28</f>
        <v>2024-T4</v>
      </c>
    </row>
    <row r="34" spans="1:8" x14ac:dyDescent="0.25">
      <c r="A34" s="6" t="str">
        <f>DATOSPYTHON!B29</f>
        <v>Créditos al sector privado del sistema bancario (Mill. euros)</v>
      </c>
      <c r="B34" s="15" t="str">
        <f>DATOSPYTHON!C29</f>
        <v>143.749</v>
      </c>
      <c r="C34" s="16" t="str">
        <f>DATOSPYTHON!D29</f>
        <v>1.130.821</v>
      </c>
      <c r="D34" s="17" t="str">
        <f>DATOSPYTHON!E29</f>
        <v>-0,8</v>
      </c>
      <c r="E34" s="18" t="str">
        <f>DATOSPYTHON!F29</f>
        <v>0,4</v>
      </c>
      <c r="F34" s="22" t="str">
        <f>DATOSPYTHON!G29</f>
        <v>2024-T4</v>
      </c>
      <c r="G34" s="2" t="str">
        <f>DATOSPYTHON!G24</f>
        <v>2025-M03</v>
      </c>
      <c r="H34" t="s">
        <v>23</v>
      </c>
    </row>
    <row r="35" spans="1:8" x14ac:dyDescent="0.25">
      <c r="A35" s="6" t="str">
        <f>DATOSPYTHON!B30</f>
        <v>Número de hipotecas constituidas urbanas</v>
      </c>
      <c r="B35" s="15" t="str">
        <f>DATOSPYTHON!C30</f>
        <v>9.175</v>
      </c>
      <c r="C35" s="16" t="str">
        <f>DATOSPYTHON!D30</f>
        <v>49.859</v>
      </c>
      <c r="D35" s="17" t="str">
        <f>DATOSPYTHON!E30</f>
        <v>23,0</v>
      </c>
      <c r="E35" s="18" t="str">
        <f>DATOSPYTHON!F30</f>
        <v>3,0</v>
      </c>
      <c r="F35" s="22" t="str">
        <f>DATOSPYTHON!G30</f>
        <v>2025-M02</v>
      </c>
      <c r="G35" s="2" t="str">
        <f>DATOSPYTHON!G25</f>
        <v>2025-M03</v>
      </c>
      <c r="H35" t="s">
        <v>23</v>
      </c>
    </row>
    <row r="36" spans="1:8" x14ac:dyDescent="0.25">
      <c r="A36" s="6" t="str">
        <f>DATOSPYTHON!B31</f>
        <v>Importe total hipotecado en fincas urbanas (Miles de euros)</v>
      </c>
      <c r="B36" s="15" t="str">
        <f>DATOSPYTHON!C31</f>
        <v>1.461.853</v>
      </c>
      <c r="C36" s="16" t="str">
        <f>DATOSPYTHON!D31</f>
        <v>8.424.599</v>
      </c>
      <c r="D36" s="17" t="str">
        <f>DATOSPYTHON!E31</f>
        <v>25,5</v>
      </c>
      <c r="E36" s="18" t="str">
        <f>DATOSPYTHON!F31</f>
        <v>9,4</v>
      </c>
      <c r="F36" s="22" t="str">
        <f>DATOSPYTHON!G31</f>
        <v>2025-M02</v>
      </c>
      <c r="G36" s="2" t="str">
        <f>DATOSPYTHON!G26</f>
        <v>2025-M03</v>
      </c>
    </row>
    <row r="37" spans="1:8" x14ac:dyDescent="0.25">
      <c r="A37" s="6" t="str">
        <f>DATOSPYTHON!B32</f>
        <v>Número de hipotecas constituidas rústicas</v>
      </c>
      <c r="B37" s="15" t="str">
        <f>DATOSPYTHON!C32</f>
        <v>168</v>
      </c>
      <c r="C37" s="16" t="str">
        <f>DATOSPYTHON!D32</f>
        <v>768</v>
      </c>
      <c r="D37" s="17" t="str">
        <f>DATOSPYTHON!E32</f>
        <v>8,4</v>
      </c>
      <c r="E37" s="18" t="str">
        <f>DATOSPYTHON!F32</f>
        <v>1,1</v>
      </c>
      <c r="F37" s="22" t="str">
        <f>DATOSPYTHON!G32</f>
        <v>2025-M02</v>
      </c>
      <c r="G37" s="2" t="str">
        <f>DATOSPYTHON!G27</f>
        <v>2025-T2</v>
      </c>
    </row>
    <row r="38" spans="1:8" x14ac:dyDescent="0.25">
      <c r="A38" s="6" t="str">
        <f>DATOSPYTHON!B33</f>
        <v>Importe total hipotecado en fincas rústicas (Miles de euros)</v>
      </c>
      <c r="B38" s="15" t="str">
        <f>DATOSPYTHON!C33</f>
        <v>43.654</v>
      </c>
      <c r="C38" s="16" t="str">
        <f>DATOSPYTHON!D33</f>
        <v>147.374</v>
      </c>
      <c r="D38" s="17" t="str">
        <f>DATOSPYTHON!E33</f>
        <v>16,3</v>
      </c>
      <c r="E38" s="18" t="str">
        <f>DATOSPYTHON!F33</f>
        <v>3,9</v>
      </c>
      <c r="F38" s="22" t="str">
        <f>DATOSPYTHON!G33</f>
        <v>2025-M02</v>
      </c>
      <c r="G38" s="2" t="str">
        <f>DATOSPYTHON!G28</f>
        <v>2024-T4</v>
      </c>
    </row>
    <row r="39" spans="1:8" x14ac:dyDescent="0.25">
      <c r="A39" s="6" t="str">
        <f>DATOSPYTHON!B34</f>
        <v>Personas físicas sin actividad empresarial concursadas (Deudores)</v>
      </c>
      <c r="B39" s="15" t="str">
        <f>DATOSPYTHON!C34</f>
        <v>1.716</v>
      </c>
      <c r="C39" s="16" t="str">
        <f>DATOSPYTHON!D34</f>
        <v>12.032</v>
      </c>
      <c r="D39" s="17" t="str">
        <f>DATOSPYTHON!E34</f>
        <v>143,8</v>
      </c>
      <c r="E39" s="18" t="str">
        <f>DATOSPYTHON!F34</f>
        <v>114,1</v>
      </c>
      <c r="F39" s="22" t="str">
        <f>DATOSPYTHON!G34</f>
        <v>2025-T1</v>
      </c>
      <c r="G39" s="2" t="str">
        <f>DATOSPYTHON!G29</f>
        <v>2024-T4</v>
      </c>
    </row>
    <row r="40" spans="1:8" x14ac:dyDescent="0.25">
      <c r="A40" s="6" t="str">
        <f>DATOSPYTHON!B35</f>
        <v>Empresas concursadas (Deudores)</v>
      </c>
      <c r="B40" s="15" t="str">
        <f>DATOSPYTHON!C35</f>
        <v>407</v>
      </c>
      <c r="C40" s="16" t="str">
        <f>DATOSPYTHON!D35</f>
        <v>3.352</v>
      </c>
      <c r="D40" s="17" t="str">
        <f>DATOSPYTHON!E35</f>
        <v>28,0</v>
      </c>
      <c r="E40" s="18" t="str">
        <f>DATOSPYTHON!F35</f>
        <v>29,9</v>
      </c>
      <c r="F40" s="22" t="str">
        <f>DATOSPYTHON!G35</f>
        <v>2025-T1</v>
      </c>
      <c r="G40" s="2" t="str">
        <f>DATOSPYTHON!G30</f>
        <v>2025-M02</v>
      </c>
      <c r="H40" t="s">
        <v>23</v>
      </c>
    </row>
    <row r="41" spans="1:8" x14ac:dyDescent="0.25">
      <c r="A41" s="9" t="s">
        <v>82</v>
      </c>
      <c r="B41" s="19"/>
      <c r="C41" s="19"/>
      <c r="D41" s="19"/>
      <c r="E41" s="19"/>
      <c r="F41" s="24"/>
      <c r="H41" s="2" t="s">
        <v>22</v>
      </c>
    </row>
    <row r="42" spans="1:8" x14ac:dyDescent="0.25">
      <c r="A42" s="6" t="str">
        <f>DATOSPYTHON!B36</f>
        <v>IPC Índice general</v>
      </c>
      <c r="B42" s="15" t="str">
        <f>DATOSPYTHON!C36</f>
        <v>118,1</v>
      </c>
      <c r="C42" s="16" t="str">
        <f>DATOSPYTHON!D36</f>
        <v>117,3</v>
      </c>
      <c r="D42" s="17" t="str">
        <f>DATOSPYTHON!E36</f>
        <v>2,4</v>
      </c>
      <c r="E42" s="18" t="str">
        <f>DATOSPYTHON!F36</f>
        <v>2,3</v>
      </c>
      <c r="F42" s="22" t="str">
        <f>DATOSPYTHON!G36</f>
        <v>2025-M03</v>
      </c>
    </row>
    <row r="43" spans="1:8" x14ac:dyDescent="0.25">
      <c r="A43" s="6" t="str">
        <f>DATOSPYTHON!B37</f>
        <v>IPC subyacente</v>
      </c>
      <c r="B43" s="15" t="str">
        <f>DATOSPYTHON!C37</f>
        <v>116,9</v>
      </c>
      <c r="C43" s="16" t="str">
        <f>DATOSPYTHON!D37</f>
        <v>116,1</v>
      </c>
      <c r="D43" s="17" t="str">
        <f>DATOSPYTHON!E37</f>
        <v>2,1</v>
      </c>
      <c r="E43" s="18" t="str">
        <f>DATOSPYTHON!F37</f>
        <v>2,0</v>
      </c>
      <c r="F43" s="22" t="str">
        <f>DATOSPYTHON!G37</f>
        <v>2025-M03</v>
      </c>
      <c r="G43" s="2" t="str">
        <f>DATOSPYTHON!G31</f>
        <v>2025-M02</v>
      </c>
    </row>
    <row r="44" spans="1:8" x14ac:dyDescent="0.25">
      <c r="A44" s="6" t="str">
        <f>DATOSPYTHON!B38</f>
        <v>IPC Alimentación y bebidas no alcohólicas</v>
      </c>
      <c r="B44" s="15" t="str">
        <f>DATOSPYTHON!C38</f>
        <v>132,1</v>
      </c>
      <c r="C44" s="16" t="str">
        <f>DATOSPYTHON!D38</f>
        <v>131,5</v>
      </c>
      <c r="D44" s="17" t="str">
        <f>DATOSPYTHON!E38</f>
        <v>2,0</v>
      </c>
      <c r="E44" s="18" t="str">
        <f>DATOSPYTHON!F38</f>
        <v>2,4</v>
      </c>
      <c r="F44" s="22" t="str">
        <f>DATOSPYTHON!G38</f>
        <v>2025-M03</v>
      </c>
      <c r="G44" s="2" t="str">
        <f>DATOSPYTHON!G32</f>
        <v>2025-M02</v>
      </c>
    </row>
    <row r="45" spans="1:8" x14ac:dyDescent="0.25">
      <c r="A45" s="6" t="str">
        <f>DATOSPYTHON!B39</f>
        <v>IPC Vivienda</v>
      </c>
      <c r="B45" s="15" t="str">
        <f>DATOSPYTHON!C39</f>
        <v>..</v>
      </c>
      <c r="C45" s="16" t="str">
        <f>DATOSPYTHON!D39</f>
        <v>..</v>
      </c>
      <c r="D45" s="17" t="str">
        <f>DATOSPYTHON!E39</f>
        <v>..</v>
      </c>
      <c r="E45" s="18" t="str">
        <f>DATOSPYTHON!F39</f>
        <v>1,98</v>
      </c>
      <c r="F45" s="22" t="str">
        <f>DATOSPYTHON!G39</f>
        <v>2025-M03</v>
      </c>
      <c r="G45" s="2" t="str">
        <f>DATOSPYTHON!G33</f>
        <v>2025-M02</v>
      </c>
    </row>
    <row r="46" spans="1:8" x14ac:dyDescent="0.25">
      <c r="A46" s="6" t="str">
        <f>DATOSPYTHON!B40</f>
        <v>Precio medio del m² en la vivienda libre (Euros)</v>
      </c>
      <c r="B46" s="15" t="str">
        <f>DATOSPYTHON!C40</f>
        <v>1.646,2</v>
      </c>
      <c r="C46" s="16" t="str">
        <f>DATOSPYTHON!D40</f>
        <v>1.972,1</v>
      </c>
      <c r="D46" s="17" t="str">
        <f>DATOSPYTHON!E40</f>
        <v>7,8</v>
      </c>
      <c r="E46" s="18" t="str">
        <f>DATOSPYTHON!F40</f>
        <v>7,0</v>
      </c>
      <c r="F46" s="22" t="str">
        <f>DATOSPYTHON!G40</f>
        <v>2024-T4</v>
      </c>
      <c r="G46" s="2" t="str">
        <f>DATOSPYTHON!G34</f>
        <v>2025-T1</v>
      </c>
    </row>
    <row r="47" spans="1:8" x14ac:dyDescent="0.25">
      <c r="A47" s="6" t="str">
        <f>DATOSPYTHON!B41</f>
        <v>Aumento salarial pactado</v>
      </c>
      <c r="B47" s="15" t="str">
        <f>DATOSPYTHON!C41</f>
        <v>2,60</v>
      </c>
      <c r="C47" s="16" t="str">
        <f>DATOSPYTHON!D41</f>
        <v>3,35</v>
      </c>
      <c r="D47" s="17"/>
      <c r="E47" s="18"/>
      <c r="F47" s="22" t="str">
        <f>DATOSPYTHON!G41</f>
        <v>2025-M04</v>
      </c>
      <c r="G47" s="2" t="str">
        <f>DATOSPYTHON!G35</f>
        <v>2025-T1</v>
      </c>
      <c r="H47" t="s">
        <v>23</v>
      </c>
    </row>
    <row r="48" spans="1:8" x14ac:dyDescent="0.25">
      <c r="A48" s="6" t="str">
        <f>DATOSPYTHON!B42</f>
        <v>Índice de precios hoteleros</v>
      </c>
      <c r="B48" s="15" t="str">
        <f>DATOSPYTHON!C42</f>
        <v>129,2</v>
      </c>
      <c r="C48" s="16" t="str">
        <f>DATOSPYTHON!D42</f>
        <v>141,2</v>
      </c>
      <c r="D48" s="17" t="str">
        <f>DATOSPYTHON!E42</f>
        <v>-3,8</v>
      </c>
      <c r="E48" s="18" t="str">
        <f>DATOSPYTHON!F42</f>
        <v>3,2</v>
      </c>
      <c r="F48" s="22" t="str">
        <f>DATOSPYTHON!G42</f>
        <v>2025-M03</v>
      </c>
      <c r="G48" s="2" t="str">
        <f>DATOSPYTHON!G36</f>
        <v>2025-M03</v>
      </c>
    </row>
    <row r="49" spans="1:8" x14ac:dyDescent="0.25">
      <c r="A49" s="6" t="str">
        <f>DATOSPYTHON!B43</f>
        <v>Tarifa media diaria en establecimientos hoteleros-ADR (Euros)</v>
      </c>
      <c r="B49" s="15" t="str">
        <f>DATOSPYTHON!C43</f>
        <v>95,0</v>
      </c>
      <c r="C49" s="16" t="str">
        <f>DATOSPYTHON!D43</f>
        <v>114,3</v>
      </c>
      <c r="D49" s="17" t="str">
        <f>DATOSPYTHON!E43</f>
        <v>-2,6</v>
      </c>
      <c r="E49" s="18" t="str">
        <f>DATOSPYTHON!F43</f>
        <v>4,9</v>
      </c>
      <c r="F49" s="22" t="str">
        <f>DATOSPYTHON!G43</f>
        <v>2025-M03</v>
      </c>
      <c r="G49" s="2" t="str">
        <f>DATOSPYTHON!G37</f>
        <v>2025-M03</v>
      </c>
    </row>
    <row r="50" spans="1:8" x14ac:dyDescent="0.25">
      <c r="A50" s="6" t="str">
        <f>DATOSPYTHON!B44</f>
        <v>Ingresos por habitación disponible en establecimientos hoteleros-RevPAR (Euros)</v>
      </c>
      <c r="B50" s="15" t="str">
        <f>DATOSPYTHON!C44</f>
        <v>57,2</v>
      </c>
      <c r="C50" s="16" t="str">
        <f>DATOSPYTHON!D44</f>
        <v>73,0</v>
      </c>
      <c r="D50" s="17" t="str">
        <f>DATOSPYTHON!E44</f>
        <v>-4,7</v>
      </c>
      <c r="E50" s="18" t="str">
        <f>DATOSPYTHON!F44</f>
        <v>5,4</v>
      </c>
      <c r="F50" s="22" t="str">
        <f>DATOSPYTHON!G44</f>
        <v>2025-M03</v>
      </c>
      <c r="G50" s="2" t="str">
        <f>DATOSPYTHON!G38</f>
        <v>2025-M03</v>
      </c>
    </row>
    <row r="51" spans="1:8" x14ac:dyDescent="0.25">
      <c r="A51" s="9" t="s">
        <v>13</v>
      </c>
      <c r="B51" s="19"/>
      <c r="C51" s="19"/>
      <c r="D51" s="19"/>
      <c r="E51" s="19"/>
      <c r="F51" s="24"/>
      <c r="H51" s="2" t="s">
        <v>22</v>
      </c>
    </row>
    <row r="52" spans="1:8" hidden="1" x14ac:dyDescent="0.25">
      <c r="A52" s="6" t="str">
        <f>DATOSPYTHON!B45</f>
        <v>Sociedades mercantiles constituidas</v>
      </c>
      <c r="B52" s="15" t="str">
        <f>DATOSPYTHON!C45</f>
        <v>1.806</v>
      </c>
      <c r="C52" s="16" t="str">
        <f>DATOSPYTHON!D45</f>
        <v>10.596</v>
      </c>
      <c r="D52" s="17" t="str">
        <f>DATOSPYTHON!E45</f>
        <v>-3,2</v>
      </c>
      <c r="E52" s="18" t="str">
        <f>DATOSPYTHON!F45</f>
        <v>-0,8</v>
      </c>
      <c r="F52" s="22" t="str">
        <f>DATOSPYTHON!G45</f>
        <v>2025-M03</v>
      </c>
    </row>
    <row r="53" spans="1:8" hidden="1" x14ac:dyDescent="0.25">
      <c r="A53" s="6" t="str">
        <f>DATOSPYTHON!B46</f>
        <v>Sociedades mercantiles constituidas. Capital desembolsado (Miles euros)</v>
      </c>
      <c r="B53" s="15" t="str">
        <f>DATOSPYTHON!C46</f>
        <v>80.055</v>
      </c>
      <c r="C53" s="16" t="str">
        <f>DATOSPYTHON!D46</f>
        <v>359.018</v>
      </c>
      <c r="D53" s="17" t="str">
        <f>DATOSPYTHON!E46</f>
        <v>40,7</v>
      </c>
      <c r="E53" s="18" t="str">
        <f>DATOSPYTHON!F46</f>
        <v>-17,4</v>
      </c>
      <c r="F53" s="22" t="str">
        <f>DATOSPYTHON!G46</f>
        <v>2025-M03</v>
      </c>
      <c r="G53" s="2" t="str">
        <f>DATOSPYTHON!G39</f>
        <v>2025-M03</v>
      </c>
    </row>
    <row r="54" spans="1:8" hidden="1" x14ac:dyDescent="0.25">
      <c r="A54" s="6" t="str">
        <f>DATOSPYTHON!B47</f>
        <v>Sociedades mercantiles disueltas</v>
      </c>
      <c r="B54" s="15" t="str">
        <f>DATOSPYTHON!C47</f>
        <v>370</v>
      </c>
      <c r="C54" s="16" t="str">
        <f>DATOSPYTHON!D47</f>
        <v>1.984</v>
      </c>
      <c r="D54" s="17" t="str">
        <f>DATOSPYTHON!E47</f>
        <v>3,9</v>
      </c>
      <c r="E54" s="18" t="str">
        <f>DATOSPYTHON!F47</f>
        <v>8,5</v>
      </c>
      <c r="F54" s="22" t="str">
        <f>DATOSPYTHON!G47</f>
        <v>2025-M03</v>
      </c>
      <c r="G54" s="2" t="str">
        <f>DATOSPYTHON!G40</f>
        <v>2024-T4</v>
      </c>
    </row>
    <row r="55" spans="1:8" x14ac:dyDescent="0.25">
      <c r="A55" s="6" t="str">
        <f>DATOSPYTHON!B48</f>
        <v>Empresas inscritas en la Seguridad Social. Total</v>
      </c>
      <c r="B55" s="15" t="str">
        <f>DATOSPYTHON!C48</f>
        <v>255.243</v>
      </c>
      <c r="C55" s="16" t="str">
        <f>DATOSPYTHON!D48</f>
        <v>1.341.240</v>
      </c>
      <c r="D55" s="17" t="str">
        <f>DATOSPYTHON!E48</f>
        <v>0,6</v>
      </c>
      <c r="E55" s="18" t="str">
        <f>DATOSPYTHON!F48</f>
        <v>0,0</v>
      </c>
      <c r="F55" s="22" t="str">
        <f>DATOSPYTHON!G48</f>
        <v>2025-M04</v>
      </c>
    </row>
    <row r="56" spans="1:8" x14ac:dyDescent="0.25">
      <c r="A56" s="6" t="str">
        <f>DATOSPYTHON!B49</f>
        <v>Empresas inscritas en la Seguridad Social. Agricultura</v>
      </c>
      <c r="B56" s="15" t="str">
        <f>DATOSPYTHON!C49</f>
        <v>38.047</v>
      </c>
      <c r="C56" s="16" t="str">
        <f>DATOSPYTHON!D49</f>
        <v>90.735</v>
      </c>
      <c r="D56" s="17" t="str">
        <f>DATOSPYTHON!E49</f>
        <v>-0,1</v>
      </c>
      <c r="E56" s="18" t="str">
        <f>DATOSPYTHON!F49</f>
        <v>-1,8</v>
      </c>
      <c r="F56" s="22" t="str">
        <f>DATOSPYTHON!G49</f>
        <v>2025-M04</v>
      </c>
      <c r="G56" s="2" t="str">
        <f>DATOSPYTHON!G42</f>
        <v>2025-M03</v>
      </c>
      <c r="H56" t="s">
        <v>23</v>
      </c>
    </row>
    <row r="57" spans="1:8" x14ac:dyDescent="0.25">
      <c r="A57" s="6" t="str">
        <f>DATOSPYTHON!B50</f>
        <v>Empresas inscritas en la Seguridad Social. Industria</v>
      </c>
      <c r="B57" s="15" t="str">
        <f>DATOSPYTHON!C50</f>
        <v>16.139</v>
      </c>
      <c r="C57" s="16" t="str">
        <f>DATOSPYTHON!D50</f>
        <v>102.825</v>
      </c>
      <c r="D57" s="17" t="str">
        <f>DATOSPYTHON!E50</f>
        <v>-1,4</v>
      </c>
      <c r="E57" s="18" t="str">
        <f>DATOSPYTHON!F50</f>
        <v>-1,5</v>
      </c>
      <c r="F57" s="22" t="str">
        <f>DATOSPYTHON!G50</f>
        <v>2025-M04</v>
      </c>
      <c r="G57" s="2" t="str">
        <f>DATOSPYTHON!G43</f>
        <v>2025-M03</v>
      </c>
      <c r="H57" t="s">
        <v>23</v>
      </c>
    </row>
    <row r="58" spans="1:8" x14ac:dyDescent="0.25">
      <c r="A58" s="6" t="str">
        <f>DATOSPYTHON!B51</f>
        <v>Empresas inscritas en la Seguridad Social. Construcción</v>
      </c>
      <c r="B58" s="15" t="str">
        <f>DATOSPYTHON!C51</f>
        <v>24.100</v>
      </c>
      <c r="C58" s="16" t="str">
        <f>DATOSPYTHON!D51</f>
        <v>142.547</v>
      </c>
      <c r="D58" s="17" t="str">
        <f>DATOSPYTHON!E51</f>
        <v>1,4</v>
      </c>
      <c r="E58" s="18" t="str">
        <f>DATOSPYTHON!F51</f>
        <v>0,6</v>
      </c>
      <c r="F58" s="22" t="str">
        <f>DATOSPYTHON!G51</f>
        <v>2025-M04</v>
      </c>
      <c r="G58" s="2" t="str">
        <f>DATOSPYTHON!G44</f>
        <v>2025-M03</v>
      </c>
      <c r="H58" t="s">
        <v>23</v>
      </c>
    </row>
    <row r="59" spans="1:8" x14ac:dyDescent="0.25">
      <c r="A59" s="6" t="str">
        <f>DATOSPYTHON!B52</f>
        <v>Empresas inscritas en la Seguridad Social. Servicios</v>
      </c>
      <c r="B59" s="15" t="str">
        <f>DATOSPYTHON!C52</f>
        <v>176.957</v>
      </c>
      <c r="C59" s="16" t="str">
        <f>DATOSPYTHON!D52</f>
        <v>1.005.133</v>
      </c>
      <c r="D59" s="17" t="str">
        <f>DATOSPYTHON!E52</f>
        <v>0,8</v>
      </c>
      <c r="E59" s="18" t="str">
        <f>DATOSPYTHON!F52</f>
        <v>0,3</v>
      </c>
      <c r="F59" s="22" t="str">
        <f>DATOSPYTHON!G52</f>
        <v>2025-M04</v>
      </c>
      <c r="G59" s="2" t="str">
        <f>DATOSPYTHON!G45</f>
        <v>2025-M03</v>
      </c>
      <c r="H59" t="s">
        <v>23</v>
      </c>
    </row>
    <row r="60" spans="1:8" x14ac:dyDescent="0.25">
      <c r="A60" s="9" t="s">
        <v>14</v>
      </c>
      <c r="B60" s="19"/>
      <c r="C60" s="19"/>
      <c r="D60" s="19"/>
      <c r="E60" s="19"/>
      <c r="F60" s="24"/>
      <c r="H60" s="2" t="s">
        <v>22</v>
      </c>
    </row>
    <row r="61" spans="1:8" x14ac:dyDescent="0.25">
      <c r="A61" s="25" t="str">
        <f>DATOSPYTHON!B53</f>
        <v>Exportaciones (Miles euros)</v>
      </c>
      <c r="B61" s="26" t="str">
        <f>DATOSPYTHON!C53</f>
        <v>3.435.820</v>
      </c>
      <c r="C61" s="27" t="str">
        <f>DATOSPYTHON!D53</f>
        <v>31.973.055</v>
      </c>
      <c r="D61" s="28" t="str">
        <f>DATOSPYTHON!E53</f>
        <v>1,4</v>
      </c>
      <c r="E61" s="29" t="str">
        <f>DATOSPYTHON!F53</f>
        <v>0,4</v>
      </c>
      <c r="F61" s="30" t="str">
        <f>DATOSPYTHON!G53</f>
        <v>2025-M02</v>
      </c>
      <c r="G61" s="2" t="str">
        <f>DATOSPYTHON!G46</f>
        <v>2025-M03</v>
      </c>
      <c r="H61" t="s">
        <v>23</v>
      </c>
    </row>
    <row r="62" spans="1:8" x14ac:dyDescent="0.25">
      <c r="A62" s="31" t="str">
        <f>DATOSPYTHON!B54</f>
        <v>Importaciones (Miles euros)</v>
      </c>
      <c r="B62" s="32" t="str">
        <f>DATOSPYTHON!C54</f>
        <v>3.477.760</v>
      </c>
      <c r="C62" s="33" t="str">
        <f>DATOSPYTHON!D54</f>
        <v>35.397.940</v>
      </c>
      <c r="D62" s="34" t="str">
        <f>DATOSPYTHON!E54</f>
        <v>11,1</v>
      </c>
      <c r="E62" s="35" t="str">
        <f>DATOSPYTHON!F54</f>
        <v>3,5</v>
      </c>
      <c r="F62" s="36" t="str">
        <f>DATOSPYTHON!G54</f>
        <v>2025-M02</v>
      </c>
      <c r="G62" s="2" t="str">
        <f>DATOSPYTHON!G47</f>
        <v>2025-M03</v>
      </c>
      <c r="H62" t="s">
        <v>23</v>
      </c>
    </row>
    <row r="63" spans="1:8" x14ac:dyDescent="0.25">
      <c r="A63" s="9" t="s">
        <v>15</v>
      </c>
      <c r="B63" s="38"/>
      <c r="C63" s="38"/>
      <c r="D63" s="38"/>
      <c r="E63" s="38"/>
      <c r="F63" s="24"/>
      <c r="H63" s="2" t="s">
        <v>22</v>
      </c>
    </row>
    <row r="64" spans="1:8" x14ac:dyDescent="0.25">
      <c r="A64" s="14" t="s">
        <v>95</v>
      </c>
      <c r="B64" s="48">
        <v>3476.1</v>
      </c>
      <c r="C64" s="49">
        <v>21765.4</v>
      </c>
      <c r="D64" s="46">
        <v>2.5</v>
      </c>
      <c r="E64" s="40">
        <v>2.4300000000000002</v>
      </c>
      <c r="F64" s="22" t="s">
        <v>422</v>
      </c>
    </row>
    <row r="65" spans="1:6" x14ac:dyDescent="0.25">
      <c r="A65" s="14" t="s">
        <v>96</v>
      </c>
      <c r="B65" s="42">
        <v>669.2</v>
      </c>
      <c r="C65" s="43">
        <v>2789.2</v>
      </c>
      <c r="D65" s="39">
        <v>-10.3</v>
      </c>
      <c r="E65" s="41">
        <v>-6.34</v>
      </c>
      <c r="F65" s="22" t="s">
        <v>422</v>
      </c>
    </row>
    <row r="66" spans="1:6" x14ac:dyDescent="0.25">
      <c r="A66" s="14" t="s">
        <v>97</v>
      </c>
      <c r="B66" s="42">
        <v>16.14</v>
      </c>
      <c r="C66" s="43">
        <v>11.4</v>
      </c>
      <c r="D66" s="39">
        <v>-1.6</v>
      </c>
      <c r="E66" s="41">
        <v>-0.9</v>
      </c>
      <c r="F66" s="22" t="s">
        <v>422</v>
      </c>
    </row>
    <row r="67" spans="1:6" x14ac:dyDescent="0.25">
      <c r="A67" s="45" t="s">
        <v>528</v>
      </c>
      <c r="B67" s="52">
        <v>3467820</v>
      </c>
      <c r="C67" s="51">
        <v>21320300</v>
      </c>
      <c r="D67" s="47">
        <v>2</v>
      </c>
      <c r="E67" s="44">
        <v>1.7</v>
      </c>
      <c r="F67" s="36" t="s">
        <v>464</v>
      </c>
    </row>
    <row r="68" spans="1:6" x14ac:dyDescent="0.25">
      <c r="B68" s="56"/>
      <c r="C68" s="56"/>
    </row>
  </sheetData>
  <mergeCells count="3">
    <mergeCell ref="B2:C2"/>
    <mergeCell ref="D2:E2"/>
    <mergeCell ref="A1:F1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CC8-44D8-4FB2-B1A8-D1CC5C4EAC69}">
  <dimension ref="A1:C288"/>
  <sheetViews>
    <sheetView topLeftCell="A270" workbookViewId="0">
      <selection activeCell="B286" sqref="B286:C286"/>
    </sheetView>
  </sheetViews>
  <sheetFormatPr baseColWidth="10" defaultRowHeight="15" x14ac:dyDescent="0.25"/>
  <sheetData>
    <row r="1" spans="1:3" x14ac:dyDescent="0.25">
      <c r="A1" t="s">
        <v>83</v>
      </c>
      <c r="B1" t="s">
        <v>91</v>
      </c>
      <c r="C1" t="s">
        <v>92</v>
      </c>
    </row>
    <row r="2" spans="1:3" x14ac:dyDescent="0.25">
      <c r="A2" t="s">
        <v>90</v>
      </c>
      <c r="B2" t="s">
        <v>93</v>
      </c>
      <c r="C2" t="s">
        <v>94</v>
      </c>
    </row>
    <row r="3" spans="1:3" x14ac:dyDescent="0.25">
      <c r="A3">
        <v>200101</v>
      </c>
      <c r="B3">
        <v>15194.299220000001</v>
      </c>
      <c r="C3">
        <v>2397.9934400000002</v>
      </c>
    </row>
    <row r="4" spans="1:3" x14ac:dyDescent="0.25">
      <c r="A4">
        <v>200102</v>
      </c>
      <c r="B4">
        <v>15326.583350000001</v>
      </c>
      <c r="C4">
        <v>2426.1248500000002</v>
      </c>
    </row>
    <row r="5" spans="1:3" x14ac:dyDescent="0.25">
      <c r="A5">
        <v>200103</v>
      </c>
      <c r="B5">
        <v>15455.386399999999</v>
      </c>
      <c r="C5">
        <v>2452.5019600000001</v>
      </c>
    </row>
    <row r="6" spans="1:3" x14ac:dyDescent="0.25">
      <c r="A6">
        <v>200104</v>
      </c>
      <c r="B6">
        <v>15551.821040000001</v>
      </c>
      <c r="C6">
        <v>2473.4921199999999</v>
      </c>
    </row>
    <row r="7" spans="1:3" x14ac:dyDescent="0.25">
      <c r="A7">
        <v>200105</v>
      </c>
      <c r="B7">
        <v>15688.072270000001</v>
      </c>
      <c r="C7">
        <v>2498.4009999999998</v>
      </c>
    </row>
    <row r="8" spans="1:3" x14ac:dyDescent="0.25">
      <c r="A8">
        <v>200106</v>
      </c>
      <c r="B8">
        <v>15802.40655</v>
      </c>
      <c r="C8">
        <v>2513.7526499999999</v>
      </c>
    </row>
    <row r="9" spans="1:3" x14ac:dyDescent="0.25">
      <c r="A9">
        <v>200107</v>
      </c>
      <c r="B9">
        <v>15941.613600000001</v>
      </c>
      <c r="C9">
        <v>2518.29664</v>
      </c>
    </row>
    <row r="10" spans="1:3" x14ac:dyDescent="0.25">
      <c r="A10">
        <v>200108</v>
      </c>
      <c r="B10">
        <v>15829.41001</v>
      </c>
      <c r="C10">
        <v>2512.1206499999998</v>
      </c>
    </row>
    <row r="11" spans="1:3" x14ac:dyDescent="0.25">
      <c r="A11">
        <v>200109</v>
      </c>
      <c r="B11">
        <v>15807.57264</v>
      </c>
      <c r="C11">
        <v>2510.6538700000001</v>
      </c>
    </row>
    <row r="12" spans="1:3" x14ac:dyDescent="0.25">
      <c r="A12">
        <v>200110</v>
      </c>
      <c r="B12">
        <v>15845.33253</v>
      </c>
      <c r="C12">
        <v>2516.5906799999998</v>
      </c>
    </row>
    <row r="13" spans="1:3" x14ac:dyDescent="0.25">
      <c r="A13">
        <v>200111</v>
      </c>
      <c r="B13">
        <v>15885.774659999999</v>
      </c>
      <c r="C13">
        <v>2530.3280599999998</v>
      </c>
    </row>
    <row r="14" spans="1:3" x14ac:dyDescent="0.25">
      <c r="A14">
        <v>200112</v>
      </c>
      <c r="B14">
        <v>15901.91526</v>
      </c>
      <c r="C14">
        <v>2527.6663600000002</v>
      </c>
    </row>
    <row r="15" spans="1:3" x14ac:dyDescent="0.25">
      <c r="A15">
        <v>200201</v>
      </c>
      <c r="B15">
        <v>15716.52001</v>
      </c>
      <c r="C15">
        <v>2502.8209999999999</v>
      </c>
    </row>
    <row r="16" spans="1:3" x14ac:dyDescent="0.25">
      <c r="A16">
        <v>200202</v>
      </c>
      <c r="B16">
        <v>15834.338250000001</v>
      </c>
      <c r="C16">
        <v>2532.7552500000002</v>
      </c>
    </row>
    <row r="17" spans="1:3" x14ac:dyDescent="0.25">
      <c r="A17">
        <v>200203</v>
      </c>
      <c r="B17">
        <v>15927.218199999999</v>
      </c>
      <c r="C17">
        <v>2553.0045300000002</v>
      </c>
    </row>
    <row r="18" spans="1:3" x14ac:dyDescent="0.25">
      <c r="A18">
        <v>200204</v>
      </c>
      <c r="B18">
        <v>16025.75418</v>
      </c>
      <c r="C18">
        <v>2577.4207299999998</v>
      </c>
    </row>
    <row r="19" spans="1:3" x14ac:dyDescent="0.25">
      <c r="A19">
        <v>200205</v>
      </c>
      <c r="B19">
        <v>16183.5224</v>
      </c>
      <c r="C19">
        <v>2604.7691399999999</v>
      </c>
    </row>
    <row r="20" spans="1:3" x14ac:dyDescent="0.25">
      <c r="A20">
        <v>200206</v>
      </c>
      <c r="B20">
        <v>16260.26576</v>
      </c>
      <c r="C20">
        <v>2605.9554899999998</v>
      </c>
    </row>
    <row r="21" spans="1:3" x14ac:dyDescent="0.25">
      <c r="A21">
        <v>200207</v>
      </c>
      <c r="B21">
        <v>16419.23907</v>
      </c>
      <c r="C21">
        <v>2612.6127999999999</v>
      </c>
    </row>
    <row r="22" spans="1:3" x14ac:dyDescent="0.25">
      <c r="A22">
        <v>200208</v>
      </c>
      <c r="B22">
        <v>16321.804819999999</v>
      </c>
      <c r="C22">
        <v>2607.26143</v>
      </c>
    </row>
    <row r="23" spans="1:3" x14ac:dyDescent="0.25">
      <c r="A23">
        <v>200209</v>
      </c>
      <c r="B23">
        <v>16293.662039999999</v>
      </c>
      <c r="C23">
        <v>2604.1880999999998</v>
      </c>
    </row>
    <row r="24" spans="1:3" x14ac:dyDescent="0.25">
      <c r="A24">
        <v>200210</v>
      </c>
      <c r="B24">
        <v>16340.2446</v>
      </c>
      <c r="C24">
        <v>2607.4919599999998</v>
      </c>
    </row>
    <row r="25" spans="1:3" x14ac:dyDescent="0.25">
      <c r="A25">
        <v>200211</v>
      </c>
      <c r="B25">
        <v>16376.76268</v>
      </c>
      <c r="C25">
        <v>2627.4681700000001</v>
      </c>
    </row>
    <row r="26" spans="1:3" x14ac:dyDescent="0.25">
      <c r="A26">
        <v>200212</v>
      </c>
      <c r="B26">
        <v>16380.197690000001</v>
      </c>
      <c r="C26">
        <v>2622.2071700000001</v>
      </c>
    </row>
    <row r="27" spans="1:3" x14ac:dyDescent="0.25">
      <c r="A27">
        <v>200301</v>
      </c>
      <c r="B27">
        <v>16217.20948</v>
      </c>
      <c r="C27">
        <v>2611.9184799999998</v>
      </c>
    </row>
    <row r="28" spans="1:3" x14ac:dyDescent="0.25">
      <c r="A28">
        <v>200302</v>
      </c>
      <c r="B28">
        <v>16365.39565</v>
      </c>
      <c r="C28">
        <v>2652.4129499999999</v>
      </c>
    </row>
    <row r="29" spans="1:3" x14ac:dyDescent="0.25">
      <c r="A29">
        <v>200303</v>
      </c>
      <c r="B29">
        <v>16482.972570000002</v>
      </c>
      <c r="C29">
        <v>2684.59915</v>
      </c>
    </row>
    <row r="30" spans="1:3" x14ac:dyDescent="0.25">
      <c r="A30">
        <v>200304</v>
      </c>
      <c r="B30">
        <v>16594.317070000001</v>
      </c>
      <c r="C30">
        <v>2710.01865</v>
      </c>
    </row>
    <row r="31" spans="1:3" x14ac:dyDescent="0.25">
      <c r="A31">
        <v>200305</v>
      </c>
      <c r="B31">
        <v>16735.79104</v>
      </c>
      <c r="C31">
        <v>2732.96209</v>
      </c>
    </row>
    <row r="32" spans="1:3" x14ac:dyDescent="0.25">
      <c r="A32">
        <v>200306</v>
      </c>
      <c r="B32">
        <v>16818.07216</v>
      </c>
      <c r="C32">
        <v>2736.5287800000001</v>
      </c>
    </row>
    <row r="33" spans="1:3" x14ac:dyDescent="0.25">
      <c r="A33">
        <v>200307</v>
      </c>
      <c r="B33">
        <v>16941.956129999999</v>
      </c>
      <c r="C33">
        <v>2736.5977600000001</v>
      </c>
    </row>
    <row r="34" spans="1:3" x14ac:dyDescent="0.25">
      <c r="A34">
        <v>200308</v>
      </c>
      <c r="B34">
        <v>16810.036199999999</v>
      </c>
      <c r="C34">
        <v>2723.8355099999999</v>
      </c>
    </row>
    <row r="35" spans="1:3" x14ac:dyDescent="0.25">
      <c r="A35">
        <v>200309</v>
      </c>
      <c r="B35">
        <v>16785.475829999999</v>
      </c>
      <c r="C35">
        <v>2717.9566300000001</v>
      </c>
    </row>
    <row r="36" spans="1:3" x14ac:dyDescent="0.25">
      <c r="A36">
        <v>200310</v>
      </c>
      <c r="B36">
        <v>16830.08265</v>
      </c>
      <c r="C36">
        <v>2722.0832999999998</v>
      </c>
    </row>
    <row r="37" spans="1:3" x14ac:dyDescent="0.25">
      <c r="A37">
        <v>200311</v>
      </c>
      <c r="B37">
        <v>16850.2356</v>
      </c>
      <c r="C37">
        <v>2733.5884000000001</v>
      </c>
    </row>
    <row r="38" spans="1:3" x14ac:dyDescent="0.25">
      <c r="A38">
        <v>200312</v>
      </c>
      <c r="B38">
        <v>16826.22421</v>
      </c>
      <c r="C38">
        <v>2726.6974100000002</v>
      </c>
    </row>
    <row r="39" spans="1:3" x14ac:dyDescent="0.25">
      <c r="A39">
        <v>200401</v>
      </c>
      <c r="B39">
        <v>16640.851449999998</v>
      </c>
      <c r="C39">
        <v>2712.9897999999998</v>
      </c>
    </row>
    <row r="40" spans="1:3" x14ac:dyDescent="0.25">
      <c r="A40">
        <v>200402</v>
      </c>
      <c r="B40">
        <v>16808.648850000001</v>
      </c>
      <c r="C40">
        <v>2754.7563</v>
      </c>
    </row>
    <row r="41" spans="1:3" x14ac:dyDescent="0.25">
      <c r="A41">
        <v>200403</v>
      </c>
      <c r="B41">
        <v>16930.836650000001</v>
      </c>
      <c r="C41">
        <v>2790.3422700000001</v>
      </c>
    </row>
    <row r="42" spans="1:3" x14ac:dyDescent="0.25">
      <c r="A42">
        <v>200404</v>
      </c>
      <c r="B42">
        <v>17023.372149999999</v>
      </c>
      <c r="C42">
        <v>2811.9662499999999</v>
      </c>
    </row>
    <row r="43" spans="1:3" x14ac:dyDescent="0.25">
      <c r="A43">
        <v>200405</v>
      </c>
      <c r="B43">
        <v>17174.293949999999</v>
      </c>
      <c r="C43">
        <v>2832.8906499999998</v>
      </c>
    </row>
    <row r="44" spans="1:3" x14ac:dyDescent="0.25">
      <c r="A44">
        <v>200406</v>
      </c>
      <c r="B44">
        <v>17276.512780000001</v>
      </c>
      <c r="C44">
        <v>2840.5877099999998</v>
      </c>
    </row>
    <row r="45" spans="1:3" x14ac:dyDescent="0.25">
      <c r="A45">
        <v>200407</v>
      </c>
      <c r="B45">
        <v>17414.516309999999</v>
      </c>
      <c r="C45">
        <v>2839.88654</v>
      </c>
    </row>
    <row r="46" spans="1:3" x14ac:dyDescent="0.25">
      <c r="A46">
        <v>200408</v>
      </c>
      <c r="B46">
        <v>17260.174650000001</v>
      </c>
      <c r="C46">
        <v>2815.1907200000001</v>
      </c>
    </row>
    <row r="47" spans="1:3" x14ac:dyDescent="0.25">
      <c r="A47">
        <v>200409</v>
      </c>
      <c r="B47">
        <v>17247.118719999999</v>
      </c>
      <c r="C47">
        <v>2810.1516700000002</v>
      </c>
    </row>
    <row r="48" spans="1:3" x14ac:dyDescent="0.25">
      <c r="A48">
        <v>200410</v>
      </c>
      <c r="B48">
        <v>17314.217049999999</v>
      </c>
      <c r="C48">
        <v>2819.14174</v>
      </c>
    </row>
    <row r="49" spans="1:3" x14ac:dyDescent="0.25">
      <c r="A49">
        <v>200411</v>
      </c>
      <c r="B49">
        <v>17349.47424</v>
      </c>
      <c r="C49">
        <v>2836.1920100000002</v>
      </c>
    </row>
    <row r="50" spans="1:3" x14ac:dyDescent="0.25">
      <c r="A50">
        <v>200412</v>
      </c>
      <c r="B50">
        <v>17340.36105</v>
      </c>
      <c r="C50">
        <v>2832.4744500000002</v>
      </c>
    </row>
    <row r="51" spans="1:3" x14ac:dyDescent="0.25">
      <c r="A51">
        <v>200501</v>
      </c>
      <c r="B51">
        <v>17180.940449999998</v>
      </c>
      <c r="C51">
        <v>2807.0846499999998</v>
      </c>
    </row>
    <row r="52" spans="1:3" x14ac:dyDescent="0.25">
      <c r="A52">
        <v>200502</v>
      </c>
      <c r="B52">
        <v>17320.3838</v>
      </c>
      <c r="C52">
        <v>2839.2883999999999</v>
      </c>
    </row>
    <row r="53" spans="1:3" x14ac:dyDescent="0.25">
      <c r="A53">
        <v>200503</v>
      </c>
      <c r="B53">
        <v>17430.544379999999</v>
      </c>
      <c r="C53">
        <v>2863.55726</v>
      </c>
    </row>
    <row r="54" spans="1:3" x14ac:dyDescent="0.25">
      <c r="A54">
        <v>200504</v>
      </c>
      <c r="B54">
        <v>17575.463009999999</v>
      </c>
      <c r="C54">
        <v>2898.6157499999999</v>
      </c>
    </row>
    <row r="55" spans="1:3" x14ac:dyDescent="0.25">
      <c r="A55">
        <v>200505</v>
      </c>
      <c r="B55">
        <v>17789.65554</v>
      </c>
      <c r="C55">
        <v>2926.6039000000001</v>
      </c>
    </row>
    <row r="56" spans="1:3" x14ac:dyDescent="0.25">
      <c r="A56">
        <v>200506</v>
      </c>
      <c r="B56">
        <v>18019.758109999999</v>
      </c>
      <c r="C56">
        <v>2950.9387200000001</v>
      </c>
    </row>
    <row r="57" spans="1:3" x14ac:dyDescent="0.25">
      <c r="A57">
        <v>200507</v>
      </c>
      <c r="B57">
        <v>18260.394069999998</v>
      </c>
      <c r="C57">
        <v>2969.2260500000002</v>
      </c>
    </row>
    <row r="58" spans="1:3" x14ac:dyDescent="0.25">
      <c r="A58">
        <v>200508</v>
      </c>
      <c r="B58">
        <v>18168.312590000001</v>
      </c>
      <c r="C58">
        <v>2957.6312200000002</v>
      </c>
    </row>
    <row r="59" spans="1:3" x14ac:dyDescent="0.25">
      <c r="A59">
        <v>200509</v>
      </c>
      <c r="B59">
        <v>18196.939539999999</v>
      </c>
      <c r="C59">
        <v>2953.66345</v>
      </c>
    </row>
    <row r="60" spans="1:3" x14ac:dyDescent="0.25">
      <c r="A60">
        <v>200510</v>
      </c>
      <c r="B60">
        <v>18294.813399999999</v>
      </c>
      <c r="C60">
        <v>2960.6174000000001</v>
      </c>
    </row>
    <row r="61" spans="1:3" x14ac:dyDescent="0.25">
      <c r="A61">
        <v>200511</v>
      </c>
      <c r="B61">
        <v>18330.429810000001</v>
      </c>
      <c r="C61">
        <v>2976.33608</v>
      </c>
    </row>
    <row r="62" spans="1:3" x14ac:dyDescent="0.25">
      <c r="A62">
        <v>200512</v>
      </c>
      <c r="B62">
        <v>18316.322950000002</v>
      </c>
      <c r="C62">
        <v>2971.30125</v>
      </c>
    </row>
    <row r="63" spans="1:3" x14ac:dyDescent="0.25">
      <c r="A63">
        <v>200601</v>
      </c>
      <c r="B63">
        <v>18154.960289999999</v>
      </c>
      <c r="C63">
        <v>2950.5994300000002</v>
      </c>
    </row>
    <row r="64" spans="1:3" x14ac:dyDescent="0.25">
      <c r="A64">
        <v>200602</v>
      </c>
      <c r="B64">
        <v>18286.89675</v>
      </c>
      <c r="C64">
        <v>2978.3083999999999</v>
      </c>
    </row>
    <row r="65" spans="1:3" x14ac:dyDescent="0.25">
      <c r="A65">
        <v>200603</v>
      </c>
      <c r="B65">
        <v>18415.427049999998</v>
      </c>
      <c r="C65">
        <v>3005.61697</v>
      </c>
    </row>
    <row r="66" spans="1:3" x14ac:dyDescent="0.25">
      <c r="A66">
        <v>200604</v>
      </c>
      <c r="B66">
        <v>18540.308850000001</v>
      </c>
      <c r="C66">
        <v>3028.95885</v>
      </c>
    </row>
    <row r="67" spans="1:3" x14ac:dyDescent="0.25">
      <c r="A67">
        <v>200605</v>
      </c>
      <c r="B67">
        <v>18696.526290000002</v>
      </c>
      <c r="C67">
        <v>3050.3700800000001</v>
      </c>
    </row>
    <row r="68" spans="1:3" x14ac:dyDescent="0.25">
      <c r="A68">
        <v>200606</v>
      </c>
      <c r="B68">
        <v>18807.67037</v>
      </c>
      <c r="C68">
        <v>3058.9591399999999</v>
      </c>
    </row>
    <row r="69" spans="1:3" x14ac:dyDescent="0.25">
      <c r="A69">
        <v>200607</v>
      </c>
      <c r="B69">
        <v>18944.956340000001</v>
      </c>
      <c r="C69">
        <v>3065.46603</v>
      </c>
    </row>
    <row r="70" spans="1:3" x14ac:dyDescent="0.25">
      <c r="A70">
        <v>200608</v>
      </c>
      <c r="B70">
        <v>18760.546600000001</v>
      </c>
      <c r="C70">
        <v>3045.1827899999998</v>
      </c>
    </row>
    <row r="71" spans="1:3" x14ac:dyDescent="0.25">
      <c r="A71">
        <v>200609</v>
      </c>
      <c r="B71">
        <v>18777.097109999999</v>
      </c>
      <c r="C71">
        <v>3044.7782400000001</v>
      </c>
    </row>
    <row r="72" spans="1:3" x14ac:dyDescent="0.25">
      <c r="A72">
        <v>200610</v>
      </c>
      <c r="B72">
        <v>18866.35901</v>
      </c>
      <c r="C72">
        <v>3056.2345999999998</v>
      </c>
    </row>
    <row r="73" spans="1:3" x14ac:dyDescent="0.25">
      <c r="A73">
        <v>200611</v>
      </c>
      <c r="B73">
        <v>18922.822339999999</v>
      </c>
      <c r="C73">
        <v>3072.50866</v>
      </c>
    </row>
    <row r="74" spans="1:3" x14ac:dyDescent="0.25">
      <c r="A74">
        <v>200612</v>
      </c>
      <c r="B74">
        <v>18925.995790000001</v>
      </c>
      <c r="C74">
        <v>3076.9427000000001</v>
      </c>
    </row>
    <row r="75" spans="1:3" x14ac:dyDescent="0.25">
      <c r="A75">
        <v>200701</v>
      </c>
      <c r="B75">
        <v>18778.596860000001</v>
      </c>
      <c r="C75">
        <v>3059.3752599999998</v>
      </c>
    </row>
    <row r="76" spans="1:3" x14ac:dyDescent="0.25">
      <c r="A76">
        <v>200702</v>
      </c>
      <c r="B76">
        <v>18915.997350000001</v>
      </c>
      <c r="C76">
        <v>3083.2979999999998</v>
      </c>
    </row>
    <row r="77" spans="1:3" x14ac:dyDescent="0.25">
      <c r="A77">
        <v>200703</v>
      </c>
      <c r="B77">
        <v>19058.951270000001</v>
      </c>
      <c r="C77">
        <v>3114.1470199999999</v>
      </c>
    </row>
    <row r="78" spans="1:3" x14ac:dyDescent="0.25">
      <c r="A78">
        <v>200704</v>
      </c>
      <c r="B78">
        <v>19151.21601</v>
      </c>
      <c r="C78">
        <v>3131.87952</v>
      </c>
    </row>
    <row r="79" spans="1:3" x14ac:dyDescent="0.25">
      <c r="A79">
        <v>200705</v>
      </c>
      <c r="B79">
        <v>19303.188689999999</v>
      </c>
      <c r="C79">
        <v>3150.8036000000002</v>
      </c>
    </row>
    <row r="80" spans="1:3" x14ac:dyDescent="0.25">
      <c r="A80">
        <v>200706</v>
      </c>
      <c r="B80">
        <v>19377.776300000001</v>
      </c>
      <c r="C80">
        <v>3151.88303</v>
      </c>
    </row>
    <row r="81" spans="1:3" x14ac:dyDescent="0.25">
      <c r="A81">
        <v>200707</v>
      </c>
      <c r="B81">
        <v>19493.050200000001</v>
      </c>
      <c r="C81">
        <v>3158.6697399999998</v>
      </c>
    </row>
    <row r="82" spans="1:3" x14ac:dyDescent="0.25">
      <c r="A82">
        <v>200708</v>
      </c>
      <c r="B82">
        <v>19286.18519</v>
      </c>
      <c r="C82">
        <v>3132.8021899999999</v>
      </c>
    </row>
    <row r="83" spans="1:3" x14ac:dyDescent="0.25">
      <c r="A83">
        <v>200709</v>
      </c>
      <c r="B83">
        <v>19290.985349999999</v>
      </c>
      <c r="C83">
        <v>3128.8287999999998</v>
      </c>
    </row>
    <row r="84" spans="1:3" x14ac:dyDescent="0.25">
      <c r="A84">
        <v>200710</v>
      </c>
      <c r="B84">
        <v>19371.683499999999</v>
      </c>
      <c r="C84">
        <v>3133.1864599999999</v>
      </c>
    </row>
    <row r="85" spans="1:3" x14ac:dyDescent="0.25">
      <c r="A85">
        <v>200711</v>
      </c>
      <c r="B85">
        <v>19393.158909999998</v>
      </c>
      <c r="C85">
        <v>3142.8573900000001</v>
      </c>
    </row>
    <row r="86" spans="1:3" x14ac:dyDescent="0.25">
      <c r="A86">
        <v>200712</v>
      </c>
      <c r="B86">
        <v>19372.77708</v>
      </c>
      <c r="C86">
        <v>3139.2317600000001</v>
      </c>
    </row>
    <row r="87" spans="1:3" x14ac:dyDescent="0.25">
      <c r="A87">
        <v>200801</v>
      </c>
      <c r="B87">
        <v>19161.851009999998</v>
      </c>
      <c r="C87">
        <v>3102.6084099999998</v>
      </c>
    </row>
    <row r="88" spans="1:3" x14ac:dyDescent="0.25">
      <c r="A88">
        <v>200802</v>
      </c>
      <c r="B88">
        <v>19245.226760000001</v>
      </c>
      <c r="C88">
        <v>3119.6327999999999</v>
      </c>
    </row>
    <row r="89" spans="1:3" x14ac:dyDescent="0.25">
      <c r="A89">
        <v>200803</v>
      </c>
      <c r="B89">
        <v>19314.41013</v>
      </c>
      <c r="C89">
        <v>3148.1849000000002</v>
      </c>
    </row>
    <row r="90" spans="1:3" x14ac:dyDescent="0.25">
      <c r="A90">
        <v>200804</v>
      </c>
      <c r="B90">
        <v>19356.269420000001</v>
      </c>
      <c r="C90">
        <v>3155.91644</v>
      </c>
    </row>
    <row r="91" spans="1:3" x14ac:dyDescent="0.25">
      <c r="A91">
        <v>200805</v>
      </c>
      <c r="B91">
        <v>19409.64157</v>
      </c>
      <c r="C91">
        <v>3155.8032499999999</v>
      </c>
    </row>
    <row r="92" spans="1:3" x14ac:dyDescent="0.25">
      <c r="A92">
        <v>200806</v>
      </c>
      <c r="B92">
        <v>19358.953440000001</v>
      </c>
      <c r="C92">
        <v>3121.3964500000002</v>
      </c>
    </row>
    <row r="93" spans="1:3" x14ac:dyDescent="0.25">
      <c r="A93">
        <v>200807</v>
      </c>
      <c r="B93">
        <v>19382.222559999998</v>
      </c>
      <c r="C93">
        <v>3102.3802099999998</v>
      </c>
    </row>
    <row r="94" spans="1:3" x14ac:dyDescent="0.25">
      <c r="A94">
        <v>200808</v>
      </c>
      <c r="B94">
        <v>19137.55615</v>
      </c>
      <c r="C94">
        <v>3063.0752499999999</v>
      </c>
    </row>
    <row r="95" spans="1:3" x14ac:dyDescent="0.25">
      <c r="A95">
        <v>200809</v>
      </c>
      <c r="B95">
        <v>19020.359469999999</v>
      </c>
      <c r="C95">
        <v>3040.2142899999999</v>
      </c>
    </row>
    <row r="96" spans="1:3" x14ac:dyDescent="0.25">
      <c r="A96">
        <v>200810</v>
      </c>
      <c r="B96">
        <v>18918.47321</v>
      </c>
      <c r="C96">
        <v>3020.0753199999999</v>
      </c>
    </row>
    <row r="97" spans="1:3" x14ac:dyDescent="0.25">
      <c r="A97">
        <v>200811</v>
      </c>
      <c r="B97">
        <v>18721.38665</v>
      </c>
      <c r="C97">
        <v>3001.0997499999999</v>
      </c>
    </row>
    <row r="98" spans="1:3" x14ac:dyDescent="0.25">
      <c r="A98">
        <v>200812</v>
      </c>
      <c r="B98">
        <v>18531.311740000001</v>
      </c>
      <c r="C98">
        <v>2973.1785799999998</v>
      </c>
    </row>
    <row r="99" spans="1:3" x14ac:dyDescent="0.25">
      <c r="A99">
        <v>200901</v>
      </c>
      <c r="B99">
        <v>18181.742699999999</v>
      </c>
      <c r="C99">
        <v>2924.78485</v>
      </c>
    </row>
    <row r="100" spans="1:3" x14ac:dyDescent="0.25">
      <c r="A100">
        <v>200902</v>
      </c>
      <c r="B100">
        <v>18112.6106</v>
      </c>
      <c r="C100">
        <v>2924.0691999999999</v>
      </c>
    </row>
    <row r="101" spans="1:3" x14ac:dyDescent="0.25">
      <c r="A101">
        <v>200903</v>
      </c>
      <c r="B101">
        <v>18058.121780000001</v>
      </c>
      <c r="C101">
        <v>2934.5829899999999</v>
      </c>
    </row>
    <row r="102" spans="1:3" x14ac:dyDescent="0.25">
      <c r="A102">
        <v>200904</v>
      </c>
      <c r="B102">
        <v>18034.183249999998</v>
      </c>
      <c r="C102">
        <v>2941.5235499999999</v>
      </c>
    </row>
    <row r="103" spans="1:3" x14ac:dyDescent="0.25">
      <c r="A103">
        <v>200905</v>
      </c>
      <c r="B103">
        <v>18103.487349999999</v>
      </c>
      <c r="C103">
        <v>2953.7189499999999</v>
      </c>
    </row>
    <row r="104" spans="1:3" x14ac:dyDescent="0.25">
      <c r="A104">
        <v>200906</v>
      </c>
      <c r="B104">
        <v>18097.98602</v>
      </c>
      <c r="C104">
        <v>2939.86879</v>
      </c>
    </row>
    <row r="105" spans="1:3" x14ac:dyDescent="0.25">
      <c r="A105">
        <v>200907</v>
      </c>
      <c r="B105">
        <v>18143.55401</v>
      </c>
      <c r="C105">
        <v>2929.4594200000001</v>
      </c>
    </row>
    <row r="106" spans="1:3" x14ac:dyDescent="0.25">
      <c r="A106">
        <v>200908</v>
      </c>
      <c r="B106">
        <v>18001.31004</v>
      </c>
      <c r="C106">
        <v>2915.22847</v>
      </c>
    </row>
    <row r="107" spans="1:3" x14ac:dyDescent="0.25">
      <c r="A107">
        <v>200909</v>
      </c>
      <c r="B107">
        <v>17935.094550000002</v>
      </c>
      <c r="C107">
        <v>2903.0625599999998</v>
      </c>
    </row>
    <row r="108" spans="1:3" x14ac:dyDescent="0.25">
      <c r="A108">
        <v>200910</v>
      </c>
      <c r="B108">
        <v>17908.945329999999</v>
      </c>
      <c r="C108">
        <v>2898.8331499999999</v>
      </c>
    </row>
    <row r="109" spans="1:3" x14ac:dyDescent="0.25">
      <c r="A109">
        <v>200911</v>
      </c>
      <c r="B109">
        <v>17847.66906</v>
      </c>
      <c r="C109">
        <v>2900.91336</v>
      </c>
    </row>
    <row r="110" spans="1:3" x14ac:dyDescent="0.25">
      <c r="A110">
        <v>200912</v>
      </c>
      <c r="B110">
        <v>17803.838940000001</v>
      </c>
      <c r="C110">
        <v>2905.9940999999999</v>
      </c>
    </row>
    <row r="111" spans="1:3" x14ac:dyDescent="0.25">
      <c r="A111">
        <v>201001</v>
      </c>
      <c r="B111">
        <v>17546.011050000001</v>
      </c>
      <c r="C111">
        <v>2869.40569</v>
      </c>
    </row>
    <row r="112" spans="1:3" x14ac:dyDescent="0.25">
      <c r="A112">
        <v>201002</v>
      </c>
      <c r="B112">
        <v>17572.351149999999</v>
      </c>
      <c r="C112">
        <v>2882.88</v>
      </c>
    </row>
    <row r="113" spans="1:3" x14ac:dyDescent="0.25">
      <c r="A113">
        <v>201003</v>
      </c>
      <c r="B113">
        <v>17594.808389999998</v>
      </c>
      <c r="C113">
        <v>2886.3771000000002</v>
      </c>
    </row>
    <row r="114" spans="1:3" x14ac:dyDescent="0.25">
      <c r="A114">
        <v>201004</v>
      </c>
      <c r="B114">
        <v>17648.660100000001</v>
      </c>
      <c r="C114">
        <v>2907.9243999999999</v>
      </c>
    </row>
    <row r="115" spans="1:3" x14ac:dyDescent="0.25">
      <c r="A115">
        <v>201005</v>
      </c>
      <c r="B115">
        <v>17761.897379999999</v>
      </c>
      <c r="C115">
        <v>2920.5940500000002</v>
      </c>
    </row>
    <row r="116" spans="1:3" x14ac:dyDescent="0.25">
      <c r="A116">
        <v>201006</v>
      </c>
      <c r="B116">
        <v>17785.781719999999</v>
      </c>
      <c r="C116">
        <v>2908.0622800000001</v>
      </c>
    </row>
    <row r="117" spans="1:3" x14ac:dyDescent="0.25">
      <c r="A117">
        <v>201007</v>
      </c>
      <c r="B117">
        <v>17848.322629999999</v>
      </c>
      <c r="C117">
        <v>2894.7026999999998</v>
      </c>
    </row>
    <row r="118" spans="1:3" x14ac:dyDescent="0.25">
      <c r="A118">
        <v>201008</v>
      </c>
      <c r="B118">
        <v>17716.46427</v>
      </c>
      <c r="C118">
        <v>2875.0661599999999</v>
      </c>
    </row>
    <row r="119" spans="1:3" x14ac:dyDescent="0.25">
      <c r="A119">
        <v>201009</v>
      </c>
      <c r="B119">
        <v>17671.479630000002</v>
      </c>
      <c r="C119">
        <v>2865.0139300000001</v>
      </c>
    </row>
    <row r="120" spans="1:3" x14ac:dyDescent="0.25">
      <c r="A120">
        <v>201010</v>
      </c>
      <c r="B120">
        <v>17666.14905</v>
      </c>
      <c r="C120">
        <v>2870.0603500000002</v>
      </c>
    </row>
    <row r="121" spans="1:3" x14ac:dyDescent="0.25">
      <c r="A121">
        <v>201011</v>
      </c>
      <c r="B121">
        <v>17612.70938</v>
      </c>
      <c r="C121">
        <v>2871.9856300000001</v>
      </c>
    </row>
    <row r="122" spans="1:3" x14ac:dyDescent="0.25">
      <c r="A122">
        <v>201012</v>
      </c>
      <c r="B122">
        <v>17584.981629999998</v>
      </c>
      <c r="C122">
        <v>2875.2306600000002</v>
      </c>
    </row>
    <row r="123" spans="1:3" x14ac:dyDescent="0.25">
      <c r="A123">
        <v>201101</v>
      </c>
      <c r="B123">
        <v>17361.838500000002</v>
      </c>
      <c r="C123">
        <v>2851.6725499999998</v>
      </c>
    </row>
    <row r="124" spans="1:3" x14ac:dyDescent="0.25">
      <c r="A124">
        <v>201102</v>
      </c>
      <c r="B124">
        <v>17347.094300000001</v>
      </c>
      <c r="C124">
        <v>2848.9483</v>
      </c>
    </row>
    <row r="125" spans="1:3" x14ac:dyDescent="0.25">
      <c r="A125">
        <v>201103</v>
      </c>
      <c r="B125">
        <v>17392.75417</v>
      </c>
      <c r="C125">
        <v>2856.6324300000001</v>
      </c>
    </row>
    <row r="126" spans="1:3" x14ac:dyDescent="0.25">
      <c r="A126">
        <v>201104</v>
      </c>
      <c r="B126">
        <v>17474.20074</v>
      </c>
      <c r="C126">
        <v>2879.6691500000002</v>
      </c>
    </row>
    <row r="127" spans="1:3" x14ac:dyDescent="0.25">
      <c r="A127">
        <v>201105</v>
      </c>
      <c r="B127">
        <v>17592.190640000001</v>
      </c>
      <c r="C127">
        <v>2898.1571199999998</v>
      </c>
    </row>
    <row r="128" spans="1:3" x14ac:dyDescent="0.25">
      <c r="A128">
        <v>201106</v>
      </c>
      <c r="B128">
        <v>17586.578649999999</v>
      </c>
      <c r="C128">
        <v>2874.92427</v>
      </c>
    </row>
    <row r="129" spans="1:3" x14ac:dyDescent="0.25">
      <c r="A129">
        <v>201107</v>
      </c>
      <c r="B129">
        <v>17637.351630000001</v>
      </c>
      <c r="C129">
        <v>2864.1442400000001</v>
      </c>
    </row>
    <row r="130" spans="1:3" x14ac:dyDescent="0.25">
      <c r="A130">
        <v>201108</v>
      </c>
      <c r="B130">
        <v>17500.517370000001</v>
      </c>
      <c r="C130">
        <v>2847.8996099999999</v>
      </c>
    </row>
    <row r="131" spans="1:3" x14ac:dyDescent="0.25">
      <c r="A131">
        <v>201109</v>
      </c>
      <c r="B131">
        <v>17435.56163</v>
      </c>
      <c r="C131">
        <v>2834.4616999999998</v>
      </c>
    </row>
    <row r="132" spans="1:3" x14ac:dyDescent="0.25">
      <c r="A132">
        <v>201110</v>
      </c>
      <c r="B132">
        <v>17360.312549999999</v>
      </c>
      <c r="C132">
        <v>2832.18345</v>
      </c>
    </row>
    <row r="133" spans="1:3" x14ac:dyDescent="0.25">
      <c r="A133">
        <v>201111</v>
      </c>
      <c r="B133">
        <v>17248.530060000001</v>
      </c>
      <c r="C133">
        <v>2823.2683200000001</v>
      </c>
    </row>
    <row r="134" spans="1:3" x14ac:dyDescent="0.25">
      <c r="A134">
        <v>201112</v>
      </c>
      <c r="B134">
        <v>17229.9215</v>
      </c>
      <c r="C134">
        <v>2841.2601</v>
      </c>
    </row>
    <row r="135" spans="1:3" x14ac:dyDescent="0.25">
      <c r="A135">
        <v>201201</v>
      </c>
      <c r="B135">
        <v>16958.26714</v>
      </c>
      <c r="C135">
        <v>2813.6979200000001</v>
      </c>
    </row>
    <row r="136" spans="1:3" x14ac:dyDescent="0.25">
      <c r="A136">
        <v>201202</v>
      </c>
      <c r="B136">
        <v>16897.111570000001</v>
      </c>
      <c r="C136">
        <v>2789.5136499999999</v>
      </c>
    </row>
    <row r="137" spans="1:3" x14ac:dyDescent="0.25">
      <c r="A137">
        <v>201203</v>
      </c>
      <c r="B137">
        <v>16902.530449999998</v>
      </c>
      <c r="C137">
        <v>2796.69211</v>
      </c>
    </row>
    <row r="138" spans="1:3" x14ac:dyDescent="0.25">
      <c r="A138">
        <v>201204</v>
      </c>
      <c r="B138">
        <v>16919.07921</v>
      </c>
      <c r="C138">
        <v>2804.5679100000002</v>
      </c>
    </row>
    <row r="139" spans="1:3" x14ac:dyDescent="0.25">
      <c r="A139">
        <v>201205</v>
      </c>
      <c r="B139">
        <v>16996.51036</v>
      </c>
      <c r="C139">
        <v>2809.0965299999998</v>
      </c>
    </row>
    <row r="140" spans="1:3" x14ac:dyDescent="0.25">
      <c r="A140">
        <v>201206</v>
      </c>
      <c r="B140">
        <v>17027.842570000001</v>
      </c>
      <c r="C140">
        <v>2791.3556100000001</v>
      </c>
    </row>
    <row r="141" spans="1:3" x14ac:dyDescent="0.25">
      <c r="A141">
        <v>201207</v>
      </c>
      <c r="B141">
        <v>17032.738450000001</v>
      </c>
      <c r="C141">
        <v>2773.31702</v>
      </c>
    </row>
    <row r="142" spans="1:3" x14ac:dyDescent="0.25">
      <c r="A142">
        <v>201208</v>
      </c>
      <c r="B142">
        <v>16895.976900000001</v>
      </c>
      <c r="C142">
        <v>2752.00585</v>
      </c>
    </row>
    <row r="143" spans="1:3" x14ac:dyDescent="0.25">
      <c r="A143">
        <v>201209</v>
      </c>
      <c r="B143">
        <v>16809.80315</v>
      </c>
      <c r="C143">
        <v>2727.7791000000002</v>
      </c>
    </row>
    <row r="144" spans="1:3" x14ac:dyDescent="0.25">
      <c r="A144">
        <v>201210</v>
      </c>
      <c r="B144">
        <v>16736.726630000001</v>
      </c>
      <c r="C144">
        <v>2721.2553499999999</v>
      </c>
    </row>
    <row r="145" spans="1:3" x14ac:dyDescent="0.25">
      <c r="A145">
        <v>201211</v>
      </c>
      <c r="B145">
        <v>16531.048139999999</v>
      </c>
      <c r="C145">
        <v>2684.78053</v>
      </c>
    </row>
    <row r="146" spans="1:3" x14ac:dyDescent="0.25">
      <c r="A146">
        <v>201212</v>
      </c>
      <c r="B146">
        <v>16442.681229999998</v>
      </c>
      <c r="C146">
        <v>2681.6365599999999</v>
      </c>
    </row>
    <row r="147" spans="1:3" x14ac:dyDescent="0.25">
      <c r="A147">
        <v>201301</v>
      </c>
      <c r="B147">
        <v>16179.438039999999</v>
      </c>
      <c r="C147">
        <v>2635.3727399999998</v>
      </c>
    </row>
    <row r="148" spans="1:3" x14ac:dyDescent="0.25">
      <c r="A148">
        <v>201302</v>
      </c>
      <c r="B148">
        <v>16150.7466</v>
      </c>
      <c r="C148">
        <v>2630.93415</v>
      </c>
    </row>
    <row r="149" spans="1:3" x14ac:dyDescent="0.25">
      <c r="A149">
        <v>201303</v>
      </c>
      <c r="B149">
        <v>16181.27483</v>
      </c>
      <c r="C149">
        <v>2638.2363399999999</v>
      </c>
    </row>
    <row r="150" spans="1:3" x14ac:dyDescent="0.25">
      <c r="A150">
        <v>201304</v>
      </c>
      <c r="B150">
        <v>16232.3523</v>
      </c>
      <c r="C150">
        <v>2659.9977399999998</v>
      </c>
    </row>
    <row r="151" spans="1:3" x14ac:dyDescent="0.25">
      <c r="A151">
        <v>201305</v>
      </c>
      <c r="B151">
        <v>16367.012580000001</v>
      </c>
      <c r="C151">
        <v>2676.9932699999999</v>
      </c>
    </row>
    <row r="152" spans="1:3" x14ac:dyDescent="0.25">
      <c r="A152">
        <v>201306</v>
      </c>
      <c r="B152">
        <v>16393.8655</v>
      </c>
      <c r="C152">
        <v>2647.4252000000001</v>
      </c>
    </row>
    <row r="153" spans="1:3" x14ac:dyDescent="0.25">
      <c r="A153">
        <v>201307</v>
      </c>
      <c r="B153">
        <v>16426.755775000001</v>
      </c>
      <c r="C153">
        <v>2633.3745399999998</v>
      </c>
    </row>
    <row r="154" spans="1:3" x14ac:dyDescent="0.25">
      <c r="A154">
        <v>201308</v>
      </c>
      <c r="B154">
        <v>16327.687180000001</v>
      </c>
      <c r="C154">
        <v>2623.8362900000002</v>
      </c>
    </row>
    <row r="155" spans="1:3" x14ac:dyDescent="0.25">
      <c r="A155">
        <v>201309</v>
      </c>
      <c r="B155">
        <v>16305.445369999999</v>
      </c>
      <c r="C155">
        <v>2617.6419900000001</v>
      </c>
    </row>
    <row r="156" spans="1:3" x14ac:dyDescent="0.25">
      <c r="A156">
        <v>201310</v>
      </c>
      <c r="B156">
        <v>16360.372509999999</v>
      </c>
      <c r="C156">
        <v>2631.7212199999999</v>
      </c>
    </row>
    <row r="157" spans="1:3" x14ac:dyDescent="0.25">
      <c r="A157">
        <v>201311</v>
      </c>
      <c r="B157">
        <v>16293.5432</v>
      </c>
      <c r="C157">
        <v>2650.1273000000001</v>
      </c>
    </row>
    <row r="158" spans="1:3" x14ac:dyDescent="0.25">
      <c r="A158">
        <v>201312</v>
      </c>
      <c r="B158">
        <v>16357.64005</v>
      </c>
      <c r="C158">
        <v>2699.2423699999999</v>
      </c>
    </row>
    <row r="159" spans="1:3" x14ac:dyDescent="0.25">
      <c r="A159">
        <v>201401</v>
      </c>
      <c r="B159">
        <v>16173.60952</v>
      </c>
      <c r="C159">
        <v>2677.7109500000001</v>
      </c>
    </row>
    <row r="160" spans="1:3" x14ac:dyDescent="0.25">
      <c r="A160">
        <v>201402</v>
      </c>
      <c r="B160">
        <v>16212.3038</v>
      </c>
      <c r="C160">
        <v>2676.7035500000002</v>
      </c>
    </row>
    <row r="161" spans="1:3" x14ac:dyDescent="0.25">
      <c r="A161">
        <v>201403</v>
      </c>
      <c r="B161">
        <v>16296.28822</v>
      </c>
      <c r="C161">
        <v>2681.4145699999999</v>
      </c>
    </row>
    <row r="162" spans="1:3" x14ac:dyDescent="0.25">
      <c r="A162">
        <v>201404</v>
      </c>
      <c r="B162">
        <v>16430.052950000001</v>
      </c>
      <c r="C162">
        <v>2699.8501500000002</v>
      </c>
    </row>
    <row r="163" spans="1:3" x14ac:dyDescent="0.25">
      <c r="A163">
        <v>201405</v>
      </c>
      <c r="B163">
        <v>16628.373220000001</v>
      </c>
      <c r="C163">
        <v>2721.38402</v>
      </c>
    </row>
    <row r="164" spans="1:3" x14ac:dyDescent="0.25">
      <c r="A164">
        <v>201406</v>
      </c>
      <c r="B164">
        <v>16684.995080000001</v>
      </c>
      <c r="C164">
        <v>2691.9357599999998</v>
      </c>
    </row>
    <row r="165" spans="1:3" x14ac:dyDescent="0.25">
      <c r="A165">
        <v>201407</v>
      </c>
      <c r="B165">
        <v>16747.102642999998</v>
      </c>
      <c r="C165">
        <v>2682.5277000000001</v>
      </c>
    </row>
    <row r="166" spans="1:3" x14ac:dyDescent="0.25">
      <c r="A166">
        <v>201408</v>
      </c>
      <c r="B166">
        <v>16649.520499999999</v>
      </c>
      <c r="C166">
        <v>2677.7678999999998</v>
      </c>
    </row>
    <row r="167" spans="1:3" x14ac:dyDescent="0.25">
      <c r="A167">
        <v>201409</v>
      </c>
      <c r="B167">
        <v>16661.702949999999</v>
      </c>
      <c r="C167">
        <v>2675.00963</v>
      </c>
    </row>
    <row r="168" spans="1:3" x14ac:dyDescent="0.25">
      <c r="A168">
        <v>201410</v>
      </c>
      <c r="B168">
        <v>16690.51973</v>
      </c>
      <c r="C168">
        <v>2689.47561</v>
      </c>
    </row>
    <row r="169" spans="1:3" x14ac:dyDescent="0.25">
      <c r="A169">
        <v>201411</v>
      </c>
      <c r="B169">
        <v>16695.751700000001</v>
      </c>
      <c r="C169">
        <v>2721.9137000000001</v>
      </c>
    </row>
    <row r="170" spans="1:3" x14ac:dyDescent="0.25">
      <c r="A170">
        <v>201412</v>
      </c>
      <c r="B170">
        <v>16775.214469999999</v>
      </c>
      <c r="C170">
        <v>2765.83941</v>
      </c>
    </row>
    <row r="171" spans="1:3" x14ac:dyDescent="0.25">
      <c r="A171">
        <v>201501</v>
      </c>
      <c r="B171">
        <v>16575.312249999999</v>
      </c>
      <c r="C171">
        <v>2717.0327499999999</v>
      </c>
    </row>
    <row r="172" spans="1:3" x14ac:dyDescent="0.25">
      <c r="A172">
        <v>201502</v>
      </c>
      <c r="B172">
        <v>16672.221600000001</v>
      </c>
      <c r="C172">
        <v>2737.2757499999998</v>
      </c>
    </row>
    <row r="173" spans="1:3" x14ac:dyDescent="0.25">
      <c r="A173">
        <v>201503</v>
      </c>
      <c r="B173">
        <v>16832.80054</v>
      </c>
      <c r="C173">
        <v>2781.4335999999998</v>
      </c>
    </row>
    <row r="174" spans="1:3" x14ac:dyDescent="0.25">
      <c r="A174">
        <v>201504</v>
      </c>
      <c r="B174">
        <v>17008.295900000001</v>
      </c>
      <c r="C174">
        <v>2818.61465</v>
      </c>
    </row>
    <row r="175" spans="1:3" x14ac:dyDescent="0.25">
      <c r="A175">
        <v>201505</v>
      </c>
      <c r="B175">
        <v>17221.310399999998</v>
      </c>
      <c r="C175">
        <v>2821.33995</v>
      </c>
    </row>
    <row r="176" spans="1:3" x14ac:dyDescent="0.25">
      <c r="A176">
        <v>201506</v>
      </c>
      <c r="B176">
        <v>17256.395</v>
      </c>
      <c r="C176">
        <v>2775.53874</v>
      </c>
    </row>
    <row r="177" spans="1:3" x14ac:dyDescent="0.25">
      <c r="A177">
        <v>201507</v>
      </c>
      <c r="B177">
        <v>17315.187999999998</v>
      </c>
      <c r="C177">
        <v>2764.2437599999998</v>
      </c>
    </row>
    <row r="178" spans="1:3" x14ac:dyDescent="0.25">
      <c r="A178">
        <v>201508</v>
      </c>
      <c r="B178">
        <v>17180.899000000001</v>
      </c>
      <c r="C178">
        <v>2755.8846400000002</v>
      </c>
    </row>
    <row r="179" spans="1:3" x14ac:dyDescent="0.25">
      <c r="A179">
        <v>201509</v>
      </c>
      <c r="B179">
        <v>17189.814999999999</v>
      </c>
      <c r="C179">
        <v>2744.9405000000002</v>
      </c>
    </row>
    <row r="180" spans="1:3" x14ac:dyDescent="0.25">
      <c r="A180">
        <v>201510</v>
      </c>
      <c r="B180">
        <v>17221.467000000001</v>
      </c>
      <c r="C180">
        <v>2760.23648</v>
      </c>
    </row>
    <row r="181" spans="1:3" x14ac:dyDescent="0.25">
      <c r="A181">
        <v>201511</v>
      </c>
      <c r="B181">
        <v>17223.085999999999</v>
      </c>
      <c r="C181">
        <v>2781.8400999999999</v>
      </c>
    </row>
    <row r="182" spans="1:3" x14ac:dyDescent="0.25">
      <c r="A182">
        <v>201512</v>
      </c>
      <c r="B182">
        <v>17308.400000000001</v>
      </c>
      <c r="C182">
        <v>2834.0647399999998</v>
      </c>
    </row>
    <row r="183" spans="1:3" x14ac:dyDescent="0.25">
      <c r="A183">
        <v>201601</v>
      </c>
      <c r="B183">
        <v>17104.357</v>
      </c>
      <c r="C183">
        <v>2803.3826800000002</v>
      </c>
    </row>
    <row r="184" spans="1:3" x14ac:dyDescent="0.25">
      <c r="A184">
        <v>201602</v>
      </c>
      <c r="B184">
        <v>17167.712</v>
      </c>
      <c r="C184">
        <v>2795.8735700000002</v>
      </c>
    </row>
    <row r="185" spans="1:3" x14ac:dyDescent="0.25">
      <c r="A185">
        <v>201603</v>
      </c>
      <c r="B185">
        <v>17305.797999999999</v>
      </c>
      <c r="C185">
        <v>2817.4976700000002</v>
      </c>
    </row>
    <row r="186" spans="1:3" x14ac:dyDescent="0.25">
      <c r="A186">
        <v>201604</v>
      </c>
      <c r="B186">
        <v>17463.835999999999</v>
      </c>
      <c r="C186">
        <v>2851.6179499999998</v>
      </c>
    </row>
    <row r="187" spans="1:3" x14ac:dyDescent="0.25">
      <c r="A187">
        <v>201605</v>
      </c>
      <c r="B187">
        <v>17661.84</v>
      </c>
      <c r="C187">
        <v>2864.8333600000001</v>
      </c>
    </row>
    <row r="188" spans="1:3" x14ac:dyDescent="0.25">
      <c r="A188">
        <v>201606</v>
      </c>
      <c r="B188">
        <v>17760.271000000001</v>
      </c>
      <c r="C188">
        <v>2844.2573600000001</v>
      </c>
    </row>
    <row r="189" spans="1:3" x14ac:dyDescent="0.25">
      <c r="A189">
        <v>201607</v>
      </c>
      <c r="B189">
        <v>17844.991999999998</v>
      </c>
      <c r="C189">
        <v>2844.04495</v>
      </c>
    </row>
    <row r="190" spans="1:3" x14ac:dyDescent="0.25">
      <c r="A190">
        <v>201608</v>
      </c>
      <c r="B190">
        <v>17699.994999999999</v>
      </c>
      <c r="C190">
        <v>2830.4320499999999</v>
      </c>
    </row>
    <row r="191" spans="1:3" x14ac:dyDescent="0.25">
      <c r="A191">
        <v>201609</v>
      </c>
      <c r="B191">
        <v>17712.021000000001</v>
      </c>
      <c r="C191">
        <v>2820.9041400000001</v>
      </c>
    </row>
    <row r="192" spans="1:3" x14ac:dyDescent="0.25">
      <c r="A192">
        <v>201610</v>
      </c>
      <c r="B192">
        <v>17813.356</v>
      </c>
      <c r="C192">
        <v>2849.03</v>
      </c>
    </row>
    <row r="193" spans="1:3" x14ac:dyDescent="0.25">
      <c r="A193">
        <v>201611</v>
      </c>
      <c r="B193">
        <v>17780.524000000001</v>
      </c>
      <c r="C193">
        <v>2859.6133799999998</v>
      </c>
    </row>
    <row r="194" spans="1:3" x14ac:dyDescent="0.25">
      <c r="A194">
        <v>201612</v>
      </c>
      <c r="B194">
        <v>17849.055</v>
      </c>
      <c r="C194">
        <v>2911.7519499999999</v>
      </c>
    </row>
    <row r="195" spans="1:3" x14ac:dyDescent="0.25">
      <c r="A195">
        <v>201701</v>
      </c>
      <c r="B195">
        <v>17674.174999999999</v>
      </c>
      <c r="C195">
        <v>2893.3665700000001</v>
      </c>
    </row>
    <row r="196" spans="1:3" x14ac:dyDescent="0.25">
      <c r="A196">
        <v>201702</v>
      </c>
      <c r="B196">
        <v>17748.255000000001</v>
      </c>
      <c r="C196">
        <v>2891.7640000000001</v>
      </c>
    </row>
    <row r="197" spans="1:3" x14ac:dyDescent="0.25">
      <c r="A197">
        <v>201703</v>
      </c>
      <c r="B197">
        <v>17910.007000000001</v>
      </c>
      <c r="C197">
        <v>2923.7510900000002</v>
      </c>
    </row>
    <row r="198" spans="1:3" x14ac:dyDescent="0.25">
      <c r="A198">
        <v>201704</v>
      </c>
      <c r="B198">
        <v>18122.222000000002</v>
      </c>
      <c r="C198">
        <v>2970.5454399999999</v>
      </c>
    </row>
    <row r="199" spans="1:3" x14ac:dyDescent="0.25">
      <c r="A199">
        <v>201705</v>
      </c>
      <c r="B199">
        <v>18345.414000000001</v>
      </c>
      <c r="C199">
        <v>2996.9540000000002</v>
      </c>
    </row>
    <row r="200" spans="1:3" x14ac:dyDescent="0.25">
      <c r="A200">
        <v>201706</v>
      </c>
      <c r="B200">
        <v>18433.107</v>
      </c>
      <c r="C200">
        <v>2970.1255000000001</v>
      </c>
    </row>
    <row r="201" spans="1:3" x14ac:dyDescent="0.25">
      <c r="A201">
        <v>201707</v>
      </c>
      <c r="B201">
        <v>18489.329000000002</v>
      </c>
      <c r="C201">
        <v>2959.1869000000002</v>
      </c>
    </row>
    <row r="202" spans="1:3" x14ac:dyDescent="0.25">
      <c r="A202">
        <v>201708</v>
      </c>
      <c r="B202">
        <v>18309.844000000001</v>
      </c>
      <c r="C202">
        <v>2938.82105</v>
      </c>
    </row>
    <row r="203" spans="1:3" x14ac:dyDescent="0.25">
      <c r="A203">
        <v>201709</v>
      </c>
      <c r="B203">
        <v>18336.161</v>
      </c>
      <c r="C203">
        <v>2922.0980500000001</v>
      </c>
    </row>
    <row r="204" spans="1:3" x14ac:dyDescent="0.25">
      <c r="A204">
        <v>201710</v>
      </c>
      <c r="B204">
        <v>18430.528999999999</v>
      </c>
      <c r="C204">
        <v>2958.6068599999999</v>
      </c>
    </row>
    <row r="205" spans="1:3" x14ac:dyDescent="0.25">
      <c r="A205">
        <v>201711</v>
      </c>
      <c r="B205">
        <v>18417.756000000001</v>
      </c>
      <c r="C205">
        <v>2970.3928599999999</v>
      </c>
    </row>
    <row r="206" spans="1:3" x14ac:dyDescent="0.25">
      <c r="A206">
        <v>201712</v>
      </c>
      <c r="B206">
        <v>18460.201000000001</v>
      </c>
      <c r="C206">
        <v>3011.9533900000001</v>
      </c>
    </row>
    <row r="207" spans="1:3" x14ac:dyDescent="0.25">
      <c r="A207">
        <v>201801</v>
      </c>
      <c r="B207">
        <v>18282.03</v>
      </c>
      <c r="C207">
        <v>2992.7089999999998</v>
      </c>
    </row>
    <row r="208" spans="1:3" x14ac:dyDescent="0.25">
      <c r="A208">
        <v>201802</v>
      </c>
      <c r="B208">
        <v>18363.509999999998</v>
      </c>
      <c r="C208">
        <v>2993.1970000000001</v>
      </c>
    </row>
    <row r="209" spans="1:3" x14ac:dyDescent="0.25">
      <c r="A209">
        <v>201803</v>
      </c>
      <c r="B209">
        <v>18502.09</v>
      </c>
      <c r="C209">
        <v>3007.3380000000002</v>
      </c>
    </row>
    <row r="210" spans="1:3" x14ac:dyDescent="0.25">
      <c r="A210">
        <v>201804</v>
      </c>
      <c r="B210">
        <v>18678.46</v>
      </c>
      <c r="C210">
        <v>3057.1170000000002</v>
      </c>
    </row>
    <row r="211" spans="1:3" x14ac:dyDescent="0.25">
      <c r="A211">
        <v>201805</v>
      </c>
      <c r="B211">
        <v>18915.669999999998</v>
      </c>
      <c r="C211">
        <v>3087.364</v>
      </c>
    </row>
    <row r="212" spans="1:3" x14ac:dyDescent="0.25">
      <c r="A212">
        <v>201806</v>
      </c>
      <c r="B212">
        <v>19006.990000000002</v>
      </c>
      <c r="C212">
        <v>3063.71</v>
      </c>
    </row>
    <row r="213" spans="1:3" x14ac:dyDescent="0.25">
      <c r="A213">
        <v>201807</v>
      </c>
      <c r="B213">
        <v>19042.810000000001</v>
      </c>
      <c r="C213">
        <v>3044.3429999999998</v>
      </c>
    </row>
    <row r="214" spans="1:3" x14ac:dyDescent="0.25">
      <c r="A214">
        <v>201808</v>
      </c>
      <c r="B214">
        <v>18839.810000000001</v>
      </c>
      <c r="C214">
        <v>3025.3150000000001</v>
      </c>
    </row>
    <row r="215" spans="1:3" x14ac:dyDescent="0.25">
      <c r="A215">
        <v>201809</v>
      </c>
      <c r="B215">
        <v>18862.71</v>
      </c>
      <c r="C215">
        <v>3018.67</v>
      </c>
    </row>
    <row r="216" spans="1:3" x14ac:dyDescent="0.25">
      <c r="A216">
        <v>201810</v>
      </c>
      <c r="B216">
        <v>18993.07</v>
      </c>
      <c r="C216">
        <v>3048.0590000000002</v>
      </c>
    </row>
    <row r="217" spans="1:3" x14ac:dyDescent="0.25">
      <c r="A217">
        <v>201811</v>
      </c>
      <c r="B217">
        <v>18945.62</v>
      </c>
      <c r="C217">
        <v>3053.1370000000002</v>
      </c>
    </row>
    <row r="218" spans="1:3" x14ac:dyDescent="0.25">
      <c r="A218">
        <v>201812</v>
      </c>
      <c r="B218">
        <v>19024.169999999998</v>
      </c>
      <c r="C218">
        <v>3110.1709999999998</v>
      </c>
    </row>
    <row r="219" spans="1:3" x14ac:dyDescent="0.25">
      <c r="A219">
        <v>201901</v>
      </c>
      <c r="B219">
        <v>18819.3</v>
      </c>
      <c r="C219">
        <v>3087.538</v>
      </c>
    </row>
    <row r="220" spans="1:3" x14ac:dyDescent="0.25">
      <c r="A220">
        <v>201902</v>
      </c>
      <c r="B220">
        <v>18888.47</v>
      </c>
      <c r="C220">
        <v>3083.5590000000002</v>
      </c>
    </row>
    <row r="221" spans="1:3" x14ac:dyDescent="0.25">
      <c r="A221">
        <v>201903</v>
      </c>
      <c r="B221">
        <v>19043.580000000002</v>
      </c>
      <c r="C221">
        <v>3112.701</v>
      </c>
    </row>
    <row r="222" spans="1:3" x14ac:dyDescent="0.25">
      <c r="A222">
        <v>201904</v>
      </c>
      <c r="B222">
        <v>19230.36</v>
      </c>
      <c r="C222">
        <v>3154.3710000000001</v>
      </c>
    </row>
    <row r="223" spans="1:3" x14ac:dyDescent="0.25">
      <c r="A223">
        <v>201905</v>
      </c>
      <c r="B223">
        <v>19442.11</v>
      </c>
      <c r="C223">
        <v>3185.712</v>
      </c>
    </row>
    <row r="224" spans="1:3" x14ac:dyDescent="0.25">
      <c r="A224">
        <v>201906</v>
      </c>
      <c r="B224">
        <v>19517.7</v>
      </c>
      <c r="C224">
        <v>3152.3910000000001</v>
      </c>
    </row>
    <row r="225" spans="1:3" x14ac:dyDescent="0.25">
      <c r="A225">
        <v>201907</v>
      </c>
      <c r="B225">
        <v>19533.21</v>
      </c>
      <c r="C225">
        <v>3137.6790000000001</v>
      </c>
    </row>
    <row r="226" spans="1:3" x14ac:dyDescent="0.25">
      <c r="A226">
        <v>201908</v>
      </c>
      <c r="B226">
        <v>19320.23</v>
      </c>
      <c r="C226">
        <v>3121.7260000000001</v>
      </c>
    </row>
    <row r="227" spans="1:3" x14ac:dyDescent="0.25">
      <c r="A227">
        <v>201909</v>
      </c>
      <c r="B227">
        <v>19323.45</v>
      </c>
      <c r="C227">
        <v>3108.6030000000001</v>
      </c>
    </row>
    <row r="228" spans="1:3" x14ac:dyDescent="0.25">
      <c r="A228">
        <v>201910</v>
      </c>
      <c r="B228">
        <v>19429.990000000002</v>
      </c>
      <c r="C228">
        <v>3133.6320000000001</v>
      </c>
    </row>
    <row r="229" spans="1:3" x14ac:dyDescent="0.25">
      <c r="A229">
        <v>201911</v>
      </c>
      <c r="B229">
        <v>19376.88</v>
      </c>
      <c r="C229">
        <v>3137.319</v>
      </c>
    </row>
    <row r="230" spans="1:3" x14ac:dyDescent="0.25">
      <c r="A230">
        <v>201912</v>
      </c>
      <c r="B230">
        <v>19408.54</v>
      </c>
      <c r="C230">
        <v>3175.3719999999998</v>
      </c>
    </row>
    <row r="231" spans="1:3" x14ac:dyDescent="0.25">
      <c r="A231">
        <v>202001</v>
      </c>
      <c r="B231">
        <v>19164.490000000002</v>
      </c>
      <c r="C231">
        <v>3135.2240000000002</v>
      </c>
    </row>
    <row r="232" spans="1:3" x14ac:dyDescent="0.25">
      <c r="A232">
        <v>202002</v>
      </c>
      <c r="B232">
        <v>19250.23</v>
      </c>
      <c r="C232">
        <v>3138.8159999999998</v>
      </c>
    </row>
    <row r="233" spans="1:3" x14ac:dyDescent="0.25">
      <c r="A233">
        <v>202003</v>
      </c>
      <c r="B233">
        <v>19006.759999999998</v>
      </c>
      <c r="C233">
        <v>3084.7179999999998</v>
      </c>
    </row>
    <row r="234" spans="1:3" x14ac:dyDescent="0.25">
      <c r="A234">
        <v>202004</v>
      </c>
      <c r="B234">
        <v>18458.669999999998</v>
      </c>
      <c r="C234">
        <v>2961.4580000000001</v>
      </c>
    </row>
    <row r="235" spans="1:3" x14ac:dyDescent="0.25">
      <c r="A235">
        <v>202005</v>
      </c>
      <c r="B235">
        <v>18556.13</v>
      </c>
      <c r="C235">
        <v>2991.8649999999998</v>
      </c>
    </row>
    <row r="236" spans="1:3" x14ac:dyDescent="0.25">
      <c r="A236">
        <v>202006</v>
      </c>
      <c r="B236">
        <v>18624.34</v>
      </c>
      <c r="C236">
        <v>2993.377</v>
      </c>
    </row>
    <row r="237" spans="1:3" x14ac:dyDescent="0.25">
      <c r="A237">
        <v>202007</v>
      </c>
      <c r="B237">
        <v>18785.55</v>
      </c>
      <c r="C237">
        <v>3009.19</v>
      </c>
    </row>
    <row r="238" spans="1:3" x14ac:dyDescent="0.25">
      <c r="A238">
        <v>202008</v>
      </c>
      <c r="B238">
        <v>18792.38</v>
      </c>
      <c r="C238">
        <v>3027.904</v>
      </c>
    </row>
    <row r="239" spans="1:3" x14ac:dyDescent="0.25">
      <c r="A239">
        <v>202009</v>
      </c>
      <c r="B239">
        <v>18876.39</v>
      </c>
      <c r="C239">
        <v>3039.1930000000002</v>
      </c>
    </row>
    <row r="240" spans="1:3" x14ac:dyDescent="0.25">
      <c r="A240">
        <v>202010</v>
      </c>
      <c r="B240">
        <v>18990.36</v>
      </c>
      <c r="C240">
        <v>3075.567</v>
      </c>
    </row>
    <row r="241" spans="1:3" x14ac:dyDescent="0.25">
      <c r="A241">
        <v>202011</v>
      </c>
      <c r="B241">
        <v>19022</v>
      </c>
      <c r="C241">
        <v>3095.6579999999999</v>
      </c>
    </row>
    <row r="242" spans="1:3" x14ac:dyDescent="0.25">
      <c r="A242">
        <v>202012</v>
      </c>
      <c r="B242">
        <v>19048.43</v>
      </c>
      <c r="C242">
        <v>3124.3539999999998</v>
      </c>
    </row>
    <row r="243" spans="1:3" x14ac:dyDescent="0.25">
      <c r="A243">
        <v>202101</v>
      </c>
      <c r="B243">
        <v>18829.48</v>
      </c>
      <c r="C243">
        <v>3099.107</v>
      </c>
    </row>
    <row r="244" spans="1:3" x14ac:dyDescent="0.25">
      <c r="A244">
        <v>202102</v>
      </c>
      <c r="B244">
        <v>18850.11</v>
      </c>
      <c r="C244">
        <v>3095.2719999999999</v>
      </c>
    </row>
    <row r="245" spans="1:3" x14ac:dyDescent="0.25">
      <c r="A245">
        <v>202103</v>
      </c>
      <c r="B245">
        <v>18920.900000000001</v>
      </c>
      <c r="C245">
        <v>3097.0390000000002</v>
      </c>
    </row>
    <row r="246" spans="1:3" x14ac:dyDescent="0.25">
      <c r="A246">
        <v>202104</v>
      </c>
      <c r="B246">
        <v>19055.3</v>
      </c>
      <c r="C246">
        <v>3127.3220000000001</v>
      </c>
    </row>
    <row r="247" spans="1:3" x14ac:dyDescent="0.25">
      <c r="A247">
        <v>202105</v>
      </c>
      <c r="B247">
        <v>19267.22</v>
      </c>
      <c r="C247">
        <v>3161.085</v>
      </c>
    </row>
    <row r="248" spans="1:3" x14ac:dyDescent="0.25">
      <c r="A248">
        <v>202106</v>
      </c>
      <c r="B248">
        <v>19500.28</v>
      </c>
      <c r="C248">
        <v>3168.6010000000001</v>
      </c>
    </row>
    <row r="249" spans="1:3" x14ac:dyDescent="0.25">
      <c r="A249">
        <v>202107</v>
      </c>
      <c r="B249">
        <v>19591.73</v>
      </c>
      <c r="C249">
        <v>3166.3490000000002</v>
      </c>
    </row>
    <row r="250" spans="1:3" x14ac:dyDescent="0.25">
      <c r="A250">
        <v>202108</v>
      </c>
      <c r="B250">
        <v>19473.72</v>
      </c>
      <c r="C250">
        <v>3161.806</v>
      </c>
    </row>
    <row r="251" spans="1:3" x14ac:dyDescent="0.25">
      <c r="A251">
        <v>202109</v>
      </c>
      <c r="B251">
        <v>19531.11</v>
      </c>
      <c r="C251">
        <v>3158.924</v>
      </c>
    </row>
    <row r="252" spans="1:3" x14ac:dyDescent="0.25">
      <c r="A252">
        <v>202110</v>
      </c>
      <c r="B252">
        <v>19690.59</v>
      </c>
      <c r="C252">
        <v>3195.3</v>
      </c>
    </row>
    <row r="253" spans="1:3" x14ac:dyDescent="0.25">
      <c r="A253">
        <v>202111</v>
      </c>
      <c r="B253">
        <v>19752.36</v>
      </c>
      <c r="C253">
        <v>3213.1770000000001</v>
      </c>
    </row>
    <row r="254" spans="1:3" x14ac:dyDescent="0.25">
      <c r="A254">
        <v>202112</v>
      </c>
      <c r="B254">
        <v>19824.91</v>
      </c>
      <c r="C254">
        <v>3253.95</v>
      </c>
    </row>
    <row r="255" spans="1:3" x14ac:dyDescent="0.25">
      <c r="A255">
        <v>202201</v>
      </c>
      <c r="B255">
        <v>19627.16</v>
      </c>
      <c r="C255">
        <v>3222.2089999999998</v>
      </c>
    </row>
    <row r="256" spans="1:3" x14ac:dyDescent="0.25">
      <c r="A256">
        <v>202202</v>
      </c>
      <c r="B256">
        <v>19694.27</v>
      </c>
      <c r="C256">
        <v>3221.3539999999998</v>
      </c>
    </row>
    <row r="257" spans="1:3" x14ac:dyDescent="0.25">
      <c r="A257">
        <v>202203</v>
      </c>
      <c r="B257">
        <v>19834.5</v>
      </c>
      <c r="C257">
        <v>3246.442</v>
      </c>
    </row>
    <row r="258" spans="1:3" x14ac:dyDescent="0.25">
      <c r="A258">
        <v>202204</v>
      </c>
      <c r="B258">
        <v>20019.080000000002</v>
      </c>
      <c r="C258">
        <v>3287.7460000000001</v>
      </c>
    </row>
    <row r="259" spans="1:3" x14ac:dyDescent="0.25">
      <c r="A259">
        <v>202205</v>
      </c>
      <c r="B259">
        <v>20232.72</v>
      </c>
      <c r="C259">
        <v>3320.6669999999999</v>
      </c>
    </row>
    <row r="260" spans="1:3" x14ac:dyDescent="0.25">
      <c r="A260">
        <v>202206</v>
      </c>
      <c r="B260">
        <v>20348.330000000002</v>
      </c>
      <c r="C260">
        <v>3301.308</v>
      </c>
    </row>
    <row r="261" spans="1:3" x14ac:dyDescent="0.25">
      <c r="A261">
        <v>202207</v>
      </c>
      <c r="B261">
        <v>20340.96</v>
      </c>
      <c r="C261">
        <v>3281.3159999999998</v>
      </c>
    </row>
    <row r="262" spans="1:3" x14ac:dyDescent="0.25">
      <c r="A262">
        <v>202208</v>
      </c>
      <c r="B262">
        <v>20151</v>
      </c>
      <c r="C262">
        <v>3260.56441</v>
      </c>
    </row>
    <row r="263" spans="1:3" x14ac:dyDescent="0.25">
      <c r="A263">
        <v>202209</v>
      </c>
      <c r="B263">
        <v>20180.29</v>
      </c>
      <c r="C263">
        <v>3251.2541799999999</v>
      </c>
    </row>
    <row r="264" spans="1:3" x14ac:dyDescent="0.25">
      <c r="A264">
        <v>202210</v>
      </c>
      <c r="B264">
        <v>20283.79</v>
      </c>
      <c r="C264">
        <v>3274.4928500000001</v>
      </c>
    </row>
    <row r="265" spans="1:3" x14ac:dyDescent="0.25">
      <c r="A265">
        <v>202211</v>
      </c>
      <c r="B265">
        <v>20283.63</v>
      </c>
      <c r="C265">
        <v>3287.3742400000001</v>
      </c>
    </row>
    <row r="266" spans="1:3" x14ac:dyDescent="0.25">
      <c r="A266">
        <v>202212</v>
      </c>
      <c r="B266">
        <v>20296.27</v>
      </c>
      <c r="C266">
        <v>3312.3190500000001</v>
      </c>
    </row>
    <row r="267" spans="1:3" x14ac:dyDescent="0.25">
      <c r="A267">
        <v>202301</v>
      </c>
      <c r="B267">
        <v>20081.22</v>
      </c>
      <c r="C267">
        <v>3282.3052400000001</v>
      </c>
    </row>
    <row r="268" spans="1:3" x14ac:dyDescent="0.25">
      <c r="A268">
        <v>202302</v>
      </c>
      <c r="B268">
        <v>20170.14</v>
      </c>
      <c r="C268">
        <v>3289.3471500000001</v>
      </c>
    </row>
    <row r="269" spans="1:3" x14ac:dyDescent="0.25">
      <c r="A269">
        <v>202303</v>
      </c>
      <c r="B269">
        <v>20376.55</v>
      </c>
      <c r="C269">
        <v>3334.0045700000001</v>
      </c>
    </row>
    <row r="270" spans="1:3" x14ac:dyDescent="0.25">
      <c r="A270">
        <v>202304</v>
      </c>
      <c r="B270">
        <v>20614.990000000002</v>
      </c>
      <c r="C270">
        <v>3386.5040600000002</v>
      </c>
    </row>
    <row r="271" spans="1:3" x14ac:dyDescent="0.25">
      <c r="A271">
        <v>202305</v>
      </c>
      <c r="B271">
        <v>20815.400000000001</v>
      </c>
      <c r="C271">
        <v>3394.37905</v>
      </c>
    </row>
    <row r="272" spans="1:3" x14ac:dyDescent="0.25">
      <c r="A272">
        <v>202306</v>
      </c>
      <c r="B272">
        <v>20869.939999999999</v>
      </c>
      <c r="C272">
        <v>3356.2580899999998</v>
      </c>
    </row>
    <row r="273" spans="1:3" x14ac:dyDescent="0.25">
      <c r="A273">
        <v>202307</v>
      </c>
      <c r="B273">
        <v>20891.89</v>
      </c>
      <c r="C273">
        <v>3344.1125200000001</v>
      </c>
    </row>
    <row r="274" spans="1:3" x14ac:dyDescent="0.25">
      <c r="A274">
        <v>202308</v>
      </c>
      <c r="B274">
        <v>20706.5</v>
      </c>
      <c r="C274">
        <v>3326.72595</v>
      </c>
    </row>
    <row r="275" spans="1:3" x14ac:dyDescent="0.25">
      <c r="A275">
        <v>202309</v>
      </c>
      <c r="B275">
        <v>20724.8</v>
      </c>
      <c r="C275">
        <v>3318.5659000000001</v>
      </c>
    </row>
    <row r="276" spans="1:3" x14ac:dyDescent="0.25">
      <c r="A276">
        <v>202310</v>
      </c>
      <c r="B276">
        <v>20817.66</v>
      </c>
      <c r="C276">
        <v>3330.9495700000002</v>
      </c>
    </row>
    <row r="277" spans="1:3" x14ac:dyDescent="0.25">
      <c r="A277">
        <v>202311</v>
      </c>
      <c r="B277">
        <v>20806.07</v>
      </c>
      <c r="C277">
        <v>3351.17157</v>
      </c>
    </row>
    <row r="278" spans="1:3" x14ac:dyDescent="0.25">
      <c r="A278">
        <v>202312</v>
      </c>
      <c r="B278">
        <v>20836.009999999998</v>
      </c>
      <c r="C278">
        <v>3376.6765</v>
      </c>
    </row>
    <row r="279" spans="1:3" x14ac:dyDescent="0.25">
      <c r="A279">
        <v>202401</v>
      </c>
      <c r="B279">
        <v>20604.759999999998</v>
      </c>
      <c r="C279">
        <v>3333.0523199999998</v>
      </c>
    </row>
    <row r="280" spans="1:3" x14ac:dyDescent="0.25">
      <c r="A280">
        <v>202402</v>
      </c>
      <c r="B280">
        <v>20708.38</v>
      </c>
      <c r="C280">
        <v>3351.37781</v>
      </c>
    </row>
    <row r="281" spans="1:3" x14ac:dyDescent="0.25">
      <c r="A281">
        <v>202403</v>
      </c>
      <c r="B281">
        <v>20901.97</v>
      </c>
      <c r="C281">
        <v>3399.3167899999999</v>
      </c>
    </row>
    <row r="282" spans="1:3" x14ac:dyDescent="0.25">
      <c r="A282">
        <v>202404</v>
      </c>
      <c r="B282">
        <v>21101.5</v>
      </c>
      <c r="C282">
        <v>3440.68</v>
      </c>
    </row>
    <row r="283" spans="1:3" x14ac:dyDescent="0.25">
      <c r="A283">
        <v>202405</v>
      </c>
      <c r="B283">
        <v>21321.79</v>
      </c>
      <c r="C283">
        <v>3458.83</v>
      </c>
    </row>
    <row r="284" spans="1:3" x14ac:dyDescent="0.25">
      <c r="A284">
        <v>202406</v>
      </c>
      <c r="B284">
        <v>21392.89</v>
      </c>
      <c r="C284">
        <v>3427.67</v>
      </c>
    </row>
    <row r="285" spans="1:3" x14ac:dyDescent="0.25">
      <c r="A285">
        <v>202407</v>
      </c>
      <c r="B285">
        <v>21383.11</v>
      </c>
      <c r="C285">
        <v>3415.84</v>
      </c>
    </row>
    <row r="286" spans="1:3" ht="18.600000000000001" customHeight="1" x14ac:dyDescent="0.25">
      <c r="B286">
        <f>((B285/B273)-1)*100</f>
        <v>2.3512473021828129</v>
      </c>
      <c r="C286">
        <f>((C285/C273)-1)*100</f>
        <v>2.1448883544145758</v>
      </c>
    </row>
    <row r="287" spans="1:3" ht="18.600000000000001" customHeight="1" x14ac:dyDescent="0.25">
      <c r="B287" s="50"/>
    </row>
    <row r="288" spans="1:3" x14ac:dyDescent="0.25">
      <c r="B288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C2B2-F705-4F02-8CFD-F6148396F264}">
  <dimension ref="A1:G100"/>
  <sheetViews>
    <sheetView topLeftCell="A79" workbookViewId="0">
      <selection activeCell="B100" sqref="B100:G100"/>
    </sheetView>
  </sheetViews>
  <sheetFormatPr baseColWidth="10" defaultRowHeight="15" x14ac:dyDescent="0.25"/>
  <sheetData>
    <row r="1" spans="1:7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25">
      <c r="A2" t="s">
        <v>90</v>
      </c>
      <c r="B2">
        <v>110000</v>
      </c>
      <c r="C2">
        <v>118101</v>
      </c>
      <c r="D2">
        <v>120000</v>
      </c>
      <c r="E2">
        <v>128101</v>
      </c>
      <c r="F2">
        <v>140000</v>
      </c>
      <c r="G2">
        <v>148101</v>
      </c>
    </row>
    <row r="3" spans="1:7" x14ac:dyDescent="0.25">
      <c r="A3">
        <v>20001</v>
      </c>
      <c r="B3" t="s">
        <v>39</v>
      </c>
      <c r="C3" t="s">
        <v>39</v>
      </c>
      <c r="D3">
        <v>15119.3</v>
      </c>
      <c r="E3" t="s">
        <v>39</v>
      </c>
      <c r="F3" t="s">
        <v>39</v>
      </c>
      <c r="G3" t="s">
        <v>39</v>
      </c>
    </row>
    <row r="4" spans="1:7" x14ac:dyDescent="0.25">
      <c r="A4">
        <v>20002</v>
      </c>
      <c r="B4" t="s">
        <v>39</v>
      </c>
      <c r="C4" t="s">
        <v>39</v>
      </c>
      <c r="D4">
        <v>15440.2</v>
      </c>
      <c r="E4" t="s">
        <v>39</v>
      </c>
      <c r="F4" t="s">
        <v>39</v>
      </c>
      <c r="G4" t="s">
        <v>39</v>
      </c>
    </row>
    <row r="5" spans="1:7" x14ac:dyDescent="0.25">
      <c r="A5">
        <v>20003</v>
      </c>
      <c r="B5" t="s">
        <v>39</v>
      </c>
      <c r="C5" t="s">
        <v>39</v>
      </c>
      <c r="D5">
        <v>15681.8</v>
      </c>
      <c r="E5" t="s">
        <v>39</v>
      </c>
      <c r="F5" t="s">
        <v>39</v>
      </c>
      <c r="G5" t="s">
        <v>39</v>
      </c>
    </row>
    <row r="6" spans="1:7" x14ac:dyDescent="0.25">
      <c r="A6">
        <v>20004</v>
      </c>
      <c r="B6" t="s">
        <v>39</v>
      </c>
      <c r="C6" t="s">
        <v>39</v>
      </c>
      <c r="D6">
        <v>15782.3</v>
      </c>
      <c r="E6" t="s">
        <v>39</v>
      </c>
      <c r="F6" t="s">
        <v>39</v>
      </c>
      <c r="G6" t="s">
        <v>39</v>
      </c>
    </row>
    <row r="7" spans="1:7" x14ac:dyDescent="0.25">
      <c r="A7">
        <v>20011</v>
      </c>
      <c r="B7" t="s">
        <v>39</v>
      </c>
      <c r="C7" t="s">
        <v>39</v>
      </c>
      <c r="D7">
        <v>15866.3</v>
      </c>
      <c r="E7" t="s">
        <v>39</v>
      </c>
      <c r="F7" t="s">
        <v>39</v>
      </c>
      <c r="G7" t="s">
        <v>39</v>
      </c>
    </row>
    <row r="8" spans="1:7" x14ac:dyDescent="0.25">
      <c r="A8">
        <v>20012</v>
      </c>
      <c r="B8" t="s">
        <v>39</v>
      </c>
      <c r="C8" t="s">
        <v>39</v>
      </c>
      <c r="D8">
        <v>16076.3</v>
      </c>
      <c r="E8" t="s">
        <v>39</v>
      </c>
      <c r="F8" t="s">
        <v>39</v>
      </c>
      <c r="G8" t="s">
        <v>39</v>
      </c>
    </row>
    <row r="9" spans="1:7" x14ac:dyDescent="0.25">
      <c r="A9">
        <v>20013</v>
      </c>
      <c r="B9" t="s">
        <v>39</v>
      </c>
      <c r="C9" t="s">
        <v>39</v>
      </c>
      <c r="D9">
        <v>16294.3</v>
      </c>
      <c r="E9" t="s">
        <v>39</v>
      </c>
      <c r="F9" t="s">
        <v>39</v>
      </c>
      <c r="G9" t="s">
        <v>39</v>
      </c>
    </row>
    <row r="10" spans="1:7" x14ac:dyDescent="0.25">
      <c r="A10">
        <v>20014</v>
      </c>
      <c r="B10" t="s">
        <v>39</v>
      </c>
      <c r="C10" t="s">
        <v>39</v>
      </c>
      <c r="D10">
        <v>16348.2</v>
      </c>
      <c r="E10" t="s">
        <v>39</v>
      </c>
      <c r="F10" t="s">
        <v>39</v>
      </c>
      <c r="G10" t="s">
        <v>39</v>
      </c>
    </row>
    <row r="11" spans="1:7" x14ac:dyDescent="0.25">
      <c r="A11">
        <v>20021</v>
      </c>
      <c r="B11">
        <v>18635.099999999999</v>
      </c>
      <c r="C11">
        <v>3118.3</v>
      </c>
      <c r="D11">
        <v>16482.3</v>
      </c>
      <c r="E11">
        <v>2527.1999999999998</v>
      </c>
      <c r="F11">
        <v>2152.8000000000002</v>
      </c>
      <c r="G11">
        <v>591.1</v>
      </c>
    </row>
    <row r="12" spans="1:7" x14ac:dyDescent="0.25">
      <c r="A12">
        <v>20022</v>
      </c>
      <c r="B12">
        <v>18870.2</v>
      </c>
      <c r="C12">
        <v>3177.2</v>
      </c>
      <c r="D12">
        <v>16766.900000000001</v>
      </c>
      <c r="E12">
        <v>2585.5</v>
      </c>
      <c r="F12">
        <v>2103.3000000000002</v>
      </c>
      <c r="G12">
        <v>591.70000000000005</v>
      </c>
    </row>
    <row r="13" spans="1:7" x14ac:dyDescent="0.25">
      <c r="A13">
        <v>20023</v>
      </c>
      <c r="B13">
        <v>19115.3</v>
      </c>
      <c r="C13">
        <v>3166.9</v>
      </c>
      <c r="D13">
        <v>16919.3</v>
      </c>
      <c r="E13">
        <v>2525.4</v>
      </c>
      <c r="F13">
        <v>2196</v>
      </c>
      <c r="G13">
        <v>641.5</v>
      </c>
    </row>
    <row r="14" spans="1:7" x14ac:dyDescent="0.25">
      <c r="A14">
        <v>20024</v>
      </c>
      <c r="B14">
        <v>19224.3</v>
      </c>
      <c r="C14">
        <v>3199.8</v>
      </c>
      <c r="D14">
        <v>16991.900000000001</v>
      </c>
      <c r="E14">
        <v>2555.1</v>
      </c>
      <c r="F14">
        <v>2232.4</v>
      </c>
      <c r="G14">
        <v>644.70000000000005</v>
      </c>
    </row>
    <row r="15" spans="1:7" x14ac:dyDescent="0.25">
      <c r="A15">
        <v>20031</v>
      </c>
      <c r="B15">
        <v>19421.2</v>
      </c>
      <c r="C15">
        <v>3215.3</v>
      </c>
      <c r="D15">
        <v>17092.7</v>
      </c>
      <c r="E15">
        <v>2604.3000000000002</v>
      </c>
      <c r="F15">
        <v>2328.5</v>
      </c>
      <c r="G15">
        <v>611</v>
      </c>
    </row>
    <row r="16" spans="1:7" x14ac:dyDescent="0.25">
      <c r="A16">
        <v>20032</v>
      </c>
      <c r="B16">
        <v>19639.2</v>
      </c>
      <c r="C16">
        <v>3241.1</v>
      </c>
      <c r="D16">
        <v>17423.2</v>
      </c>
      <c r="E16">
        <v>2659.5</v>
      </c>
      <c r="F16">
        <v>2216</v>
      </c>
      <c r="G16">
        <v>581.6</v>
      </c>
    </row>
    <row r="17" spans="1:7" x14ac:dyDescent="0.25">
      <c r="A17">
        <v>20033</v>
      </c>
      <c r="B17">
        <v>19893.5</v>
      </c>
      <c r="C17">
        <v>3271</v>
      </c>
      <c r="D17">
        <v>17646</v>
      </c>
      <c r="E17">
        <v>2665.9</v>
      </c>
      <c r="F17">
        <v>2247.5</v>
      </c>
      <c r="G17">
        <v>605.1</v>
      </c>
    </row>
    <row r="18" spans="1:7" x14ac:dyDescent="0.25">
      <c r="A18">
        <v>20034</v>
      </c>
      <c r="B18">
        <v>20017.099999999999</v>
      </c>
      <c r="C18">
        <v>3313.5</v>
      </c>
      <c r="D18">
        <v>17740.5</v>
      </c>
      <c r="E18">
        <v>2705.3</v>
      </c>
      <c r="F18">
        <v>2276.6999999999998</v>
      </c>
      <c r="G18">
        <v>608.20000000000005</v>
      </c>
    </row>
    <row r="19" spans="1:7" x14ac:dyDescent="0.25">
      <c r="A19">
        <v>20041</v>
      </c>
      <c r="B19">
        <v>20080</v>
      </c>
      <c r="C19">
        <v>3311.2</v>
      </c>
      <c r="D19">
        <v>17770.2</v>
      </c>
      <c r="E19">
        <v>2743.4</v>
      </c>
      <c r="F19">
        <v>2309.8000000000002</v>
      </c>
      <c r="G19">
        <v>567.79999999999995</v>
      </c>
    </row>
    <row r="20" spans="1:7" x14ac:dyDescent="0.25">
      <c r="A20">
        <v>20042</v>
      </c>
      <c r="B20">
        <v>20266.5</v>
      </c>
      <c r="C20">
        <v>3330.9</v>
      </c>
      <c r="D20">
        <v>18018.900000000001</v>
      </c>
      <c r="E20">
        <v>2752.6</v>
      </c>
      <c r="F20">
        <v>2247.6</v>
      </c>
      <c r="G20">
        <v>578.29999999999995</v>
      </c>
    </row>
    <row r="21" spans="1:7" x14ac:dyDescent="0.25">
      <c r="A21">
        <v>20043</v>
      </c>
      <c r="B21">
        <v>20488.900000000001</v>
      </c>
      <c r="C21">
        <v>3379.1</v>
      </c>
      <c r="D21">
        <v>18289.099999999999</v>
      </c>
      <c r="E21">
        <v>2788.7</v>
      </c>
      <c r="F21">
        <v>2199.8000000000002</v>
      </c>
      <c r="G21">
        <v>590.4</v>
      </c>
    </row>
    <row r="22" spans="1:7" x14ac:dyDescent="0.25">
      <c r="A22">
        <v>20044</v>
      </c>
      <c r="B22">
        <v>20667.7</v>
      </c>
      <c r="C22">
        <v>3422.7</v>
      </c>
      <c r="D22">
        <v>18490.8</v>
      </c>
      <c r="E22">
        <v>2875.3</v>
      </c>
      <c r="F22">
        <v>2176.9</v>
      </c>
      <c r="G22">
        <v>547.4</v>
      </c>
    </row>
    <row r="23" spans="1:7" x14ac:dyDescent="0.25">
      <c r="A23">
        <v>20051</v>
      </c>
      <c r="B23">
        <v>20857.400000000001</v>
      </c>
      <c r="C23">
        <v>3422.9</v>
      </c>
      <c r="D23">
        <v>18736.099999999999</v>
      </c>
      <c r="E23">
        <v>2933.7</v>
      </c>
      <c r="F23">
        <v>2121.3000000000002</v>
      </c>
      <c r="G23">
        <v>489.2</v>
      </c>
    </row>
    <row r="24" spans="1:7" x14ac:dyDescent="0.25">
      <c r="A24">
        <v>20052</v>
      </c>
      <c r="B24">
        <v>21129.7</v>
      </c>
      <c r="C24">
        <v>3462.6</v>
      </c>
      <c r="D24">
        <v>19160.599999999999</v>
      </c>
      <c r="E24">
        <v>2987.8</v>
      </c>
      <c r="F24">
        <v>1969.1</v>
      </c>
      <c r="G24">
        <v>474.8</v>
      </c>
    </row>
    <row r="25" spans="1:7" x14ac:dyDescent="0.25">
      <c r="A25">
        <v>20053</v>
      </c>
      <c r="B25">
        <v>21205.599999999999</v>
      </c>
      <c r="C25">
        <v>3485</v>
      </c>
      <c r="D25">
        <v>19422.099999999999</v>
      </c>
      <c r="E25">
        <v>3014.5</v>
      </c>
      <c r="F25">
        <v>1783.5</v>
      </c>
      <c r="G25">
        <v>470.5</v>
      </c>
    </row>
    <row r="26" spans="1:7" x14ac:dyDescent="0.25">
      <c r="A26">
        <v>20054</v>
      </c>
      <c r="B26">
        <v>21369.5</v>
      </c>
      <c r="C26">
        <v>3550.5</v>
      </c>
      <c r="D26">
        <v>19509.2</v>
      </c>
      <c r="E26">
        <v>3060.6</v>
      </c>
      <c r="F26">
        <v>1860.3</v>
      </c>
      <c r="G26">
        <v>489.9</v>
      </c>
    </row>
    <row r="27" spans="1:7" x14ac:dyDescent="0.25">
      <c r="A27">
        <v>20061</v>
      </c>
      <c r="B27">
        <v>21521.3</v>
      </c>
      <c r="C27">
        <v>3577.9</v>
      </c>
      <c r="D27">
        <v>19578.400000000001</v>
      </c>
      <c r="E27">
        <v>3101.6</v>
      </c>
      <c r="F27">
        <v>1942.8</v>
      </c>
      <c r="G27">
        <v>476.3</v>
      </c>
    </row>
    <row r="28" spans="1:7" x14ac:dyDescent="0.25">
      <c r="A28">
        <v>20062</v>
      </c>
      <c r="B28">
        <v>21726</v>
      </c>
      <c r="C28">
        <v>3581</v>
      </c>
      <c r="D28">
        <v>19891.599999999999</v>
      </c>
      <c r="E28">
        <v>3132.3</v>
      </c>
      <c r="F28">
        <v>1834.4</v>
      </c>
      <c r="G28">
        <v>448.7</v>
      </c>
    </row>
    <row r="29" spans="1:7" x14ac:dyDescent="0.25">
      <c r="A29">
        <v>20063</v>
      </c>
      <c r="B29">
        <v>21857.8</v>
      </c>
      <c r="C29">
        <v>3590.5</v>
      </c>
      <c r="D29">
        <v>20091</v>
      </c>
      <c r="E29">
        <v>3144.1</v>
      </c>
      <c r="F29">
        <v>1766.9</v>
      </c>
      <c r="G29">
        <v>446.4</v>
      </c>
    </row>
    <row r="30" spans="1:7" x14ac:dyDescent="0.25">
      <c r="A30">
        <v>20064</v>
      </c>
      <c r="B30">
        <v>22014.799999999999</v>
      </c>
      <c r="C30">
        <v>3618</v>
      </c>
      <c r="D30">
        <v>20195.400000000001</v>
      </c>
      <c r="E30">
        <v>3176</v>
      </c>
      <c r="F30">
        <v>1819.4</v>
      </c>
      <c r="G30">
        <v>442</v>
      </c>
    </row>
    <row r="31" spans="1:7" x14ac:dyDescent="0.25">
      <c r="A31">
        <v>20071</v>
      </c>
      <c r="B31">
        <v>22130.799999999999</v>
      </c>
      <c r="C31">
        <v>3671.6</v>
      </c>
      <c r="D31">
        <v>20267.5</v>
      </c>
      <c r="E31">
        <v>3211.8</v>
      </c>
      <c r="F31">
        <v>1863.2</v>
      </c>
      <c r="G31">
        <v>459.8</v>
      </c>
    </row>
    <row r="32" spans="1:7" x14ac:dyDescent="0.25">
      <c r="A32">
        <v>20072</v>
      </c>
      <c r="B32">
        <v>22354.1</v>
      </c>
      <c r="C32">
        <v>3700</v>
      </c>
      <c r="D32">
        <v>20580.900000000001</v>
      </c>
      <c r="E32">
        <v>3257.7</v>
      </c>
      <c r="F32">
        <v>1773.2</v>
      </c>
      <c r="G32">
        <v>442.3</v>
      </c>
    </row>
    <row r="33" spans="1:7" x14ac:dyDescent="0.25">
      <c r="A33">
        <v>20073</v>
      </c>
      <c r="B33">
        <v>22559.599999999999</v>
      </c>
      <c r="C33">
        <v>3714</v>
      </c>
      <c r="D33">
        <v>20753.400000000001</v>
      </c>
      <c r="E33">
        <v>3247.3</v>
      </c>
      <c r="F33">
        <v>1806.2</v>
      </c>
      <c r="G33">
        <v>466.7</v>
      </c>
    </row>
    <row r="34" spans="1:7" x14ac:dyDescent="0.25">
      <c r="A34">
        <v>20074</v>
      </c>
      <c r="B34">
        <v>22659.9</v>
      </c>
      <c r="C34">
        <v>3763.1</v>
      </c>
      <c r="D34">
        <v>20717.900000000001</v>
      </c>
      <c r="E34">
        <v>3237.7</v>
      </c>
      <c r="F34">
        <v>1942</v>
      </c>
      <c r="G34">
        <v>525.4</v>
      </c>
    </row>
    <row r="35" spans="1:7" x14ac:dyDescent="0.25">
      <c r="A35">
        <v>20081</v>
      </c>
      <c r="B35">
        <v>22810.400000000001</v>
      </c>
      <c r="C35">
        <v>3799.5</v>
      </c>
      <c r="D35">
        <v>20620</v>
      </c>
      <c r="E35">
        <v>3237.8</v>
      </c>
      <c r="F35">
        <v>2190.5</v>
      </c>
      <c r="G35">
        <v>561.70000000000005</v>
      </c>
    </row>
    <row r="36" spans="1:7" x14ac:dyDescent="0.25">
      <c r="A36">
        <v>20082</v>
      </c>
      <c r="B36">
        <v>23032.6</v>
      </c>
      <c r="C36">
        <v>3811.9</v>
      </c>
      <c r="D36">
        <v>20646.900000000001</v>
      </c>
      <c r="E36">
        <v>3195.8</v>
      </c>
      <c r="F36">
        <v>2385.6999999999998</v>
      </c>
      <c r="G36">
        <v>616.1</v>
      </c>
    </row>
    <row r="37" spans="1:7" x14ac:dyDescent="0.25">
      <c r="A37">
        <v>20083</v>
      </c>
      <c r="B37">
        <v>23157.1</v>
      </c>
      <c r="C37">
        <v>3852.6</v>
      </c>
      <c r="D37">
        <v>20556.400000000001</v>
      </c>
      <c r="E37">
        <v>3150.9</v>
      </c>
      <c r="F37">
        <v>2600.6999999999998</v>
      </c>
      <c r="G37">
        <v>701.7</v>
      </c>
    </row>
    <row r="38" spans="1:7" x14ac:dyDescent="0.25">
      <c r="A38">
        <v>20084</v>
      </c>
      <c r="B38">
        <v>23262.1</v>
      </c>
      <c r="C38">
        <v>3903.8</v>
      </c>
      <c r="D38">
        <v>20055.3</v>
      </c>
      <c r="E38">
        <v>3058.2</v>
      </c>
      <c r="F38">
        <v>3206.8</v>
      </c>
      <c r="G38">
        <v>845.6</v>
      </c>
    </row>
    <row r="39" spans="1:7" x14ac:dyDescent="0.25">
      <c r="A39">
        <v>20091</v>
      </c>
      <c r="B39">
        <v>23302.6</v>
      </c>
      <c r="C39">
        <v>3925.1</v>
      </c>
      <c r="D39">
        <v>19284.400000000001</v>
      </c>
      <c r="E39">
        <v>2985.5</v>
      </c>
      <c r="F39">
        <v>4018.2</v>
      </c>
      <c r="G39">
        <v>939.6</v>
      </c>
    </row>
    <row r="40" spans="1:7" x14ac:dyDescent="0.25">
      <c r="A40">
        <v>20092</v>
      </c>
      <c r="B40">
        <v>23293.8</v>
      </c>
      <c r="C40">
        <v>3937.3</v>
      </c>
      <c r="D40">
        <v>19154.2</v>
      </c>
      <c r="E40">
        <v>2942.9</v>
      </c>
      <c r="F40">
        <v>4139.6000000000004</v>
      </c>
      <c r="G40">
        <v>994.4</v>
      </c>
    </row>
    <row r="41" spans="1:7" x14ac:dyDescent="0.25">
      <c r="A41">
        <v>20093</v>
      </c>
      <c r="B41">
        <v>23219.8</v>
      </c>
      <c r="C41">
        <v>3891.1</v>
      </c>
      <c r="D41">
        <v>19098.400000000001</v>
      </c>
      <c r="E41">
        <v>2898.4</v>
      </c>
      <c r="F41">
        <v>4121.3999999999996</v>
      </c>
      <c r="G41">
        <v>992.7</v>
      </c>
    </row>
    <row r="42" spans="1:7" x14ac:dyDescent="0.25">
      <c r="A42">
        <v>20094</v>
      </c>
      <c r="B42">
        <v>23225.4</v>
      </c>
      <c r="C42">
        <v>3936</v>
      </c>
      <c r="D42">
        <v>18890.400000000001</v>
      </c>
      <c r="E42">
        <v>2901.9</v>
      </c>
      <c r="F42">
        <v>4335</v>
      </c>
      <c r="G42">
        <v>1034.0999999999999</v>
      </c>
    </row>
    <row r="43" spans="1:7" x14ac:dyDescent="0.25">
      <c r="A43">
        <v>20101</v>
      </c>
      <c r="B43">
        <v>23270.5</v>
      </c>
      <c r="C43">
        <v>3983.1</v>
      </c>
      <c r="D43">
        <v>18652.900000000001</v>
      </c>
      <c r="E43">
        <v>2905.6</v>
      </c>
      <c r="F43">
        <v>4617.7</v>
      </c>
      <c r="G43">
        <v>1077.5</v>
      </c>
    </row>
    <row r="44" spans="1:7" x14ac:dyDescent="0.25">
      <c r="A44">
        <v>20102</v>
      </c>
      <c r="B44">
        <v>23406.400000000001</v>
      </c>
      <c r="C44">
        <v>3982.8</v>
      </c>
      <c r="D44">
        <v>18751.099999999999</v>
      </c>
      <c r="E44">
        <v>2882.7</v>
      </c>
      <c r="F44">
        <v>4655.3</v>
      </c>
      <c r="G44">
        <v>1100.0999999999999</v>
      </c>
    </row>
    <row r="45" spans="1:7" x14ac:dyDescent="0.25">
      <c r="A45">
        <v>20103</v>
      </c>
      <c r="B45">
        <v>23404.400000000001</v>
      </c>
      <c r="C45">
        <v>3964.3</v>
      </c>
      <c r="D45">
        <v>18819</v>
      </c>
      <c r="E45">
        <v>2839.3</v>
      </c>
      <c r="F45">
        <v>4585.3999999999996</v>
      </c>
      <c r="G45">
        <v>1125</v>
      </c>
    </row>
    <row r="46" spans="1:7" x14ac:dyDescent="0.25">
      <c r="A46">
        <v>20104</v>
      </c>
      <c r="B46">
        <v>23377.1</v>
      </c>
      <c r="C46">
        <v>3985.6</v>
      </c>
      <c r="D46">
        <v>18674.900000000001</v>
      </c>
      <c r="E46">
        <v>2868.2</v>
      </c>
      <c r="F46">
        <v>4702.2</v>
      </c>
      <c r="G46">
        <v>1117.4000000000001</v>
      </c>
    </row>
    <row r="47" spans="1:7" x14ac:dyDescent="0.25">
      <c r="A47">
        <v>20111</v>
      </c>
      <c r="B47">
        <v>23347.3</v>
      </c>
      <c r="C47">
        <v>4010.1</v>
      </c>
      <c r="D47">
        <v>18426.2</v>
      </c>
      <c r="E47">
        <v>2832.5</v>
      </c>
      <c r="F47">
        <v>4921.2</v>
      </c>
      <c r="G47">
        <v>1177.5999999999999</v>
      </c>
    </row>
    <row r="48" spans="1:7" x14ac:dyDescent="0.25">
      <c r="A48">
        <v>20112</v>
      </c>
      <c r="B48">
        <v>23466.2</v>
      </c>
      <c r="C48">
        <v>3984.2</v>
      </c>
      <c r="D48">
        <v>18622</v>
      </c>
      <c r="E48">
        <v>2810.7</v>
      </c>
      <c r="F48">
        <v>4844.2</v>
      </c>
      <c r="G48">
        <v>1173.5</v>
      </c>
    </row>
    <row r="49" spans="1:7" x14ac:dyDescent="0.25">
      <c r="A49">
        <v>20113</v>
      </c>
      <c r="B49">
        <v>23482.5</v>
      </c>
      <c r="C49">
        <v>4001.6</v>
      </c>
      <c r="D49">
        <v>18484.5</v>
      </c>
      <c r="E49">
        <v>2773.7</v>
      </c>
      <c r="F49">
        <v>4998</v>
      </c>
      <c r="G49">
        <v>1227.9000000000001</v>
      </c>
    </row>
    <row r="50" spans="1:7" x14ac:dyDescent="0.25">
      <c r="A50">
        <v>20114</v>
      </c>
      <c r="B50">
        <v>23440.3</v>
      </c>
      <c r="C50">
        <v>4021.9</v>
      </c>
      <c r="D50">
        <v>18153</v>
      </c>
      <c r="E50">
        <v>2774.9</v>
      </c>
      <c r="F50">
        <v>5287.3</v>
      </c>
      <c r="G50">
        <v>1247</v>
      </c>
    </row>
    <row r="51" spans="1:7" x14ac:dyDescent="0.25">
      <c r="A51">
        <v>20121</v>
      </c>
      <c r="B51">
        <v>23433</v>
      </c>
      <c r="C51">
        <v>4031.8</v>
      </c>
      <c r="D51">
        <v>17765.099999999999</v>
      </c>
      <c r="E51">
        <v>2705.3</v>
      </c>
      <c r="F51">
        <v>5667.9</v>
      </c>
      <c r="G51">
        <v>1326.5</v>
      </c>
    </row>
    <row r="52" spans="1:7" x14ac:dyDescent="0.25">
      <c r="A52">
        <v>20122</v>
      </c>
      <c r="B52">
        <v>23489.5</v>
      </c>
      <c r="C52">
        <v>4045.5</v>
      </c>
      <c r="D52">
        <v>17758.5</v>
      </c>
      <c r="E52">
        <v>2686.8</v>
      </c>
      <c r="F52">
        <v>5731</v>
      </c>
      <c r="G52">
        <v>1358.7</v>
      </c>
    </row>
    <row r="53" spans="1:7" x14ac:dyDescent="0.25">
      <c r="A53">
        <v>20123</v>
      </c>
      <c r="B53">
        <v>23491.9</v>
      </c>
      <c r="C53">
        <v>4052.1</v>
      </c>
      <c r="D53">
        <v>17667.7</v>
      </c>
      <c r="E53">
        <v>2625.4</v>
      </c>
      <c r="F53">
        <v>5824.2</v>
      </c>
      <c r="G53">
        <v>1426.7</v>
      </c>
    </row>
    <row r="54" spans="1:7" x14ac:dyDescent="0.25">
      <c r="A54">
        <v>20124</v>
      </c>
      <c r="B54">
        <v>23360.400000000001</v>
      </c>
      <c r="C54">
        <v>4051.2</v>
      </c>
      <c r="D54">
        <v>17339.400000000001</v>
      </c>
      <c r="E54">
        <v>2604.4</v>
      </c>
      <c r="F54">
        <v>6021</v>
      </c>
      <c r="G54">
        <v>1446.8</v>
      </c>
    </row>
    <row r="55" spans="1:7" x14ac:dyDescent="0.25">
      <c r="A55">
        <v>20131</v>
      </c>
      <c r="B55">
        <v>23308.400000000001</v>
      </c>
      <c r="C55">
        <v>4029.2</v>
      </c>
      <c r="D55">
        <v>17030.2</v>
      </c>
      <c r="E55">
        <v>2547.5</v>
      </c>
      <c r="F55">
        <v>6278.2</v>
      </c>
      <c r="G55">
        <v>1481.7</v>
      </c>
    </row>
    <row r="56" spans="1:7" x14ac:dyDescent="0.25">
      <c r="A56">
        <v>20132</v>
      </c>
      <c r="B56">
        <v>23207.9</v>
      </c>
      <c r="C56">
        <v>4057</v>
      </c>
      <c r="D56">
        <v>17160.599999999999</v>
      </c>
      <c r="E56">
        <v>2609.8000000000002</v>
      </c>
      <c r="F56">
        <v>6047.3</v>
      </c>
      <c r="G56">
        <v>1447.2</v>
      </c>
    </row>
    <row r="57" spans="1:7" x14ac:dyDescent="0.25">
      <c r="A57">
        <v>20133</v>
      </c>
      <c r="B57">
        <v>23173.4</v>
      </c>
      <c r="C57">
        <v>4008.5</v>
      </c>
      <c r="D57">
        <v>17230</v>
      </c>
      <c r="E57">
        <v>2557.6999999999998</v>
      </c>
      <c r="F57">
        <v>5943.4</v>
      </c>
      <c r="G57">
        <v>1450.8</v>
      </c>
    </row>
    <row r="58" spans="1:7" x14ac:dyDescent="0.25">
      <c r="A58">
        <v>20134</v>
      </c>
      <c r="B58">
        <v>23070.9</v>
      </c>
      <c r="C58">
        <v>4033.5</v>
      </c>
      <c r="D58">
        <v>17135.2</v>
      </c>
      <c r="E58">
        <v>2571</v>
      </c>
      <c r="F58">
        <v>5935.6</v>
      </c>
      <c r="G58">
        <v>1462.5</v>
      </c>
    </row>
    <row r="59" spans="1:7" x14ac:dyDescent="0.25">
      <c r="A59">
        <v>20141</v>
      </c>
      <c r="B59">
        <v>22883.9</v>
      </c>
      <c r="C59">
        <v>4016</v>
      </c>
      <c r="D59">
        <v>16950.599999999999</v>
      </c>
      <c r="E59">
        <v>2612.6999999999998</v>
      </c>
      <c r="F59">
        <v>5933.3</v>
      </c>
      <c r="G59">
        <v>1403.3</v>
      </c>
    </row>
    <row r="60" spans="1:7" x14ac:dyDescent="0.25">
      <c r="A60">
        <v>20142</v>
      </c>
      <c r="B60">
        <v>22975.9</v>
      </c>
      <c r="C60">
        <v>4031</v>
      </c>
      <c r="D60">
        <v>17353</v>
      </c>
      <c r="E60">
        <v>2630.7</v>
      </c>
      <c r="F60">
        <v>5622.9</v>
      </c>
      <c r="G60">
        <v>1400.3</v>
      </c>
    </row>
    <row r="61" spans="1:7" x14ac:dyDescent="0.25">
      <c r="A61">
        <v>20143</v>
      </c>
      <c r="B61">
        <v>22931.7</v>
      </c>
      <c r="C61">
        <v>4030.1</v>
      </c>
      <c r="D61">
        <v>17504</v>
      </c>
      <c r="E61">
        <v>2611</v>
      </c>
      <c r="F61">
        <v>5427.7</v>
      </c>
      <c r="G61">
        <v>1419.1</v>
      </c>
    </row>
    <row r="62" spans="1:7" x14ac:dyDescent="0.25">
      <c r="A62">
        <v>20144</v>
      </c>
      <c r="B62">
        <v>23026.799999999999</v>
      </c>
      <c r="C62">
        <v>4077.6</v>
      </c>
      <c r="D62">
        <v>17569.099999999999</v>
      </c>
      <c r="E62">
        <v>2681.8</v>
      </c>
      <c r="F62">
        <v>5457.7</v>
      </c>
      <c r="G62">
        <v>1395.8</v>
      </c>
    </row>
    <row r="63" spans="1:7" x14ac:dyDescent="0.25">
      <c r="A63">
        <v>20151</v>
      </c>
      <c r="B63">
        <v>22899.4</v>
      </c>
      <c r="C63">
        <v>4042.9</v>
      </c>
      <c r="D63">
        <v>17454.8</v>
      </c>
      <c r="E63">
        <v>2683.7</v>
      </c>
      <c r="F63">
        <v>5444.6</v>
      </c>
      <c r="G63">
        <v>1359.2</v>
      </c>
    </row>
    <row r="64" spans="1:7" x14ac:dyDescent="0.25">
      <c r="A64">
        <v>20152</v>
      </c>
      <c r="B64">
        <v>23015.5</v>
      </c>
      <c r="C64">
        <v>4068.9</v>
      </c>
      <c r="D64">
        <v>17866.5</v>
      </c>
      <c r="E64">
        <v>2808.5</v>
      </c>
      <c r="F64">
        <v>5149</v>
      </c>
      <c r="G64">
        <v>1260.4000000000001</v>
      </c>
    </row>
    <row r="65" spans="1:7" x14ac:dyDescent="0.25">
      <c r="A65">
        <v>20153</v>
      </c>
      <c r="B65">
        <v>22899.5</v>
      </c>
      <c r="C65">
        <v>4040</v>
      </c>
      <c r="D65">
        <v>18048.7</v>
      </c>
      <c r="E65">
        <v>2758.1</v>
      </c>
      <c r="F65">
        <v>4850.8</v>
      </c>
      <c r="G65">
        <v>1281.9000000000001</v>
      </c>
    </row>
    <row r="66" spans="1:7" x14ac:dyDescent="0.25">
      <c r="A66">
        <v>20154</v>
      </c>
      <c r="B66">
        <v>22873.7</v>
      </c>
      <c r="C66">
        <v>4017.7</v>
      </c>
      <c r="D66">
        <v>18094.2</v>
      </c>
      <c r="E66">
        <v>2819.4</v>
      </c>
      <c r="F66">
        <v>4779.5</v>
      </c>
      <c r="G66">
        <v>1198.3</v>
      </c>
    </row>
    <row r="67" spans="1:7" x14ac:dyDescent="0.25">
      <c r="A67">
        <v>20161</v>
      </c>
      <c r="B67">
        <v>22821</v>
      </c>
      <c r="C67">
        <v>4003.5</v>
      </c>
      <c r="D67">
        <v>18029.599999999999</v>
      </c>
      <c r="E67">
        <v>2814.3</v>
      </c>
      <c r="F67">
        <v>4791.3999999999996</v>
      </c>
      <c r="G67">
        <v>1189.2</v>
      </c>
    </row>
    <row r="68" spans="1:7" x14ac:dyDescent="0.25">
      <c r="A68">
        <v>20162</v>
      </c>
      <c r="B68">
        <v>22875.7</v>
      </c>
      <c r="C68">
        <v>3993.8</v>
      </c>
      <c r="D68">
        <v>18301</v>
      </c>
      <c r="E68">
        <v>2832.7</v>
      </c>
      <c r="F68">
        <v>4574.7</v>
      </c>
      <c r="G68">
        <v>1161.0999999999999</v>
      </c>
    </row>
    <row r="69" spans="1:7" x14ac:dyDescent="0.25">
      <c r="A69">
        <v>20163</v>
      </c>
      <c r="B69">
        <v>22848.3</v>
      </c>
      <c r="C69">
        <v>3974.9</v>
      </c>
      <c r="D69">
        <v>18527.5</v>
      </c>
      <c r="E69">
        <v>2841.2</v>
      </c>
      <c r="F69">
        <v>4320.8</v>
      </c>
      <c r="G69">
        <v>1133.7</v>
      </c>
    </row>
    <row r="70" spans="1:7" x14ac:dyDescent="0.25">
      <c r="A70">
        <v>20164</v>
      </c>
      <c r="B70">
        <v>22745.9</v>
      </c>
      <c r="C70">
        <v>3965.6</v>
      </c>
      <c r="D70">
        <v>18508.099999999999</v>
      </c>
      <c r="E70">
        <v>2845.3</v>
      </c>
      <c r="F70">
        <v>4237.8</v>
      </c>
      <c r="G70">
        <v>1120.3</v>
      </c>
    </row>
    <row r="71" spans="1:7" x14ac:dyDescent="0.25">
      <c r="A71">
        <v>20171</v>
      </c>
      <c r="B71">
        <v>22693.3</v>
      </c>
      <c r="C71">
        <v>3980.8</v>
      </c>
      <c r="D71">
        <v>18438.3</v>
      </c>
      <c r="E71">
        <v>2908.4</v>
      </c>
      <c r="F71">
        <v>4255</v>
      </c>
      <c r="G71">
        <v>1072.4000000000001</v>
      </c>
    </row>
    <row r="72" spans="1:7" x14ac:dyDescent="0.25">
      <c r="A72">
        <v>20172</v>
      </c>
      <c r="B72">
        <v>22727.599999999999</v>
      </c>
      <c r="C72">
        <v>3962.1</v>
      </c>
      <c r="D72">
        <v>18813.3</v>
      </c>
      <c r="E72">
        <v>2961.9</v>
      </c>
      <c r="F72">
        <v>3914.3</v>
      </c>
      <c r="G72">
        <v>1000.2</v>
      </c>
    </row>
    <row r="73" spans="1:7" x14ac:dyDescent="0.25">
      <c r="A73">
        <v>20173</v>
      </c>
      <c r="B73">
        <v>22780.9</v>
      </c>
      <c r="C73">
        <v>3957.9</v>
      </c>
      <c r="D73">
        <v>19049.2</v>
      </c>
      <c r="E73">
        <v>2952.3</v>
      </c>
      <c r="F73">
        <v>3731.7</v>
      </c>
      <c r="G73">
        <v>1005.6</v>
      </c>
    </row>
    <row r="74" spans="1:7" x14ac:dyDescent="0.25">
      <c r="A74">
        <v>20174</v>
      </c>
      <c r="B74">
        <v>22765</v>
      </c>
      <c r="C74">
        <v>3932.2</v>
      </c>
      <c r="D74">
        <v>18998.400000000001</v>
      </c>
      <c r="E74">
        <v>2971.6</v>
      </c>
      <c r="F74">
        <v>3766.7</v>
      </c>
      <c r="G74">
        <v>960.6</v>
      </c>
    </row>
    <row r="75" spans="1:7" x14ac:dyDescent="0.25">
      <c r="A75">
        <v>20181</v>
      </c>
      <c r="B75">
        <v>22670.3</v>
      </c>
      <c r="C75">
        <v>3943.4</v>
      </c>
      <c r="D75">
        <v>18874.2</v>
      </c>
      <c r="E75">
        <v>2967.7</v>
      </c>
      <c r="F75">
        <v>3796.1</v>
      </c>
      <c r="G75">
        <v>975.7</v>
      </c>
    </row>
    <row r="76" spans="1:7" x14ac:dyDescent="0.25">
      <c r="A76">
        <v>20182</v>
      </c>
      <c r="B76">
        <v>22834.2</v>
      </c>
      <c r="C76">
        <v>3942.7</v>
      </c>
      <c r="D76">
        <v>19344.099999999999</v>
      </c>
      <c r="E76">
        <v>3032.4</v>
      </c>
      <c r="F76">
        <v>3490.1</v>
      </c>
      <c r="G76">
        <v>910.3</v>
      </c>
    </row>
    <row r="77" spans="1:7" x14ac:dyDescent="0.25">
      <c r="A77">
        <v>20183</v>
      </c>
      <c r="B77">
        <v>22854</v>
      </c>
      <c r="C77">
        <v>3930.9</v>
      </c>
      <c r="D77">
        <v>19528</v>
      </c>
      <c r="E77">
        <v>3032.7</v>
      </c>
      <c r="F77">
        <v>3326</v>
      </c>
      <c r="G77">
        <v>898.2</v>
      </c>
    </row>
    <row r="78" spans="1:7" x14ac:dyDescent="0.25">
      <c r="A78">
        <v>20184</v>
      </c>
      <c r="B78">
        <v>22868.799999999999</v>
      </c>
      <c r="C78">
        <v>3924.6</v>
      </c>
      <c r="D78">
        <v>19564.599999999999</v>
      </c>
      <c r="E78">
        <v>3090.3</v>
      </c>
      <c r="F78">
        <v>3304.3</v>
      </c>
      <c r="G78">
        <v>834.3</v>
      </c>
    </row>
    <row r="79" spans="1:7" x14ac:dyDescent="0.25">
      <c r="A79">
        <v>20191</v>
      </c>
      <c r="B79">
        <v>22825.4</v>
      </c>
      <c r="C79">
        <v>3935.6</v>
      </c>
      <c r="D79">
        <v>19471.099999999999</v>
      </c>
      <c r="E79">
        <v>3106.2</v>
      </c>
      <c r="F79">
        <v>3354.2</v>
      </c>
      <c r="G79">
        <v>829.4</v>
      </c>
    </row>
    <row r="80" spans="1:7" x14ac:dyDescent="0.25">
      <c r="A80">
        <v>20192</v>
      </c>
      <c r="B80">
        <v>23035.5</v>
      </c>
      <c r="C80">
        <v>3971.4</v>
      </c>
      <c r="D80">
        <v>19804.900000000001</v>
      </c>
      <c r="E80">
        <v>3135.9</v>
      </c>
      <c r="F80">
        <v>3230.6</v>
      </c>
      <c r="G80">
        <v>835.5</v>
      </c>
    </row>
    <row r="81" spans="1:7" x14ac:dyDescent="0.25">
      <c r="A81">
        <v>20193</v>
      </c>
      <c r="B81">
        <v>23088.7</v>
      </c>
      <c r="C81">
        <v>3966.6</v>
      </c>
      <c r="D81">
        <v>19874.3</v>
      </c>
      <c r="E81">
        <v>3100.9</v>
      </c>
      <c r="F81">
        <v>3214.4</v>
      </c>
      <c r="G81">
        <v>865.7</v>
      </c>
    </row>
    <row r="82" spans="1:7" x14ac:dyDescent="0.25">
      <c r="A82">
        <v>20194</v>
      </c>
      <c r="B82">
        <v>23158.799999999999</v>
      </c>
      <c r="C82">
        <v>3959.9</v>
      </c>
      <c r="D82">
        <v>19966.900000000001</v>
      </c>
      <c r="E82">
        <v>3136</v>
      </c>
      <c r="F82">
        <v>3191.9</v>
      </c>
      <c r="G82">
        <v>823.9</v>
      </c>
    </row>
    <row r="83" spans="1:7" x14ac:dyDescent="0.25">
      <c r="A83">
        <v>20201</v>
      </c>
      <c r="B83">
        <v>22994.2</v>
      </c>
      <c r="C83">
        <v>3943.8</v>
      </c>
      <c r="D83">
        <v>19681.3</v>
      </c>
      <c r="E83">
        <v>3107.2</v>
      </c>
      <c r="F83">
        <v>3313</v>
      </c>
      <c r="G83">
        <v>836.6</v>
      </c>
    </row>
    <row r="84" spans="1:7" x14ac:dyDescent="0.25">
      <c r="A84">
        <v>20202</v>
      </c>
      <c r="B84">
        <v>21975.200000000001</v>
      </c>
      <c r="C84">
        <v>3697.5</v>
      </c>
      <c r="D84">
        <v>18607.2</v>
      </c>
      <c r="E84">
        <v>2909</v>
      </c>
      <c r="F84">
        <v>3368</v>
      </c>
      <c r="G84">
        <v>788.5</v>
      </c>
    </row>
    <row r="85" spans="1:7" x14ac:dyDescent="0.25">
      <c r="A85">
        <v>20203</v>
      </c>
      <c r="B85">
        <v>22899.8</v>
      </c>
      <c r="C85">
        <v>3917.6</v>
      </c>
      <c r="D85">
        <v>19176.900000000001</v>
      </c>
      <c r="E85">
        <v>2985.3</v>
      </c>
      <c r="F85">
        <v>3722.9</v>
      </c>
      <c r="G85">
        <v>932.3</v>
      </c>
    </row>
    <row r="86" spans="1:7" x14ac:dyDescent="0.25">
      <c r="A86">
        <v>20204</v>
      </c>
      <c r="B86">
        <v>23064.1</v>
      </c>
      <c r="C86">
        <v>3990.3</v>
      </c>
      <c r="D86">
        <v>19344.3</v>
      </c>
      <c r="E86">
        <v>3083</v>
      </c>
      <c r="F86">
        <v>3719.8</v>
      </c>
      <c r="G86">
        <v>907.3</v>
      </c>
    </row>
    <row r="87" spans="1:7" x14ac:dyDescent="0.25">
      <c r="A87">
        <v>20211</v>
      </c>
      <c r="B87">
        <v>22943</v>
      </c>
      <c r="C87">
        <v>3944.4</v>
      </c>
      <c r="D87">
        <v>19239.599999999999</v>
      </c>
      <c r="E87">
        <v>3047.1</v>
      </c>
      <c r="F87">
        <v>3703.3</v>
      </c>
      <c r="G87">
        <v>897.3</v>
      </c>
    </row>
    <row r="88" spans="1:7" x14ac:dyDescent="0.25">
      <c r="A88">
        <v>20212</v>
      </c>
      <c r="B88">
        <v>23302.5</v>
      </c>
      <c r="C88">
        <v>4031</v>
      </c>
      <c r="D88">
        <v>19716.099999999999</v>
      </c>
      <c r="E88">
        <v>3153.4</v>
      </c>
      <c r="F88">
        <v>3586.4</v>
      </c>
      <c r="G88">
        <v>877.6</v>
      </c>
    </row>
    <row r="89" spans="1:7" x14ac:dyDescent="0.25">
      <c r="A89">
        <v>20213</v>
      </c>
      <c r="B89">
        <v>23570.6</v>
      </c>
      <c r="C89">
        <v>4068.5</v>
      </c>
      <c r="D89">
        <v>20103.3</v>
      </c>
      <c r="E89">
        <v>3148.7</v>
      </c>
      <c r="F89">
        <v>3467.4</v>
      </c>
      <c r="G89">
        <v>919.8</v>
      </c>
    </row>
    <row r="90" spans="1:7" x14ac:dyDescent="0.25">
      <c r="A90">
        <v>20214</v>
      </c>
      <c r="B90">
        <v>23423.5</v>
      </c>
      <c r="C90">
        <v>4091.7</v>
      </c>
      <c r="D90">
        <v>20274.8</v>
      </c>
      <c r="E90">
        <v>3260.8</v>
      </c>
      <c r="F90">
        <v>3148.7</v>
      </c>
      <c r="G90">
        <v>830.9</v>
      </c>
    </row>
    <row r="91" spans="1:7" x14ac:dyDescent="0.25">
      <c r="A91">
        <v>20221</v>
      </c>
      <c r="B91">
        <v>23411.3</v>
      </c>
      <c r="C91">
        <v>4014.4</v>
      </c>
      <c r="D91">
        <v>20196.7</v>
      </c>
      <c r="E91">
        <v>3229.6</v>
      </c>
      <c r="F91">
        <v>3214.7</v>
      </c>
      <c r="G91">
        <v>784.8</v>
      </c>
    </row>
    <row r="92" spans="1:7" x14ac:dyDescent="0.25">
      <c r="A92">
        <v>20222</v>
      </c>
      <c r="B92">
        <v>23601.9</v>
      </c>
      <c r="C92">
        <v>4055.4</v>
      </c>
      <c r="D92">
        <v>20607.2</v>
      </c>
      <c r="E92">
        <v>3294.5</v>
      </c>
      <c r="F92">
        <v>2994.7</v>
      </c>
      <c r="G92">
        <v>760.9</v>
      </c>
    </row>
    <row r="93" spans="1:7" x14ac:dyDescent="0.25">
      <c r="A93">
        <v>20223</v>
      </c>
      <c r="B93">
        <v>23771.200000000001</v>
      </c>
      <c r="C93">
        <v>4077.5</v>
      </c>
      <c r="D93">
        <v>20745.400000000001</v>
      </c>
      <c r="E93">
        <v>3298.6</v>
      </c>
      <c r="F93">
        <v>3025.8</v>
      </c>
      <c r="G93">
        <v>778.9</v>
      </c>
    </row>
    <row r="94" spans="1:7" x14ac:dyDescent="0.25">
      <c r="A94">
        <v>20224</v>
      </c>
      <c r="B94">
        <v>23722.3</v>
      </c>
      <c r="C94">
        <v>4052.4</v>
      </c>
      <c r="D94">
        <v>20640.7</v>
      </c>
      <c r="E94">
        <v>3280.3</v>
      </c>
      <c r="F94">
        <v>3081.6</v>
      </c>
      <c r="G94">
        <v>772.1</v>
      </c>
    </row>
    <row r="95" spans="1:7" x14ac:dyDescent="0.25">
      <c r="A95">
        <v>20231</v>
      </c>
      <c r="B95">
        <v>23820.5</v>
      </c>
      <c r="C95">
        <v>4100</v>
      </c>
      <c r="D95">
        <v>20634.2</v>
      </c>
      <c r="E95">
        <v>3346.4</v>
      </c>
      <c r="F95">
        <v>3186.3</v>
      </c>
      <c r="G95">
        <v>753.6</v>
      </c>
    </row>
    <row r="96" spans="1:7" x14ac:dyDescent="0.25">
      <c r="A96">
        <v>20232</v>
      </c>
      <c r="B96">
        <v>24066.7</v>
      </c>
      <c r="C96">
        <v>4151.7</v>
      </c>
      <c r="D96">
        <v>21258.400000000001</v>
      </c>
      <c r="E96">
        <v>3396.2</v>
      </c>
      <c r="F96">
        <v>2808.2</v>
      </c>
      <c r="G96">
        <v>755.5</v>
      </c>
    </row>
    <row r="97" spans="1:7" x14ac:dyDescent="0.25">
      <c r="A97">
        <v>20233</v>
      </c>
      <c r="B97">
        <v>24341</v>
      </c>
      <c r="C97">
        <v>4173.8999999999996</v>
      </c>
      <c r="D97">
        <v>21446.5</v>
      </c>
      <c r="E97">
        <v>3390.5</v>
      </c>
      <c r="F97">
        <v>2894.5</v>
      </c>
      <c r="G97">
        <v>783.4</v>
      </c>
    </row>
    <row r="98" spans="1:7" x14ac:dyDescent="0.25">
      <c r="A98">
        <v>20234</v>
      </c>
      <c r="B98">
        <v>24250.6</v>
      </c>
      <c r="C98">
        <v>4129.8</v>
      </c>
      <c r="D98">
        <v>21389.7</v>
      </c>
      <c r="E98">
        <v>3402.3</v>
      </c>
      <c r="F98">
        <v>2860.8</v>
      </c>
      <c r="G98">
        <v>727.5</v>
      </c>
    </row>
    <row r="99" spans="1:7" x14ac:dyDescent="0.25">
      <c r="A99">
        <v>20241</v>
      </c>
      <c r="B99">
        <v>24227.9</v>
      </c>
      <c r="C99">
        <v>4107.7</v>
      </c>
      <c r="D99">
        <v>21250</v>
      </c>
      <c r="E99">
        <v>3377.7</v>
      </c>
      <c r="F99">
        <v>2977.9</v>
      </c>
      <c r="G99">
        <v>730</v>
      </c>
    </row>
    <row r="100" spans="1:7" x14ac:dyDescent="0.25">
      <c r="B100">
        <f>((B99/B95)-1)*100</f>
        <v>1.7102915555928799</v>
      </c>
      <c r="C100">
        <f t="shared" ref="C100:G100" si="0">((C99/C95)-1)*100</f>
        <v>0.18780487804876955</v>
      </c>
      <c r="D100">
        <f t="shared" si="0"/>
        <v>2.9843657616966057</v>
      </c>
      <c r="E100">
        <f t="shared" si="0"/>
        <v>0.9353334927085788</v>
      </c>
      <c r="F100">
        <f t="shared" si="0"/>
        <v>-6.5405015221416729</v>
      </c>
      <c r="G100">
        <f t="shared" si="0"/>
        <v>-3.1316348195329136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C881-1D70-4434-8B63-A4E9D79CCA1C}">
  <dimension ref="E3:M194"/>
  <sheetViews>
    <sheetView workbookViewId="0">
      <selection activeCell="E3" sqref="E3:N194"/>
    </sheetView>
  </sheetViews>
  <sheetFormatPr baseColWidth="10" defaultRowHeight="15" x14ac:dyDescent="0.25"/>
  <sheetData>
    <row r="3" spans="5:11" x14ac:dyDescent="0.25">
      <c r="E3" t="s">
        <v>118</v>
      </c>
      <c r="F3" t="s">
        <v>119</v>
      </c>
      <c r="G3" t="s">
        <v>120</v>
      </c>
      <c r="H3" t="s">
        <v>121</v>
      </c>
      <c r="I3" t="s">
        <v>122</v>
      </c>
      <c r="J3" t="s">
        <v>123</v>
      </c>
      <c r="K3" t="s">
        <v>124</v>
      </c>
    </row>
    <row r="4" spans="5:11" x14ac:dyDescent="0.25">
      <c r="E4" t="s">
        <v>125</v>
      </c>
      <c r="F4" t="s">
        <v>126</v>
      </c>
      <c r="G4" t="s">
        <v>127</v>
      </c>
      <c r="H4" t="s">
        <v>128</v>
      </c>
      <c r="I4" t="s">
        <v>72</v>
      </c>
      <c r="J4" t="s">
        <v>129</v>
      </c>
      <c r="K4" t="s">
        <v>124</v>
      </c>
    </row>
    <row r="5" spans="5:11" x14ac:dyDescent="0.25">
      <c r="E5" t="s">
        <v>24</v>
      </c>
      <c r="F5">
        <v>268.779</v>
      </c>
      <c r="G5" t="s">
        <v>130</v>
      </c>
      <c r="H5" t="s">
        <v>131</v>
      </c>
      <c r="I5" t="s">
        <v>132</v>
      </c>
      <c r="J5" t="s">
        <v>129</v>
      </c>
      <c r="K5" t="s">
        <v>124</v>
      </c>
    </row>
    <row r="6" spans="5:11" x14ac:dyDescent="0.25">
      <c r="E6" t="s">
        <v>28</v>
      </c>
      <c r="F6">
        <v>287</v>
      </c>
      <c r="G6">
        <v>937</v>
      </c>
      <c r="H6" t="s">
        <v>133</v>
      </c>
      <c r="I6" t="s">
        <v>134</v>
      </c>
      <c r="J6" t="s">
        <v>98</v>
      </c>
      <c r="K6" t="s">
        <v>124</v>
      </c>
    </row>
    <row r="7" spans="5:11" x14ac:dyDescent="0.25">
      <c r="E7" t="s">
        <v>4</v>
      </c>
      <c r="F7">
        <v>1.3819999999999999</v>
      </c>
      <c r="G7">
        <v>7.1689999999999996</v>
      </c>
      <c r="H7" t="s">
        <v>135</v>
      </c>
      <c r="I7" t="s">
        <v>136</v>
      </c>
      <c r="J7" t="s">
        <v>98</v>
      </c>
      <c r="K7" t="s">
        <v>124</v>
      </c>
    </row>
    <row r="8" spans="5:11" x14ac:dyDescent="0.25">
      <c r="E8" t="s">
        <v>30</v>
      </c>
      <c r="F8">
        <v>1.1459999999999999</v>
      </c>
      <c r="G8">
        <v>1.3160000000000001</v>
      </c>
      <c r="H8" t="s">
        <v>137</v>
      </c>
      <c r="I8" t="s">
        <v>138</v>
      </c>
      <c r="J8" t="s">
        <v>98</v>
      </c>
      <c r="K8" t="s">
        <v>124</v>
      </c>
    </row>
    <row r="9" spans="5:11" x14ac:dyDescent="0.25">
      <c r="E9" t="s">
        <v>5</v>
      </c>
      <c r="F9">
        <v>1.179</v>
      </c>
      <c r="G9">
        <v>6.2309999999999999</v>
      </c>
      <c r="H9" t="s">
        <v>139</v>
      </c>
      <c r="I9" t="s">
        <v>140</v>
      </c>
      <c r="J9" t="s">
        <v>98</v>
      </c>
      <c r="K9" t="s">
        <v>124</v>
      </c>
    </row>
    <row r="10" spans="5:11" x14ac:dyDescent="0.25">
      <c r="E10" t="s">
        <v>31</v>
      </c>
      <c r="F10">
        <v>27.76</v>
      </c>
      <c r="G10">
        <v>341.47300000000001</v>
      </c>
      <c r="H10" t="s">
        <v>141</v>
      </c>
      <c r="I10" t="s">
        <v>142</v>
      </c>
      <c r="J10" t="s">
        <v>123</v>
      </c>
      <c r="K10" t="s">
        <v>124</v>
      </c>
    </row>
    <row r="11" spans="5:11" x14ac:dyDescent="0.25">
      <c r="E11" t="s">
        <v>143</v>
      </c>
      <c r="F11" t="s">
        <v>144</v>
      </c>
      <c r="G11" t="s">
        <v>145</v>
      </c>
      <c r="H11" t="s">
        <v>146</v>
      </c>
      <c r="I11" t="s">
        <v>106</v>
      </c>
      <c r="J11" t="s">
        <v>129</v>
      </c>
      <c r="K11" t="s">
        <v>124</v>
      </c>
    </row>
    <row r="12" spans="5:11" x14ac:dyDescent="0.25">
      <c r="E12" t="s">
        <v>34</v>
      </c>
      <c r="F12">
        <v>98.775000000000006</v>
      </c>
      <c r="G12" t="s">
        <v>147</v>
      </c>
      <c r="H12" t="s">
        <v>109</v>
      </c>
      <c r="I12" t="s">
        <v>148</v>
      </c>
      <c r="J12" t="s">
        <v>117</v>
      </c>
      <c r="K12" t="s">
        <v>124</v>
      </c>
    </row>
    <row r="13" spans="5:11" x14ac:dyDescent="0.25">
      <c r="E13" t="s">
        <v>35</v>
      </c>
      <c r="F13" t="s">
        <v>149</v>
      </c>
      <c r="G13" t="s">
        <v>150</v>
      </c>
      <c r="H13" t="s">
        <v>151</v>
      </c>
      <c r="I13" t="s">
        <v>33</v>
      </c>
      <c r="J13" t="s">
        <v>152</v>
      </c>
      <c r="K13" t="s">
        <v>124</v>
      </c>
    </row>
    <row r="14" spans="5:11" x14ac:dyDescent="0.25">
      <c r="E14" t="s">
        <v>36</v>
      </c>
      <c r="F14" t="s">
        <v>153</v>
      </c>
      <c r="G14" t="s">
        <v>154</v>
      </c>
      <c r="H14" t="s">
        <v>72</v>
      </c>
      <c r="I14" t="s">
        <v>102</v>
      </c>
      <c r="J14" t="s">
        <v>152</v>
      </c>
      <c r="K14" t="s">
        <v>124</v>
      </c>
    </row>
    <row r="15" spans="5:11" x14ac:dyDescent="0.25">
      <c r="E15" t="s">
        <v>37</v>
      </c>
      <c r="F15" t="s">
        <v>155</v>
      </c>
      <c r="G15" t="s">
        <v>156</v>
      </c>
      <c r="H15" t="s">
        <v>33</v>
      </c>
      <c r="I15" t="s">
        <v>157</v>
      </c>
      <c r="J15" t="s">
        <v>152</v>
      </c>
      <c r="K15" t="s">
        <v>124</v>
      </c>
    </row>
    <row r="16" spans="5:11" x14ac:dyDescent="0.25">
      <c r="E16" t="s">
        <v>38</v>
      </c>
      <c r="F16" t="s">
        <v>158</v>
      </c>
      <c r="G16" t="s">
        <v>39</v>
      </c>
      <c r="H16" t="s">
        <v>159</v>
      </c>
      <c r="I16" t="s">
        <v>39</v>
      </c>
      <c r="J16" t="s">
        <v>103</v>
      </c>
      <c r="K16" t="s">
        <v>124</v>
      </c>
    </row>
    <row r="17" spans="5:11" x14ac:dyDescent="0.25">
      <c r="E17" t="s">
        <v>42</v>
      </c>
      <c r="F17" t="s">
        <v>49</v>
      </c>
      <c r="G17" t="s">
        <v>39</v>
      </c>
      <c r="H17" t="s">
        <v>160</v>
      </c>
      <c r="I17" t="s">
        <v>39</v>
      </c>
      <c r="J17" t="s">
        <v>103</v>
      </c>
      <c r="K17" t="s">
        <v>124</v>
      </c>
    </row>
    <row r="18" spans="5:11" x14ac:dyDescent="0.25">
      <c r="E18" t="s">
        <v>44</v>
      </c>
      <c r="F18" t="s">
        <v>161</v>
      </c>
      <c r="G18" t="s">
        <v>39</v>
      </c>
      <c r="H18" t="s">
        <v>162</v>
      </c>
      <c r="I18" t="s">
        <v>39</v>
      </c>
      <c r="J18" t="s">
        <v>103</v>
      </c>
      <c r="K18" t="s">
        <v>124</v>
      </c>
    </row>
    <row r="20" spans="5:11" x14ac:dyDescent="0.25">
      <c r="E20" t="s">
        <v>163</v>
      </c>
    </row>
    <row r="22" spans="5:11" x14ac:dyDescent="0.25">
      <c r="E22" t="s">
        <v>164</v>
      </c>
    </row>
    <row r="23" spans="5:11" x14ac:dyDescent="0.25">
      <c r="E23" t="s">
        <v>165</v>
      </c>
    </row>
    <row r="24" spans="5:11" x14ac:dyDescent="0.25">
      <c r="E24" t="s">
        <v>166</v>
      </c>
    </row>
    <row r="25" spans="5:11" x14ac:dyDescent="0.25">
      <c r="E25" t="s">
        <v>167</v>
      </c>
    </row>
    <row r="26" spans="5:11" x14ac:dyDescent="0.25">
      <c r="E26" t="s">
        <v>168</v>
      </c>
    </row>
    <row r="27" spans="5:11" x14ac:dyDescent="0.25">
      <c r="E27" t="s">
        <v>169</v>
      </c>
    </row>
    <row r="28" spans="5:11" x14ac:dyDescent="0.25">
      <c r="E28" t="s">
        <v>170</v>
      </c>
    </row>
    <row r="29" spans="5:11" x14ac:dyDescent="0.25">
      <c r="E29" t="s">
        <v>171</v>
      </c>
    </row>
    <row r="30" spans="5:11" x14ac:dyDescent="0.25">
      <c r="E30" t="s">
        <v>172</v>
      </c>
    </row>
    <row r="31" spans="5:11" x14ac:dyDescent="0.25">
      <c r="E31" t="s">
        <v>173</v>
      </c>
    </row>
    <row r="32" spans="5:11" x14ac:dyDescent="0.25">
      <c r="E32" t="s">
        <v>174</v>
      </c>
    </row>
    <row r="33" spans="5:11" x14ac:dyDescent="0.25">
      <c r="E33" t="s">
        <v>175</v>
      </c>
    </row>
    <row r="34" spans="5:11" x14ac:dyDescent="0.25">
      <c r="E34" t="s">
        <v>176</v>
      </c>
    </row>
    <row r="36" spans="5:11" x14ac:dyDescent="0.25">
      <c r="E36" t="s">
        <v>177</v>
      </c>
    </row>
    <row r="38" spans="5:11" x14ac:dyDescent="0.25">
      <c r="E38" t="s">
        <v>178</v>
      </c>
    </row>
    <row r="40" spans="5:11" x14ac:dyDescent="0.25">
      <c r="F40" t="s">
        <v>179</v>
      </c>
      <c r="H40" t="s">
        <v>180</v>
      </c>
      <c r="J40" t="s">
        <v>181</v>
      </c>
      <c r="K40" t="s">
        <v>182</v>
      </c>
    </row>
    <row r="41" spans="5:11" x14ac:dyDescent="0.25">
      <c r="F41" t="s">
        <v>1</v>
      </c>
      <c r="G41" t="s">
        <v>2</v>
      </c>
      <c r="H41" t="s">
        <v>1</v>
      </c>
      <c r="I41" t="s">
        <v>2</v>
      </c>
    </row>
    <row r="42" spans="5:11" x14ac:dyDescent="0.25">
      <c r="E42" t="s">
        <v>183</v>
      </c>
    </row>
    <row r="43" spans="5:11" x14ac:dyDescent="0.25">
      <c r="E43" t="s">
        <v>6</v>
      </c>
      <c r="F43">
        <v>11.135</v>
      </c>
      <c r="G43">
        <v>95.009</v>
      </c>
      <c r="H43" t="s">
        <v>40</v>
      </c>
      <c r="I43" t="s">
        <v>184</v>
      </c>
      <c r="J43" t="s">
        <v>152</v>
      </c>
      <c r="K43" t="s">
        <v>124</v>
      </c>
    </row>
    <row r="44" spans="5:11" x14ac:dyDescent="0.25">
      <c r="E44" t="s">
        <v>45</v>
      </c>
      <c r="F44">
        <v>81.790999999999997</v>
      </c>
      <c r="G44">
        <v>542.17399999999998</v>
      </c>
      <c r="H44" t="s">
        <v>185</v>
      </c>
      <c r="I44" t="s">
        <v>186</v>
      </c>
      <c r="J44" t="s">
        <v>129</v>
      </c>
      <c r="K44" t="s">
        <v>124</v>
      </c>
    </row>
    <row r="45" spans="5:11" x14ac:dyDescent="0.25">
      <c r="E45" t="s">
        <v>46</v>
      </c>
      <c r="F45">
        <v>284.65699999999998</v>
      </c>
      <c r="G45" t="s">
        <v>187</v>
      </c>
      <c r="H45" t="s">
        <v>188</v>
      </c>
      <c r="I45" t="s">
        <v>189</v>
      </c>
      <c r="J45" t="s">
        <v>129</v>
      </c>
      <c r="K45" t="s">
        <v>124</v>
      </c>
    </row>
    <row r="46" spans="5:11" x14ac:dyDescent="0.25">
      <c r="E46" t="s">
        <v>47</v>
      </c>
      <c r="F46">
        <v>54.773000000000003</v>
      </c>
      <c r="G46">
        <v>280.59800000000001</v>
      </c>
      <c r="H46" t="s">
        <v>186</v>
      </c>
      <c r="I46" t="s">
        <v>190</v>
      </c>
      <c r="J46" t="s">
        <v>129</v>
      </c>
      <c r="K46" t="s">
        <v>124</v>
      </c>
    </row>
    <row r="47" spans="5:11" x14ac:dyDescent="0.25">
      <c r="E47" t="s">
        <v>48</v>
      </c>
      <c r="F47">
        <v>2.2610000000000001</v>
      </c>
      <c r="G47">
        <v>43.408000000000001</v>
      </c>
      <c r="H47" t="s">
        <v>191</v>
      </c>
      <c r="I47" t="s">
        <v>192</v>
      </c>
      <c r="J47" t="s">
        <v>129</v>
      </c>
      <c r="K47" t="s">
        <v>124</v>
      </c>
    </row>
    <row r="48" spans="5:11" x14ac:dyDescent="0.25">
      <c r="E48" t="s">
        <v>193</v>
      </c>
      <c r="F48" t="s">
        <v>194</v>
      </c>
      <c r="G48" t="s">
        <v>195</v>
      </c>
      <c r="H48" t="s">
        <v>160</v>
      </c>
      <c r="I48" t="s">
        <v>196</v>
      </c>
      <c r="J48" t="s">
        <v>129</v>
      </c>
      <c r="K48" t="s">
        <v>124</v>
      </c>
    </row>
    <row r="49" spans="5:11" x14ac:dyDescent="0.25">
      <c r="E49" t="s">
        <v>197</v>
      </c>
      <c r="F49" t="s">
        <v>51</v>
      </c>
      <c r="G49" t="s">
        <v>52</v>
      </c>
      <c r="H49" t="s">
        <v>53</v>
      </c>
      <c r="I49" t="s">
        <v>53</v>
      </c>
      <c r="J49" t="s">
        <v>26</v>
      </c>
      <c r="K49" t="s">
        <v>124</v>
      </c>
    </row>
    <row r="50" spans="5:11" x14ac:dyDescent="0.25">
      <c r="E50" t="s">
        <v>198</v>
      </c>
      <c r="F50" t="s">
        <v>199</v>
      </c>
      <c r="G50" t="s">
        <v>200</v>
      </c>
      <c r="H50" t="s">
        <v>72</v>
      </c>
      <c r="I50" t="s">
        <v>29</v>
      </c>
      <c r="J50" t="s">
        <v>123</v>
      </c>
      <c r="K50" t="s">
        <v>124</v>
      </c>
    </row>
    <row r="51" spans="5:11" x14ac:dyDescent="0.25">
      <c r="E51" t="s">
        <v>201</v>
      </c>
      <c r="F51" t="s">
        <v>202</v>
      </c>
      <c r="G51" t="s">
        <v>203</v>
      </c>
      <c r="H51" t="s">
        <v>204</v>
      </c>
      <c r="I51" t="s">
        <v>29</v>
      </c>
      <c r="J51" t="s">
        <v>123</v>
      </c>
      <c r="K51" t="s">
        <v>124</v>
      </c>
    </row>
    <row r="52" spans="5:11" x14ac:dyDescent="0.25">
      <c r="E52" t="s">
        <v>205</v>
      </c>
      <c r="F52" t="s">
        <v>206</v>
      </c>
      <c r="G52" t="s">
        <v>207</v>
      </c>
      <c r="H52" t="s">
        <v>75</v>
      </c>
      <c r="I52" t="s">
        <v>53</v>
      </c>
      <c r="J52" t="s">
        <v>208</v>
      </c>
      <c r="K52" t="s">
        <v>124</v>
      </c>
    </row>
    <row r="54" spans="5:11" x14ac:dyDescent="0.25">
      <c r="E54" t="s">
        <v>163</v>
      </c>
    </row>
    <row r="56" spans="5:11" x14ac:dyDescent="0.25">
      <c r="E56" t="s">
        <v>209</v>
      </c>
    </row>
    <row r="57" spans="5:11" x14ac:dyDescent="0.25">
      <c r="E57" t="s">
        <v>210</v>
      </c>
    </row>
    <row r="58" spans="5:11" x14ac:dyDescent="0.25">
      <c r="E58" t="s">
        <v>211</v>
      </c>
    </row>
    <row r="59" spans="5:11" x14ac:dyDescent="0.25">
      <c r="E59" t="s">
        <v>212</v>
      </c>
    </row>
    <row r="60" spans="5:11" x14ac:dyDescent="0.25">
      <c r="E60" t="s">
        <v>213</v>
      </c>
    </row>
    <row r="61" spans="5:11" x14ac:dyDescent="0.25">
      <c r="E61" t="s">
        <v>214</v>
      </c>
    </row>
    <row r="62" spans="5:11" x14ac:dyDescent="0.25">
      <c r="E62" t="s">
        <v>164</v>
      </c>
    </row>
    <row r="63" spans="5:11" x14ac:dyDescent="0.25">
      <c r="E63" t="s">
        <v>165</v>
      </c>
    </row>
    <row r="64" spans="5:11" x14ac:dyDescent="0.25">
      <c r="E64" t="s">
        <v>215</v>
      </c>
    </row>
    <row r="65" spans="5:11" x14ac:dyDescent="0.25">
      <c r="E65" t="s">
        <v>216</v>
      </c>
    </row>
    <row r="67" spans="5:11" x14ac:dyDescent="0.25">
      <c r="E67" t="s">
        <v>217</v>
      </c>
    </row>
    <row r="69" spans="5:11" x14ac:dyDescent="0.25">
      <c r="E69" t="s">
        <v>218</v>
      </c>
    </row>
    <row r="71" spans="5:11" x14ac:dyDescent="0.25">
      <c r="E71" t="s">
        <v>219</v>
      </c>
    </row>
    <row r="73" spans="5:11" x14ac:dyDescent="0.25">
      <c r="E73" t="s">
        <v>178</v>
      </c>
    </row>
    <row r="75" spans="5:11" x14ac:dyDescent="0.25">
      <c r="F75" t="s">
        <v>179</v>
      </c>
      <c r="H75" t="s">
        <v>180</v>
      </c>
      <c r="J75" t="s">
        <v>181</v>
      </c>
      <c r="K75" t="s">
        <v>182</v>
      </c>
    </row>
    <row r="76" spans="5:11" x14ac:dyDescent="0.25">
      <c r="F76" t="s">
        <v>1</v>
      </c>
      <c r="G76" t="s">
        <v>2</v>
      </c>
      <c r="H76" t="s">
        <v>1</v>
      </c>
      <c r="I76" t="s">
        <v>2</v>
      </c>
    </row>
    <row r="77" spans="5:11" x14ac:dyDescent="0.25">
      <c r="E77" t="s">
        <v>220</v>
      </c>
    </row>
    <row r="78" spans="5:11" x14ac:dyDescent="0.25">
      <c r="E78" t="s">
        <v>54</v>
      </c>
      <c r="F78">
        <v>153.26300000000001</v>
      </c>
      <c r="G78" t="s">
        <v>221</v>
      </c>
      <c r="H78" t="s">
        <v>222</v>
      </c>
      <c r="I78" t="s">
        <v>108</v>
      </c>
      <c r="J78" t="s">
        <v>117</v>
      </c>
      <c r="K78" t="s">
        <v>124</v>
      </c>
    </row>
    <row r="79" spans="5:11" x14ac:dyDescent="0.25">
      <c r="E79" t="s">
        <v>56</v>
      </c>
      <c r="F79">
        <v>144.536</v>
      </c>
      <c r="G79" t="s">
        <v>223</v>
      </c>
      <c r="H79" t="s">
        <v>224</v>
      </c>
      <c r="I79" t="s">
        <v>225</v>
      </c>
      <c r="J79" t="s">
        <v>117</v>
      </c>
      <c r="K79" t="s">
        <v>124</v>
      </c>
    </row>
    <row r="80" spans="5:11" x14ac:dyDescent="0.25">
      <c r="E80" t="s">
        <v>57</v>
      </c>
      <c r="F80">
        <v>8.2680000000000007</v>
      </c>
      <c r="G80">
        <v>39.594999999999999</v>
      </c>
      <c r="H80" t="s">
        <v>226</v>
      </c>
      <c r="I80" t="s">
        <v>227</v>
      </c>
      <c r="J80" t="s">
        <v>129</v>
      </c>
      <c r="K80" t="s">
        <v>124</v>
      </c>
    </row>
    <row r="81" spans="5:11" x14ac:dyDescent="0.25">
      <c r="E81" t="s">
        <v>58</v>
      </c>
      <c r="F81" t="s">
        <v>228</v>
      </c>
      <c r="G81" t="s">
        <v>229</v>
      </c>
      <c r="H81" t="s">
        <v>230</v>
      </c>
      <c r="I81" t="s">
        <v>231</v>
      </c>
      <c r="J81" t="s">
        <v>129</v>
      </c>
      <c r="K81" t="s">
        <v>124</v>
      </c>
    </row>
    <row r="82" spans="5:11" x14ac:dyDescent="0.25">
      <c r="E82" t="s">
        <v>59</v>
      </c>
      <c r="F82">
        <v>194</v>
      </c>
      <c r="G82">
        <v>729</v>
      </c>
      <c r="H82" t="s">
        <v>232</v>
      </c>
      <c r="I82" t="s">
        <v>233</v>
      </c>
      <c r="J82" t="s">
        <v>129</v>
      </c>
      <c r="K82" t="s">
        <v>124</v>
      </c>
    </row>
    <row r="83" spans="5:11" x14ac:dyDescent="0.25">
      <c r="E83" t="s">
        <v>60</v>
      </c>
      <c r="F83">
        <v>42.082000000000001</v>
      </c>
      <c r="G83">
        <v>141.79900000000001</v>
      </c>
      <c r="H83" t="s">
        <v>234</v>
      </c>
      <c r="I83" t="s">
        <v>101</v>
      </c>
      <c r="J83" t="s">
        <v>129</v>
      </c>
      <c r="K83" t="s">
        <v>124</v>
      </c>
    </row>
    <row r="84" spans="5:11" x14ac:dyDescent="0.25">
      <c r="E84" t="s">
        <v>61</v>
      </c>
      <c r="F84">
        <v>890</v>
      </c>
      <c r="G84">
        <v>7.2279999999999998</v>
      </c>
      <c r="H84" t="s">
        <v>235</v>
      </c>
      <c r="I84" t="s">
        <v>236</v>
      </c>
      <c r="J84" t="s">
        <v>103</v>
      </c>
      <c r="K84" t="s">
        <v>124</v>
      </c>
    </row>
    <row r="85" spans="5:11" x14ac:dyDescent="0.25">
      <c r="E85" t="s">
        <v>62</v>
      </c>
      <c r="F85">
        <v>252</v>
      </c>
      <c r="G85">
        <v>2.4700000000000002</v>
      </c>
      <c r="H85" t="s">
        <v>237</v>
      </c>
      <c r="I85" t="s">
        <v>238</v>
      </c>
      <c r="J85" t="s">
        <v>103</v>
      </c>
      <c r="K85" t="s">
        <v>124</v>
      </c>
    </row>
    <row r="87" spans="5:11" x14ac:dyDescent="0.25">
      <c r="E87" t="s">
        <v>163</v>
      </c>
    </row>
    <row r="89" spans="5:11" x14ac:dyDescent="0.25">
      <c r="E89" t="s">
        <v>239</v>
      </c>
    </row>
    <row r="90" spans="5:11" x14ac:dyDescent="0.25">
      <c r="E90" t="s">
        <v>240</v>
      </c>
    </row>
    <row r="91" spans="5:11" x14ac:dyDescent="0.25">
      <c r="E91" t="s">
        <v>241</v>
      </c>
    </row>
    <row r="93" spans="5:11" x14ac:dyDescent="0.25">
      <c r="E93" t="s">
        <v>178</v>
      </c>
    </row>
    <row r="95" spans="5:11" x14ac:dyDescent="0.25">
      <c r="F95" t="s">
        <v>179</v>
      </c>
      <c r="H95" t="s">
        <v>180</v>
      </c>
      <c r="J95" t="s">
        <v>181</v>
      </c>
      <c r="K95" t="s">
        <v>182</v>
      </c>
    </row>
    <row r="96" spans="5:11" x14ac:dyDescent="0.25">
      <c r="F96" t="s">
        <v>1</v>
      </c>
      <c r="G96" t="s">
        <v>2</v>
      </c>
      <c r="H96" t="s">
        <v>1</v>
      </c>
      <c r="I96" t="s">
        <v>2</v>
      </c>
    </row>
    <row r="97" spans="5:11" x14ac:dyDescent="0.25">
      <c r="E97" t="s">
        <v>242</v>
      </c>
    </row>
    <row r="98" spans="5:11" x14ac:dyDescent="0.25">
      <c r="E98" t="s">
        <v>7</v>
      </c>
      <c r="F98" t="s">
        <v>243</v>
      </c>
      <c r="G98" t="s">
        <v>244</v>
      </c>
      <c r="H98" t="s">
        <v>245</v>
      </c>
      <c r="I98" t="s">
        <v>245</v>
      </c>
      <c r="J98" t="s">
        <v>152</v>
      </c>
      <c r="K98" t="s">
        <v>124</v>
      </c>
    </row>
    <row r="99" spans="5:11" x14ac:dyDescent="0.25">
      <c r="E99" t="s">
        <v>63</v>
      </c>
      <c r="F99" t="s">
        <v>246</v>
      </c>
      <c r="G99" t="s">
        <v>247</v>
      </c>
      <c r="H99" t="s">
        <v>55</v>
      </c>
      <c r="I99" t="s">
        <v>245</v>
      </c>
      <c r="J99" t="s">
        <v>152</v>
      </c>
      <c r="K99" t="s">
        <v>124</v>
      </c>
    </row>
    <row r="100" spans="5:11" x14ac:dyDescent="0.25">
      <c r="E100" t="s">
        <v>8</v>
      </c>
      <c r="F100" t="s">
        <v>248</v>
      </c>
      <c r="G100" t="s">
        <v>249</v>
      </c>
      <c r="H100" t="s">
        <v>162</v>
      </c>
      <c r="I100" t="s">
        <v>50</v>
      </c>
      <c r="J100" t="s">
        <v>152</v>
      </c>
      <c r="K100" t="s">
        <v>124</v>
      </c>
    </row>
    <row r="101" spans="5:11" x14ac:dyDescent="0.25">
      <c r="E101" t="s">
        <v>64</v>
      </c>
      <c r="F101" t="s">
        <v>250</v>
      </c>
      <c r="G101" t="s">
        <v>251</v>
      </c>
      <c r="H101" t="s">
        <v>252</v>
      </c>
      <c r="I101" t="s">
        <v>105</v>
      </c>
      <c r="J101" t="s">
        <v>152</v>
      </c>
      <c r="K101" t="s">
        <v>124</v>
      </c>
    </row>
    <row r="102" spans="5:11" x14ac:dyDescent="0.25">
      <c r="E102" t="s">
        <v>65</v>
      </c>
      <c r="F102" t="s">
        <v>253</v>
      </c>
      <c r="G102" t="s">
        <v>254</v>
      </c>
      <c r="H102" t="s">
        <v>146</v>
      </c>
      <c r="I102" t="s">
        <v>107</v>
      </c>
      <c r="J102" t="s">
        <v>117</v>
      </c>
      <c r="K102" t="s">
        <v>124</v>
      </c>
    </row>
    <row r="103" spans="5:11" x14ac:dyDescent="0.25">
      <c r="E103" t="s">
        <v>9</v>
      </c>
      <c r="F103" t="s">
        <v>255</v>
      </c>
      <c r="G103" t="s">
        <v>256</v>
      </c>
      <c r="H103" t="s">
        <v>257</v>
      </c>
      <c r="I103" t="s">
        <v>258</v>
      </c>
      <c r="J103" t="s">
        <v>152</v>
      </c>
      <c r="K103" t="s">
        <v>124</v>
      </c>
    </row>
    <row r="104" spans="5:11" x14ac:dyDescent="0.25">
      <c r="E104" t="s">
        <v>10</v>
      </c>
      <c r="F104" t="s">
        <v>259</v>
      </c>
      <c r="G104" t="s">
        <v>260</v>
      </c>
      <c r="H104" t="s">
        <v>261</v>
      </c>
      <c r="I104" t="s">
        <v>110</v>
      </c>
      <c r="J104" t="s">
        <v>152</v>
      </c>
      <c r="K104" t="s">
        <v>124</v>
      </c>
    </row>
    <row r="105" spans="5:11" x14ac:dyDescent="0.25">
      <c r="E105" t="s">
        <v>66</v>
      </c>
      <c r="F105" t="s">
        <v>262</v>
      </c>
      <c r="G105" t="s">
        <v>263</v>
      </c>
      <c r="H105" t="s">
        <v>264</v>
      </c>
      <c r="I105" t="s">
        <v>265</v>
      </c>
      <c r="J105" t="s">
        <v>152</v>
      </c>
      <c r="K105" t="s">
        <v>124</v>
      </c>
    </row>
    <row r="106" spans="5:11" x14ac:dyDescent="0.25">
      <c r="E106" t="s">
        <v>67</v>
      </c>
      <c r="F106" t="s">
        <v>266</v>
      </c>
      <c r="G106" t="s">
        <v>267</v>
      </c>
      <c r="H106" t="s">
        <v>99</v>
      </c>
      <c r="I106" t="s">
        <v>100</v>
      </c>
      <c r="J106" t="s">
        <v>152</v>
      </c>
      <c r="K106" t="s">
        <v>124</v>
      </c>
    </row>
    <row r="108" spans="5:11" x14ac:dyDescent="0.25">
      <c r="E108" t="s">
        <v>163</v>
      </c>
    </row>
    <row r="110" spans="5:11" x14ac:dyDescent="0.25">
      <c r="E110" t="s">
        <v>268</v>
      </c>
    </row>
    <row r="111" spans="5:11" x14ac:dyDescent="0.25">
      <c r="E111" t="s">
        <v>269</v>
      </c>
    </row>
    <row r="112" spans="5:11" x14ac:dyDescent="0.25">
      <c r="E112" t="s">
        <v>270</v>
      </c>
    </row>
    <row r="113" spans="5:11" x14ac:dyDescent="0.25">
      <c r="E113" t="s">
        <v>271</v>
      </c>
    </row>
    <row r="114" spans="5:11" x14ac:dyDescent="0.25">
      <c r="E114" t="s">
        <v>272</v>
      </c>
    </row>
    <row r="115" spans="5:11" x14ac:dyDescent="0.25">
      <c r="E115" t="s">
        <v>273</v>
      </c>
    </row>
    <row r="116" spans="5:11" x14ac:dyDescent="0.25">
      <c r="E116" t="s">
        <v>274</v>
      </c>
    </row>
    <row r="118" spans="5:11" x14ac:dyDescent="0.25">
      <c r="E118" t="s">
        <v>178</v>
      </c>
    </row>
    <row r="120" spans="5:11" x14ac:dyDescent="0.25">
      <c r="F120" t="s">
        <v>179</v>
      </c>
      <c r="H120" t="s">
        <v>180</v>
      </c>
      <c r="J120" t="s">
        <v>181</v>
      </c>
      <c r="K120" t="s">
        <v>182</v>
      </c>
    </row>
    <row r="121" spans="5:11" x14ac:dyDescent="0.25">
      <c r="F121" t="s">
        <v>1</v>
      </c>
      <c r="G121" t="s">
        <v>2</v>
      </c>
      <c r="H121" t="s">
        <v>1</v>
      </c>
      <c r="I121" t="s">
        <v>2</v>
      </c>
    </row>
    <row r="122" spans="5:11" x14ac:dyDescent="0.25">
      <c r="E122" t="s">
        <v>275</v>
      </c>
    </row>
    <row r="123" spans="5:11" x14ac:dyDescent="0.25">
      <c r="E123" t="s">
        <v>68</v>
      </c>
      <c r="F123">
        <v>1.5720000000000001</v>
      </c>
      <c r="G123" t="s">
        <v>29</v>
      </c>
      <c r="H123" t="s">
        <v>276</v>
      </c>
      <c r="I123" t="s">
        <v>29</v>
      </c>
      <c r="J123" t="s">
        <v>152</v>
      </c>
      <c r="K123" t="s">
        <v>124</v>
      </c>
    </row>
    <row r="124" spans="5:11" x14ac:dyDescent="0.25">
      <c r="E124" t="s">
        <v>69</v>
      </c>
      <c r="F124">
        <v>78.304000000000002</v>
      </c>
      <c r="G124" t="s">
        <v>29</v>
      </c>
      <c r="H124" t="s">
        <v>277</v>
      </c>
      <c r="I124" t="s">
        <v>29</v>
      </c>
      <c r="J124" t="s">
        <v>152</v>
      </c>
      <c r="K124" t="s">
        <v>124</v>
      </c>
    </row>
    <row r="125" spans="5:11" x14ac:dyDescent="0.25">
      <c r="E125" t="s">
        <v>70</v>
      </c>
      <c r="F125">
        <v>278</v>
      </c>
      <c r="G125" t="s">
        <v>29</v>
      </c>
      <c r="H125" t="s">
        <v>278</v>
      </c>
      <c r="I125" t="s">
        <v>29</v>
      </c>
      <c r="J125" t="s">
        <v>152</v>
      </c>
      <c r="K125" t="s">
        <v>124</v>
      </c>
    </row>
    <row r="126" spans="5:11" x14ac:dyDescent="0.25">
      <c r="E126" t="s">
        <v>71</v>
      </c>
      <c r="F126">
        <v>243.62100000000001</v>
      </c>
      <c r="G126" t="s">
        <v>279</v>
      </c>
      <c r="H126" t="s">
        <v>196</v>
      </c>
      <c r="I126" t="s">
        <v>33</v>
      </c>
      <c r="J126" t="s">
        <v>152</v>
      </c>
      <c r="K126" t="s">
        <v>124</v>
      </c>
    </row>
    <row r="127" spans="5:11" x14ac:dyDescent="0.25">
      <c r="E127" t="s">
        <v>73</v>
      </c>
      <c r="F127">
        <v>27.69</v>
      </c>
      <c r="G127">
        <v>80.744</v>
      </c>
      <c r="H127" t="s">
        <v>43</v>
      </c>
      <c r="I127" t="s">
        <v>280</v>
      </c>
      <c r="J127" t="s">
        <v>152</v>
      </c>
      <c r="K127" t="s">
        <v>124</v>
      </c>
    </row>
    <row r="128" spans="5:11" x14ac:dyDescent="0.25">
      <c r="E128" t="s">
        <v>74</v>
      </c>
      <c r="F128">
        <v>16.265000000000001</v>
      </c>
      <c r="G128">
        <v>103.931</v>
      </c>
      <c r="H128" t="s">
        <v>281</v>
      </c>
      <c r="I128" t="s">
        <v>282</v>
      </c>
      <c r="J128" t="s">
        <v>152</v>
      </c>
      <c r="K128" t="s">
        <v>124</v>
      </c>
    </row>
    <row r="129" spans="5:11" x14ac:dyDescent="0.25">
      <c r="E129" t="s">
        <v>76</v>
      </c>
      <c r="F129">
        <v>23.712</v>
      </c>
      <c r="G129">
        <v>141.48400000000001</v>
      </c>
      <c r="H129" t="s">
        <v>196</v>
      </c>
      <c r="I129" t="s">
        <v>72</v>
      </c>
      <c r="J129" t="s">
        <v>152</v>
      </c>
      <c r="K129" t="s">
        <v>124</v>
      </c>
    </row>
    <row r="130" spans="5:11" x14ac:dyDescent="0.25">
      <c r="E130" t="s">
        <v>77</v>
      </c>
      <c r="F130">
        <v>175.95400000000001</v>
      </c>
      <c r="G130" t="s">
        <v>283</v>
      </c>
      <c r="H130" t="s">
        <v>104</v>
      </c>
      <c r="I130" t="s">
        <v>230</v>
      </c>
      <c r="J130" t="s">
        <v>152</v>
      </c>
      <c r="K130" t="s">
        <v>124</v>
      </c>
    </row>
    <row r="132" spans="5:11" x14ac:dyDescent="0.25">
      <c r="E132" t="s">
        <v>163</v>
      </c>
    </row>
    <row r="134" spans="5:11" x14ac:dyDescent="0.25">
      <c r="E134" t="s">
        <v>284</v>
      </c>
    </row>
    <row r="135" spans="5:11" x14ac:dyDescent="0.25">
      <c r="E135" t="s">
        <v>285</v>
      </c>
    </row>
    <row r="136" spans="5:11" x14ac:dyDescent="0.25">
      <c r="E136" t="s">
        <v>286</v>
      </c>
    </row>
    <row r="137" spans="5:11" x14ac:dyDescent="0.25">
      <c r="E137" t="s">
        <v>287</v>
      </c>
    </row>
    <row r="139" spans="5:11" x14ac:dyDescent="0.25">
      <c r="E139" t="s">
        <v>178</v>
      </c>
    </row>
    <row r="141" spans="5:11" x14ac:dyDescent="0.25">
      <c r="F141" t="s">
        <v>179</v>
      </c>
      <c r="H141" t="s">
        <v>180</v>
      </c>
      <c r="J141" t="s">
        <v>181</v>
      </c>
      <c r="K141" t="s">
        <v>182</v>
      </c>
    </row>
    <row r="142" spans="5:11" x14ac:dyDescent="0.25">
      <c r="F142" t="s">
        <v>1</v>
      </c>
      <c r="G142" t="s">
        <v>2</v>
      </c>
      <c r="H142" t="s">
        <v>1</v>
      </c>
      <c r="I142" t="s">
        <v>2</v>
      </c>
    </row>
    <row r="143" spans="5:11" x14ac:dyDescent="0.25">
      <c r="E143" t="s">
        <v>288</v>
      </c>
    </row>
    <row r="144" spans="5:11" x14ac:dyDescent="0.25">
      <c r="E144" t="s">
        <v>78</v>
      </c>
      <c r="F144" t="s">
        <v>289</v>
      </c>
      <c r="G144" t="s">
        <v>290</v>
      </c>
      <c r="H144" t="s">
        <v>291</v>
      </c>
      <c r="I144" t="s">
        <v>111</v>
      </c>
      <c r="J144" t="s">
        <v>129</v>
      </c>
      <c r="K144" t="s">
        <v>124</v>
      </c>
    </row>
    <row r="145" spans="5:13" x14ac:dyDescent="0.25">
      <c r="E145" t="s">
        <v>79</v>
      </c>
      <c r="F145" t="s">
        <v>292</v>
      </c>
      <c r="G145" t="s">
        <v>293</v>
      </c>
      <c r="H145" t="s">
        <v>294</v>
      </c>
      <c r="I145" t="s">
        <v>295</v>
      </c>
      <c r="J145" t="s">
        <v>129</v>
      </c>
      <c r="K145" t="s">
        <v>124</v>
      </c>
    </row>
    <row r="147" spans="5:13" x14ac:dyDescent="0.25">
      <c r="E147" t="s">
        <v>163</v>
      </c>
    </row>
    <row r="149" spans="5:13" x14ac:dyDescent="0.25">
      <c r="E149" t="s">
        <v>296</v>
      </c>
    </row>
    <row r="150" spans="5:13" x14ac:dyDescent="0.25">
      <c r="E150" t="s">
        <v>297</v>
      </c>
    </row>
    <row r="152" spans="5:13" x14ac:dyDescent="0.25">
      <c r="E152" t="s">
        <v>178</v>
      </c>
    </row>
    <row r="154" spans="5:13" x14ac:dyDescent="0.25">
      <c r="E154" t="s">
        <v>298</v>
      </c>
    </row>
    <row r="155" spans="5:13" x14ac:dyDescent="0.25">
      <c r="F155" t="s">
        <v>1</v>
      </c>
      <c r="I155" t="s">
        <v>2</v>
      </c>
      <c r="L155" t="s">
        <v>181</v>
      </c>
      <c r="M155" t="s">
        <v>182</v>
      </c>
    </row>
    <row r="156" spans="5:13" x14ac:dyDescent="0.25">
      <c r="F156" t="s">
        <v>299</v>
      </c>
      <c r="G156" t="s">
        <v>300</v>
      </c>
      <c r="H156" t="s">
        <v>301</v>
      </c>
      <c r="I156" t="s">
        <v>299</v>
      </c>
      <c r="J156" t="s">
        <v>300</v>
      </c>
      <c r="K156" t="s">
        <v>301</v>
      </c>
    </row>
    <row r="157" spans="5:13" x14ac:dyDescent="0.25">
      <c r="E157" t="s">
        <v>302</v>
      </c>
    </row>
    <row r="158" spans="5:13" x14ac:dyDescent="0.25">
      <c r="E158" t="s">
        <v>303</v>
      </c>
      <c r="F158" t="s">
        <v>304</v>
      </c>
      <c r="G158" t="s">
        <v>305</v>
      </c>
      <c r="H158" t="s">
        <v>306</v>
      </c>
      <c r="I158" t="s">
        <v>307</v>
      </c>
      <c r="J158" t="s">
        <v>308</v>
      </c>
      <c r="K158" t="s">
        <v>309</v>
      </c>
      <c r="L158" t="s">
        <v>208</v>
      </c>
      <c r="M158" t="s">
        <v>124</v>
      </c>
    </row>
    <row r="159" spans="5:13" x14ac:dyDescent="0.25">
      <c r="E159" t="s">
        <v>310</v>
      </c>
      <c r="F159">
        <v>433.72899999999998</v>
      </c>
      <c r="G159">
        <v>428.43700000000001</v>
      </c>
      <c r="H159">
        <v>862.16600000000005</v>
      </c>
      <c r="I159" t="s">
        <v>311</v>
      </c>
      <c r="J159" t="s">
        <v>312</v>
      </c>
      <c r="K159" t="s">
        <v>313</v>
      </c>
      <c r="L159" t="s">
        <v>208</v>
      </c>
      <c r="M159" t="s">
        <v>124</v>
      </c>
    </row>
    <row r="160" spans="5:13" x14ac:dyDescent="0.25">
      <c r="E160" t="s">
        <v>314</v>
      </c>
      <c r="F160" t="s">
        <v>39</v>
      </c>
      <c r="G160" t="s">
        <v>39</v>
      </c>
      <c r="H160" t="s">
        <v>315</v>
      </c>
      <c r="I160" t="s">
        <v>39</v>
      </c>
      <c r="J160" t="s">
        <v>39</v>
      </c>
      <c r="K160" t="s">
        <v>29</v>
      </c>
      <c r="L160">
        <v>2023</v>
      </c>
      <c r="M160" t="s">
        <v>124</v>
      </c>
    </row>
    <row r="161" spans="5:13" x14ac:dyDescent="0.25">
      <c r="E161" t="s">
        <v>316</v>
      </c>
      <c r="F161" t="s">
        <v>317</v>
      </c>
      <c r="G161" t="s">
        <v>318</v>
      </c>
      <c r="H161" t="s">
        <v>319</v>
      </c>
      <c r="I161" t="s">
        <v>29</v>
      </c>
      <c r="J161" t="s">
        <v>29</v>
      </c>
      <c r="K161" t="s">
        <v>29</v>
      </c>
      <c r="L161">
        <v>2023</v>
      </c>
      <c r="M161" t="s">
        <v>124</v>
      </c>
    </row>
    <row r="162" spans="5:13" x14ac:dyDescent="0.25">
      <c r="E162" t="s">
        <v>320</v>
      </c>
      <c r="F162">
        <v>8.0109999999999992</v>
      </c>
      <c r="G162">
        <v>7.8540000000000001</v>
      </c>
      <c r="H162">
        <v>15.865</v>
      </c>
      <c r="I162" t="s">
        <v>39</v>
      </c>
      <c r="J162" t="s">
        <v>39</v>
      </c>
      <c r="K162" t="s">
        <v>39</v>
      </c>
      <c r="L162" t="s">
        <v>41</v>
      </c>
      <c r="M162" t="s">
        <v>124</v>
      </c>
    </row>
    <row r="163" spans="5:13" x14ac:dyDescent="0.25">
      <c r="E163" t="s">
        <v>321</v>
      </c>
      <c r="F163">
        <v>9.6959999999999997</v>
      </c>
      <c r="G163">
        <v>8.7509999999999994</v>
      </c>
      <c r="H163">
        <v>18.446999999999999</v>
      </c>
      <c r="I163" t="s">
        <v>39</v>
      </c>
      <c r="J163" t="s">
        <v>39</v>
      </c>
      <c r="K163" t="s">
        <v>39</v>
      </c>
      <c r="L163" t="s">
        <v>41</v>
      </c>
      <c r="M163" t="s">
        <v>124</v>
      </c>
    </row>
    <row r="165" spans="5:13" x14ac:dyDescent="0.25">
      <c r="E165" t="s">
        <v>163</v>
      </c>
    </row>
    <row r="167" spans="5:13" x14ac:dyDescent="0.25">
      <c r="E167" t="s">
        <v>322</v>
      </c>
    </row>
    <row r="168" spans="5:13" x14ac:dyDescent="0.25">
      <c r="E168" t="s">
        <v>323</v>
      </c>
    </row>
    <row r="169" spans="5:13" x14ac:dyDescent="0.25">
      <c r="E169" t="s">
        <v>324</v>
      </c>
    </row>
    <row r="170" spans="5:13" x14ac:dyDescent="0.25">
      <c r="E170" t="s">
        <v>325</v>
      </c>
    </row>
    <row r="172" spans="5:13" x14ac:dyDescent="0.25">
      <c r="E172" t="s">
        <v>326</v>
      </c>
    </row>
    <row r="174" spans="5:13" x14ac:dyDescent="0.25">
      <c r="E174" t="s">
        <v>178</v>
      </c>
    </row>
    <row r="176" spans="5:13" x14ac:dyDescent="0.25">
      <c r="F176" t="s">
        <v>1</v>
      </c>
      <c r="I176" t="s">
        <v>2</v>
      </c>
      <c r="L176" t="s">
        <v>181</v>
      </c>
      <c r="M176" t="s">
        <v>182</v>
      </c>
    </row>
    <row r="177" spans="5:13" x14ac:dyDescent="0.25">
      <c r="F177" t="s">
        <v>299</v>
      </c>
      <c r="G177" t="s">
        <v>300</v>
      </c>
      <c r="H177" t="s">
        <v>301</v>
      </c>
      <c r="I177" t="s">
        <v>299</v>
      </c>
      <c r="J177" t="s">
        <v>300</v>
      </c>
      <c r="K177" t="s">
        <v>301</v>
      </c>
    </row>
    <row r="178" spans="5:13" x14ac:dyDescent="0.25">
      <c r="E178" t="s">
        <v>327</v>
      </c>
    </row>
    <row r="179" spans="5:13" x14ac:dyDescent="0.25">
      <c r="E179" t="s">
        <v>328</v>
      </c>
      <c r="F179" t="s">
        <v>329</v>
      </c>
      <c r="G179" t="s">
        <v>330</v>
      </c>
      <c r="H179" t="s">
        <v>331</v>
      </c>
      <c r="I179" t="s">
        <v>332</v>
      </c>
      <c r="J179" t="s">
        <v>333</v>
      </c>
      <c r="K179" t="s">
        <v>334</v>
      </c>
      <c r="L179" t="s">
        <v>103</v>
      </c>
      <c r="M179" t="s">
        <v>124</v>
      </c>
    </row>
    <row r="180" spans="5:13" x14ac:dyDescent="0.25">
      <c r="E180" t="s">
        <v>335</v>
      </c>
      <c r="F180" t="s">
        <v>336</v>
      </c>
      <c r="G180" t="s">
        <v>337</v>
      </c>
      <c r="H180" t="s">
        <v>338</v>
      </c>
      <c r="I180" t="s">
        <v>339</v>
      </c>
      <c r="J180" t="s">
        <v>340</v>
      </c>
      <c r="K180" t="s">
        <v>341</v>
      </c>
      <c r="L180" t="s">
        <v>103</v>
      </c>
      <c r="M180" t="s">
        <v>124</v>
      </c>
    </row>
    <row r="181" spans="5:13" x14ac:dyDescent="0.25">
      <c r="E181" t="s">
        <v>342</v>
      </c>
      <c r="F181" t="s">
        <v>343</v>
      </c>
      <c r="G181" t="s">
        <v>344</v>
      </c>
      <c r="H181" t="s">
        <v>345</v>
      </c>
      <c r="I181" t="s">
        <v>346</v>
      </c>
      <c r="J181" t="s">
        <v>347</v>
      </c>
      <c r="K181" t="s">
        <v>348</v>
      </c>
      <c r="L181" t="s">
        <v>41</v>
      </c>
      <c r="M181" t="s">
        <v>124</v>
      </c>
    </row>
    <row r="182" spans="5:13" x14ac:dyDescent="0.25">
      <c r="E182" t="s">
        <v>342</v>
      </c>
      <c r="F182" t="s">
        <v>349</v>
      </c>
      <c r="G182" t="s">
        <v>350</v>
      </c>
      <c r="H182" t="s">
        <v>351</v>
      </c>
      <c r="I182" t="s">
        <v>352</v>
      </c>
      <c r="J182" t="s">
        <v>353</v>
      </c>
      <c r="K182" t="s">
        <v>354</v>
      </c>
      <c r="L182" t="s">
        <v>103</v>
      </c>
      <c r="M182" t="s">
        <v>124</v>
      </c>
    </row>
    <row r="183" spans="5:13" x14ac:dyDescent="0.25">
      <c r="E183" t="s">
        <v>355</v>
      </c>
      <c r="F183" t="s">
        <v>356</v>
      </c>
      <c r="G183" t="s">
        <v>357</v>
      </c>
      <c r="H183" t="s">
        <v>358</v>
      </c>
      <c r="I183" t="s">
        <v>359</v>
      </c>
      <c r="J183" t="s">
        <v>360</v>
      </c>
      <c r="K183" t="s">
        <v>361</v>
      </c>
      <c r="L183" t="s">
        <v>103</v>
      </c>
      <c r="M183" t="s">
        <v>124</v>
      </c>
    </row>
    <row r="184" spans="5:13" x14ac:dyDescent="0.25">
      <c r="E184" t="s">
        <v>362</v>
      </c>
      <c r="F184" t="s">
        <v>363</v>
      </c>
      <c r="G184" t="s">
        <v>364</v>
      </c>
      <c r="H184" t="s">
        <v>365</v>
      </c>
      <c r="I184" t="s">
        <v>366</v>
      </c>
      <c r="J184" t="s">
        <v>367</v>
      </c>
      <c r="K184" t="s">
        <v>368</v>
      </c>
      <c r="L184" t="s">
        <v>103</v>
      </c>
      <c r="M184" t="s">
        <v>124</v>
      </c>
    </row>
    <row r="185" spans="5:13" x14ac:dyDescent="0.25">
      <c r="E185" t="s">
        <v>369</v>
      </c>
      <c r="F185" t="s">
        <v>370</v>
      </c>
      <c r="G185" t="s">
        <v>371</v>
      </c>
      <c r="H185" t="s">
        <v>372</v>
      </c>
      <c r="I185" t="s">
        <v>373</v>
      </c>
      <c r="J185" t="s">
        <v>374</v>
      </c>
      <c r="K185" t="s">
        <v>375</v>
      </c>
      <c r="L185" t="s">
        <v>103</v>
      </c>
      <c r="M185" t="s">
        <v>124</v>
      </c>
    </row>
    <row r="186" spans="5:13" x14ac:dyDescent="0.25">
      <c r="E186" t="s">
        <v>376</v>
      </c>
      <c r="F186" t="s">
        <v>377</v>
      </c>
      <c r="G186" t="s">
        <v>378</v>
      </c>
      <c r="H186" t="s">
        <v>379</v>
      </c>
      <c r="I186" t="s">
        <v>380</v>
      </c>
      <c r="J186" t="s">
        <v>381</v>
      </c>
      <c r="K186" t="s">
        <v>382</v>
      </c>
      <c r="L186" t="s">
        <v>103</v>
      </c>
      <c r="M186" t="s">
        <v>124</v>
      </c>
    </row>
    <row r="187" spans="5:13" x14ac:dyDescent="0.25">
      <c r="E187" t="s">
        <v>383</v>
      </c>
      <c r="F187">
        <v>246.81800000000001</v>
      </c>
      <c r="G187">
        <v>391.46499999999997</v>
      </c>
      <c r="H187">
        <v>638.28300000000002</v>
      </c>
      <c r="I187" t="s">
        <v>384</v>
      </c>
      <c r="J187" t="s">
        <v>385</v>
      </c>
      <c r="K187" t="s">
        <v>386</v>
      </c>
      <c r="L187" t="s">
        <v>152</v>
      </c>
      <c r="M187" t="s">
        <v>124</v>
      </c>
    </row>
    <row r="188" spans="5:13" x14ac:dyDescent="0.25">
      <c r="E188" t="s">
        <v>387</v>
      </c>
      <c r="F188" t="s">
        <v>388</v>
      </c>
      <c r="G188" t="s">
        <v>389</v>
      </c>
      <c r="H188" t="s">
        <v>390</v>
      </c>
      <c r="I188" t="s">
        <v>391</v>
      </c>
      <c r="J188" t="s">
        <v>392</v>
      </c>
      <c r="K188" t="s">
        <v>393</v>
      </c>
      <c r="L188" t="s">
        <v>152</v>
      </c>
      <c r="M188" t="s">
        <v>124</v>
      </c>
    </row>
    <row r="189" spans="5:13" x14ac:dyDescent="0.25">
      <c r="E189" t="s">
        <v>394</v>
      </c>
      <c r="F189" t="s">
        <v>395</v>
      </c>
      <c r="G189" t="s">
        <v>396</v>
      </c>
      <c r="H189" t="s">
        <v>397</v>
      </c>
      <c r="I189" t="s">
        <v>398</v>
      </c>
      <c r="J189" t="s">
        <v>399</v>
      </c>
      <c r="K189" t="s">
        <v>400</v>
      </c>
      <c r="L189" t="s">
        <v>152</v>
      </c>
      <c r="M189" t="s">
        <v>124</v>
      </c>
    </row>
    <row r="190" spans="5:13" x14ac:dyDescent="0.25">
      <c r="E190" t="s">
        <v>401</v>
      </c>
      <c r="F190">
        <v>147.19399999999999</v>
      </c>
      <c r="G190">
        <v>126.616</v>
      </c>
      <c r="H190">
        <v>273.81</v>
      </c>
      <c r="I190">
        <v>802.85699999999997</v>
      </c>
      <c r="J190">
        <v>718.65899999999999</v>
      </c>
      <c r="K190" t="s">
        <v>402</v>
      </c>
      <c r="L190" t="s">
        <v>152</v>
      </c>
      <c r="M190" t="s">
        <v>124</v>
      </c>
    </row>
    <row r="191" spans="5:13" x14ac:dyDescent="0.25">
      <c r="E191" t="s">
        <v>403</v>
      </c>
      <c r="F191">
        <v>61.008000000000003</v>
      </c>
      <c r="G191">
        <v>40.235999999999997</v>
      </c>
      <c r="H191">
        <v>101.244</v>
      </c>
      <c r="I191">
        <v>337.50099999999998</v>
      </c>
      <c r="J191">
        <v>251.506</v>
      </c>
      <c r="K191">
        <v>589.00699999999995</v>
      </c>
      <c r="L191" t="s">
        <v>152</v>
      </c>
      <c r="M191" t="s">
        <v>124</v>
      </c>
    </row>
    <row r="192" spans="5:13" x14ac:dyDescent="0.25">
      <c r="E192" t="s">
        <v>404</v>
      </c>
      <c r="F192">
        <v>187.54400000000001</v>
      </c>
      <c r="G192">
        <v>153.12799999999999</v>
      </c>
      <c r="H192">
        <v>340.67200000000003</v>
      </c>
      <c r="I192">
        <v>970.64800000000002</v>
      </c>
      <c r="J192">
        <v>857.09100000000001</v>
      </c>
      <c r="K192" t="s">
        <v>405</v>
      </c>
      <c r="L192" t="s">
        <v>152</v>
      </c>
      <c r="M192" t="s">
        <v>124</v>
      </c>
    </row>
    <row r="193" spans="5:13" x14ac:dyDescent="0.25">
      <c r="E193" t="s">
        <v>406</v>
      </c>
      <c r="F193" t="s">
        <v>39</v>
      </c>
      <c r="G193" t="s">
        <v>39</v>
      </c>
      <c r="H193" t="s">
        <v>407</v>
      </c>
      <c r="I193" t="s">
        <v>39</v>
      </c>
      <c r="J193" t="s">
        <v>39</v>
      </c>
      <c r="K193" t="s">
        <v>408</v>
      </c>
      <c r="L193" t="s">
        <v>409</v>
      </c>
      <c r="M193" t="s">
        <v>124</v>
      </c>
    </row>
    <row r="194" spans="5:13" x14ac:dyDescent="0.25">
      <c r="E194" t="s">
        <v>410</v>
      </c>
      <c r="F194" t="s">
        <v>39</v>
      </c>
      <c r="G194" t="s">
        <v>39</v>
      </c>
      <c r="H194">
        <v>1.125</v>
      </c>
      <c r="I194" t="s">
        <v>39</v>
      </c>
      <c r="J194" t="s">
        <v>39</v>
      </c>
      <c r="K194">
        <v>1.2569999999999999</v>
      </c>
      <c r="L194" t="s">
        <v>409</v>
      </c>
      <c r="M19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DATOSPYTHON</vt:lpstr>
      <vt:lpstr>Hoja1</vt:lpstr>
      <vt:lpstr>afiliados</vt:lpstr>
      <vt:lpstr>Datos EPA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Alejandro Hidalgo Perez</cp:lastModifiedBy>
  <cp:lastPrinted>2025-05-13T09:06:40Z</cp:lastPrinted>
  <dcterms:created xsi:type="dcterms:W3CDTF">2022-04-28T17:58:16Z</dcterms:created>
  <dcterms:modified xsi:type="dcterms:W3CDTF">2025-05-13T09:23:11Z</dcterms:modified>
</cp:coreProperties>
</file>