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benja\Google Drive\BCCh\Libro de Modelos\Apendice Online\Apendice Online\sec3_3_structural_domestic\3_3_1_MSEP\replication_codes_MSEP\Results\"/>
    </mc:Choice>
  </mc:AlternateContent>
  <xr:revisionPtr revIDLastSave="0" documentId="13_ncr:1_{4674D028-A66A-45F2-A0BD-E7B81D1B565D}" xr6:coauthVersionLast="45" xr6:coauthVersionMax="45" xr10:uidLastSave="{00000000-0000-0000-0000-000000000000}"/>
  <bookViews>
    <workbookView xWindow="3240" yWindow="2760" windowWidth="21600" windowHeight="11385" activeTab="4" xr2:uid="{00000000-000D-0000-FFFF-FFFF00000000}"/>
  </bookViews>
  <sheets>
    <sheet name="Figure 15. Historical Decompos." sheetId="11" r:id="rId1"/>
    <sheet name="ynomin" sheetId="7" r:id="rId2"/>
    <sheet name="inflsae" sheetId="8" r:id="rId3"/>
    <sheet name="i" sheetId="9" r:id="rId4"/>
    <sheet name="rer" sheetId="10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S4" i="9" l="1"/>
  <c r="AW74" i="10" l="1"/>
  <c r="AZ74" i="10"/>
  <c r="AU74" i="10"/>
  <c r="BB74" i="10"/>
  <c r="AS74" i="10"/>
  <c r="BA74" i="10"/>
  <c r="AQ74" i="10"/>
  <c r="AR74" i="10"/>
  <c r="AR73" i="10"/>
  <c r="AW73" i="10"/>
  <c r="AY73" i="10"/>
  <c r="AZ73" i="10"/>
  <c r="AX73" i="10"/>
  <c r="AV73" i="10"/>
  <c r="AU73" i="10"/>
  <c r="BB73" i="10"/>
  <c r="AS73" i="10"/>
  <c r="BA73" i="10"/>
  <c r="AQ73" i="10"/>
  <c r="AY72" i="10"/>
  <c r="AU72" i="10"/>
  <c r="AQ72" i="10"/>
  <c r="AW72" i="10"/>
  <c r="AZ72" i="10"/>
  <c r="AX72" i="10"/>
  <c r="AV72" i="10"/>
  <c r="AT72" i="10"/>
  <c r="BB72" i="10"/>
  <c r="AS72" i="10"/>
  <c r="BA72" i="10"/>
  <c r="AR72" i="10"/>
  <c r="AT71" i="10"/>
  <c r="AW71" i="10"/>
  <c r="AY71" i="10"/>
  <c r="AZ71" i="10"/>
  <c r="AX71" i="10"/>
  <c r="AV71" i="10"/>
  <c r="AU71" i="10"/>
  <c r="BB71" i="10"/>
  <c r="AS71" i="10"/>
  <c r="AQ71" i="10"/>
  <c r="AR71" i="10"/>
  <c r="BA70" i="10"/>
  <c r="AW70" i="10"/>
  <c r="AZ70" i="10"/>
  <c r="AV70" i="10"/>
  <c r="AU70" i="10"/>
  <c r="BB70" i="10"/>
  <c r="AS70" i="10"/>
  <c r="AQ70" i="10"/>
  <c r="AR70" i="10"/>
  <c r="AZ69" i="10"/>
  <c r="AR69" i="10"/>
  <c r="AW69" i="10"/>
  <c r="AX69" i="10"/>
  <c r="AV69" i="10"/>
  <c r="AU69" i="10"/>
  <c r="AS69" i="10"/>
  <c r="AQ69" i="10"/>
  <c r="AY68" i="10"/>
  <c r="AU68" i="10"/>
  <c r="AQ68" i="10"/>
  <c r="AW68" i="10"/>
  <c r="AZ68" i="10"/>
  <c r="AX68" i="10"/>
  <c r="AV68" i="10"/>
  <c r="AT68" i="10"/>
  <c r="AS68" i="10"/>
  <c r="BA68" i="10"/>
  <c r="BB67" i="10"/>
  <c r="AX67" i="10"/>
  <c r="AT67" i="10"/>
  <c r="AW67" i="10"/>
  <c r="AY67" i="10"/>
  <c r="AZ67" i="10"/>
  <c r="AV67" i="10"/>
  <c r="AU67" i="10"/>
  <c r="AS67" i="10"/>
  <c r="BA67" i="10"/>
  <c r="AQ67" i="10"/>
  <c r="AR67" i="10"/>
  <c r="BA66" i="10"/>
  <c r="AW66" i="10"/>
  <c r="AZ66" i="10"/>
  <c r="AV66" i="10"/>
  <c r="AU66" i="10"/>
  <c r="AT66" i="10"/>
  <c r="BB66" i="10"/>
  <c r="AS66" i="10"/>
  <c r="AQ66" i="10"/>
  <c r="AR66" i="10"/>
  <c r="AV65" i="10"/>
  <c r="AR65" i="10"/>
  <c r="AW65" i="10"/>
  <c r="AZ65" i="10"/>
  <c r="AX65" i="10"/>
  <c r="AU65" i="10"/>
  <c r="AT65" i="10"/>
  <c r="AS65" i="10"/>
  <c r="AQ65" i="10"/>
  <c r="AU64" i="10"/>
  <c r="AQ64" i="10"/>
  <c r="AY64" i="10"/>
  <c r="AX64" i="10"/>
  <c r="AV64" i="10"/>
  <c r="AT64" i="10"/>
  <c r="AS64" i="10"/>
  <c r="AX63" i="10"/>
  <c r="AT63" i="10"/>
  <c r="AW63" i="10"/>
  <c r="AY63" i="10"/>
  <c r="AZ63" i="10"/>
  <c r="AV63" i="10"/>
  <c r="AU63" i="10"/>
  <c r="BB63" i="10"/>
  <c r="AS63" i="10"/>
  <c r="AQ63" i="10"/>
  <c r="AR63" i="10"/>
  <c r="AW62" i="10"/>
  <c r="AS62" i="10"/>
  <c r="AY62" i="10"/>
  <c r="AZ62" i="10"/>
  <c r="AX62" i="10"/>
  <c r="AU62" i="10"/>
  <c r="AT62" i="10"/>
  <c r="BB62" i="10"/>
  <c r="BA62" i="10"/>
  <c r="AQ62" i="10"/>
  <c r="AR62" i="10"/>
  <c r="AV61" i="10"/>
  <c r="AR61" i="10"/>
  <c r="AW61" i="10"/>
  <c r="AY61" i="10"/>
  <c r="AZ61" i="10"/>
  <c r="AX61" i="10"/>
  <c r="AU61" i="10"/>
  <c r="AT61" i="10"/>
  <c r="BB61" i="10"/>
  <c r="AS61" i="10"/>
  <c r="BA61" i="10"/>
  <c r="AQ61" i="10"/>
  <c r="AU60" i="10"/>
  <c r="AQ60" i="10"/>
  <c r="AY60" i="10"/>
  <c r="AX60" i="10"/>
  <c r="AV60" i="10"/>
  <c r="AT60" i="10"/>
  <c r="AS60" i="10"/>
  <c r="AT59" i="10"/>
  <c r="AW59" i="10"/>
  <c r="AY59" i="10"/>
  <c r="AZ59" i="10"/>
  <c r="AX59" i="10"/>
  <c r="AV59" i="10"/>
  <c r="AU59" i="10"/>
  <c r="BB59" i="10"/>
  <c r="AS59" i="10"/>
  <c r="AQ59" i="10"/>
  <c r="AR59" i="10"/>
  <c r="AW58" i="10"/>
  <c r="AS58" i="10"/>
  <c r="AY58" i="10"/>
  <c r="AZ58" i="10"/>
  <c r="AX58" i="10"/>
  <c r="AU58" i="10"/>
  <c r="BB58" i="10"/>
  <c r="BA58" i="10"/>
  <c r="AQ58" i="10"/>
  <c r="AR58" i="10"/>
  <c r="AR57" i="10"/>
  <c r="AW57" i="10"/>
  <c r="AY57" i="10"/>
  <c r="AZ57" i="10"/>
  <c r="AX57" i="10"/>
  <c r="AV57" i="10"/>
  <c r="AU57" i="10"/>
  <c r="BB57" i="10"/>
  <c r="AS57" i="10"/>
  <c r="BA57" i="10"/>
  <c r="AQ57" i="10"/>
  <c r="AY56" i="10"/>
  <c r="AU56" i="10"/>
  <c r="AQ56" i="10"/>
  <c r="AW56" i="10"/>
  <c r="AZ56" i="10"/>
  <c r="AX56" i="10"/>
  <c r="AV56" i="10"/>
  <c r="AT56" i="10"/>
  <c r="BB56" i="10"/>
  <c r="AS56" i="10"/>
  <c r="BA56" i="10"/>
  <c r="AR56" i="10"/>
  <c r="BB55" i="10"/>
  <c r="AT55" i="10"/>
  <c r="AW55" i="10"/>
  <c r="AY55" i="10"/>
  <c r="AZ55" i="10"/>
  <c r="AX55" i="10"/>
  <c r="AV55" i="10"/>
  <c r="AU55" i="10"/>
  <c r="AS55" i="10"/>
  <c r="BA55" i="10"/>
  <c r="AQ55" i="10"/>
  <c r="AR55" i="10"/>
  <c r="BA54" i="10"/>
  <c r="AW54" i="10"/>
  <c r="AZ54" i="10"/>
  <c r="AU54" i="10"/>
  <c r="BB54" i="10"/>
  <c r="AS54" i="10"/>
  <c r="AQ54" i="10"/>
  <c r="AR54" i="10"/>
  <c r="AR53" i="10"/>
  <c r="AW53" i="10"/>
  <c r="AZ53" i="10"/>
  <c r="AX53" i="10"/>
  <c r="AV53" i="10"/>
  <c r="AU53" i="10"/>
  <c r="AS53" i="10"/>
  <c r="BA53" i="10"/>
  <c r="AQ53" i="10"/>
  <c r="AS52" i="10"/>
  <c r="AY52" i="10"/>
  <c r="AZ52" i="10"/>
  <c r="AX52" i="10"/>
  <c r="AU52" i="10"/>
  <c r="AT52" i="10"/>
  <c r="BB52" i="10"/>
  <c r="AQ52" i="10"/>
  <c r="AR52" i="10"/>
  <c r="AZ51" i="10"/>
  <c r="AW51" i="10"/>
  <c r="AR51" i="10"/>
  <c r="AV51" i="10"/>
  <c r="AU51" i="10"/>
  <c r="BB51" i="10"/>
  <c r="AS51" i="10"/>
  <c r="BA51" i="10"/>
  <c r="AQ51" i="10"/>
  <c r="AY50" i="10"/>
  <c r="AV50" i="10"/>
  <c r="AU50" i="10"/>
  <c r="AQ50" i="10"/>
  <c r="AW50" i="10"/>
  <c r="AZ50" i="10"/>
  <c r="AX50" i="10"/>
  <c r="BB50" i="10"/>
  <c r="AS50" i="10"/>
  <c r="BA50" i="10"/>
  <c r="AR50" i="10"/>
  <c r="AU49" i="10"/>
  <c r="AT49" i="10"/>
  <c r="AQ49" i="10"/>
  <c r="AW49" i="10"/>
  <c r="AY49" i="10"/>
  <c r="AZ49" i="10"/>
  <c r="AX49" i="10"/>
  <c r="AV49" i="10"/>
  <c r="BB49" i="10"/>
  <c r="AS49" i="10"/>
  <c r="BA49" i="10"/>
  <c r="AR49" i="10"/>
  <c r="BB48" i="10"/>
  <c r="AW48" i="10"/>
  <c r="AT48" i="10"/>
  <c r="AZ48" i="10"/>
  <c r="AX48" i="10"/>
  <c r="AV48" i="10"/>
  <c r="AU48" i="10"/>
  <c r="AS48" i="10"/>
  <c r="BA48" i="10"/>
  <c r="AQ48" i="10"/>
  <c r="AR48" i="10"/>
  <c r="AS47" i="10"/>
  <c r="AR47" i="10"/>
  <c r="AW47" i="10"/>
  <c r="AZ47" i="10"/>
  <c r="AX47" i="10"/>
  <c r="AV47" i="10"/>
  <c r="AU47" i="10"/>
  <c r="AT47" i="10"/>
  <c r="BA47" i="10"/>
  <c r="AQ47" i="10"/>
  <c r="AU46" i="10"/>
  <c r="AR46" i="10"/>
  <c r="AW46" i="10"/>
  <c r="AY46" i="10"/>
  <c r="AZ46" i="10"/>
  <c r="AX46" i="10"/>
  <c r="AV46" i="10"/>
  <c r="AS46" i="10"/>
  <c r="AQ46" i="10"/>
  <c r="BB45" i="10"/>
  <c r="AY45" i="10"/>
  <c r="AQ45" i="10"/>
  <c r="AW45" i="10"/>
  <c r="AZ45" i="10"/>
  <c r="AX45" i="10"/>
  <c r="AV45" i="10"/>
  <c r="AU45" i="10"/>
  <c r="AT45" i="10"/>
  <c r="AS45" i="10"/>
  <c r="AX44" i="10"/>
  <c r="AW44" i="10"/>
  <c r="AS44" i="10"/>
  <c r="AY44" i="10"/>
  <c r="AZ44" i="10"/>
  <c r="AU44" i="10"/>
  <c r="AT44" i="10"/>
  <c r="BB44" i="10"/>
  <c r="BA44" i="10"/>
  <c r="AQ44" i="10"/>
  <c r="AR44" i="10"/>
  <c r="AZ43" i="10"/>
  <c r="AW43" i="10"/>
  <c r="AR43" i="10"/>
  <c r="AV43" i="10"/>
  <c r="AU43" i="10"/>
  <c r="BB43" i="10"/>
  <c r="AS43" i="10"/>
  <c r="BA43" i="10"/>
  <c r="AQ43" i="10"/>
  <c r="AY42" i="10"/>
  <c r="AV42" i="10"/>
  <c r="AU42" i="10"/>
  <c r="AQ42" i="10"/>
  <c r="AW42" i="10"/>
  <c r="AZ42" i="10"/>
  <c r="AX42" i="10"/>
  <c r="BB42" i="10"/>
  <c r="AS42" i="10"/>
  <c r="BA42" i="10"/>
  <c r="AR42" i="10"/>
  <c r="AU41" i="10"/>
  <c r="AT41" i="10"/>
  <c r="AQ41" i="10"/>
  <c r="AW41" i="10"/>
  <c r="AY41" i="10"/>
  <c r="AZ41" i="10"/>
  <c r="AX41" i="10"/>
  <c r="AV41" i="10"/>
  <c r="BB41" i="10"/>
  <c r="AS41" i="10"/>
  <c r="BA41" i="10"/>
  <c r="AR41" i="10"/>
  <c r="BB40" i="10"/>
  <c r="AW40" i="10"/>
  <c r="AT40" i="10"/>
  <c r="AZ40" i="10"/>
  <c r="AX40" i="10"/>
  <c r="AV40" i="10"/>
  <c r="AU40" i="10"/>
  <c r="AS40" i="10"/>
  <c r="BA40" i="10"/>
  <c r="AQ40" i="10"/>
  <c r="AR40" i="10"/>
  <c r="AV39" i="10"/>
  <c r="AS39" i="10"/>
  <c r="AX39" i="10"/>
  <c r="AU39" i="10"/>
  <c r="AT39" i="10"/>
  <c r="BA39" i="10"/>
  <c r="AQ39" i="10"/>
  <c r="AR39" i="10"/>
  <c r="AQ38" i="10"/>
  <c r="AW38" i="10"/>
  <c r="AY38" i="10"/>
  <c r="AX38" i="10"/>
  <c r="AV38" i="10"/>
  <c r="AU38" i="10"/>
  <c r="AT38" i="10"/>
  <c r="BB38" i="10"/>
  <c r="AS38" i="10"/>
  <c r="AR38" i="10"/>
  <c r="AW37" i="10"/>
  <c r="AZ37" i="10"/>
  <c r="AX37" i="10"/>
  <c r="AU37" i="10"/>
  <c r="AT37" i="10"/>
  <c r="BB37" i="10"/>
  <c r="AS37" i="10"/>
  <c r="BA37" i="10"/>
  <c r="AQ37" i="10"/>
  <c r="AR37" i="10"/>
  <c r="AW36" i="10"/>
  <c r="AU36" i="10"/>
  <c r="AR36" i="10"/>
  <c r="AZ36" i="10"/>
  <c r="AV36" i="10"/>
  <c r="BB36" i="10"/>
  <c r="AS36" i="10"/>
  <c r="BA36" i="10"/>
  <c r="AQ36" i="10"/>
  <c r="AY35" i="10"/>
  <c r="AV35" i="10"/>
  <c r="AU35" i="10"/>
  <c r="AQ35" i="10"/>
  <c r="AW35" i="10"/>
  <c r="AZ35" i="10"/>
  <c r="AX35" i="10"/>
  <c r="BB35" i="10"/>
  <c r="AS35" i="10"/>
  <c r="BA35" i="10"/>
  <c r="AR35" i="10"/>
  <c r="AU34" i="10"/>
  <c r="AT34" i="10"/>
  <c r="AQ34" i="10"/>
  <c r="AW34" i="10"/>
  <c r="AY34" i="10"/>
  <c r="AZ34" i="10"/>
  <c r="AX34" i="10"/>
  <c r="AV34" i="10"/>
  <c r="BB34" i="10"/>
  <c r="AS34" i="10"/>
  <c r="BA34" i="10"/>
  <c r="AR34" i="10"/>
  <c r="BB33" i="10"/>
  <c r="AW33" i="10"/>
  <c r="AT33" i="10"/>
  <c r="AZ33" i="10"/>
  <c r="AX33" i="10"/>
  <c r="AV33" i="10"/>
  <c r="AU33" i="10"/>
  <c r="AS33" i="10"/>
  <c r="BA33" i="10"/>
  <c r="AQ33" i="10"/>
  <c r="AR33" i="10"/>
  <c r="AU32" i="10"/>
  <c r="AR32" i="10"/>
  <c r="AW32" i="10"/>
  <c r="AY32" i="10"/>
  <c r="AZ32" i="10"/>
  <c r="AV32" i="10"/>
  <c r="BA32" i="10"/>
  <c r="AS32" i="10"/>
  <c r="AQ32" i="10"/>
  <c r="AU31" i="10"/>
  <c r="AW31" i="10"/>
  <c r="AY31" i="10"/>
  <c r="AZ31" i="10"/>
  <c r="AX31" i="10"/>
  <c r="AV31" i="10"/>
  <c r="AS31" i="10"/>
  <c r="AQ31" i="10"/>
  <c r="AR31" i="10"/>
  <c r="BB30" i="10"/>
  <c r="AU30" i="10"/>
  <c r="AT30" i="10"/>
  <c r="AQ30" i="10"/>
  <c r="AY30" i="10"/>
  <c r="AW30" i="10"/>
  <c r="AZ30" i="10"/>
  <c r="AX30" i="10"/>
  <c r="AV30" i="10"/>
  <c r="AS30" i="10"/>
  <c r="BA30" i="10"/>
  <c r="BB29" i="10"/>
  <c r="BA29" i="10"/>
  <c r="AW29" i="10"/>
  <c r="AT29" i="10"/>
  <c r="AS29" i="10"/>
  <c r="AY29" i="10"/>
  <c r="AZ29" i="10"/>
  <c r="AX29" i="10"/>
  <c r="AV29" i="10"/>
  <c r="AU29" i="10"/>
  <c r="AQ29" i="10"/>
  <c r="AR29" i="10"/>
  <c r="AZ28" i="10"/>
  <c r="AU28" i="10"/>
  <c r="AS28" i="10"/>
  <c r="AR28" i="10"/>
  <c r="AW28" i="10"/>
  <c r="AY28" i="10"/>
  <c r="AX28" i="10"/>
  <c r="AV28" i="10"/>
  <c r="AT28" i="10"/>
  <c r="BA28" i="10"/>
  <c r="AQ28" i="10"/>
  <c r="AU27" i="10"/>
  <c r="AY27" i="10"/>
  <c r="AZ27" i="10"/>
  <c r="AX27" i="10"/>
  <c r="AV27" i="10"/>
  <c r="AT27" i="10"/>
  <c r="AS27" i="10"/>
  <c r="AQ27" i="10"/>
  <c r="AR27" i="10"/>
  <c r="AQ26" i="10"/>
  <c r="AY26" i="10"/>
  <c r="AW26" i="10"/>
  <c r="AX26" i="10"/>
  <c r="AV26" i="10"/>
  <c r="AU26" i="10"/>
  <c r="AT26" i="10"/>
  <c r="BB26" i="10"/>
  <c r="AS26" i="10"/>
  <c r="AW25" i="10"/>
  <c r="AS25" i="10"/>
  <c r="AY25" i="10"/>
  <c r="AZ25" i="10"/>
  <c r="AX25" i="10"/>
  <c r="AU25" i="10"/>
  <c r="AT25" i="10"/>
  <c r="BB25" i="10"/>
  <c r="BA25" i="10"/>
  <c r="AQ25" i="10"/>
  <c r="AR25" i="10"/>
  <c r="AZ24" i="10"/>
  <c r="AW24" i="10"/>
  <c r="AU24" i="10"/>
  <c r="AS24" i="10"/>
  <c r="AR24" i="10"/>
  <c r="AX24" i="10"/>
  <c r="AV24" i="10"/>
  <c r="AT24" i="10"/>
  <c r="BB24" i="10"/>
  <c r="BA24" i="10"/>
  <c r="AQ24" i="10"/>
  <c r="AY23" i="10"/>
  <c r="AV23" i="10"/>
  <c r="AU23" i="10"/>
  <c r="AQ23" i="10"/>
  <c r="AZ23" i="10"/>
  <c r="AX23" i="10"/>
  <c r="AT23" i="10"/>
  <c r="BB23" i="10"/>
  <c r="AS23" i="10"/>
  <c r="AR23" i="10"/>
  <c r="AQ22" i="10"/>
  <c r="AW22" i="10"/>
  <c r="AY22" i="10"/>
  <c r="AX22" i="10"/>
  <c r="AV22" i="10"/>
  <c r="AU22" i="10"/>
  <c r="AT22" i="10"/>
  <c r="BB22" i="10"/>
  <c r="AS22" i="10"/>
  <c r="AR22" i="10"/>
  <c r="AW21" i="10"/>
  <c r="AZ21" i="10"/>
  <c r="AX21" i="10"/>
  <c r="AU21" i="10"/>
  <c r="AT21" i="10"/>
  <c r="BB21" i="10"/>
  <c r="AS21" i="10"/>
  <c r="BA21" i="10"/>
  <c r="AQ21" i="10"/>
  <c r="AR21" i="10"/>
  <c r="AW20" i="10"/>
  <c r="AU20" i="10"/>
  <c r="AR20" i="10"/>
  <c r="AZ20" i="10"/>
  <c r="AV20" i="10"/>
  <c r="BB20" i="10"/>
  <c r="AS20" i="10"/>
  <c r="BA20" i="10"/>
  <c r="AQ20" i="10"/>
  <c r="AY19" i="10"/>
  <c r="AV19" i="10"/>
  <c r="AU19" i="10"/>
  <c r="AQ19" i="10"/>
  <c r="AW19" i="10"/>
  <c r="AZ19" i="10"/>
  <c r="AX19" i="10"/>
  <c r="BB19" i="10"/>
  <c r="AS19" i="10"/>
  <c r="BA19" i="10"/>
  <c r="AR19" i="10"/>
  <c r="AU18" i="10"/>
  <c r="AT18" i="10"/>
  <c r="AQ18" i="10"/>
  <c r="AW18" i="10"/>
  <c r="AY18" i="10"/>
  <c r="AZ18" i="10"/>
  <c r="AX18" i="10"/>
  <c r="AV18" i="10"/>
  <c r="BB18" i="10"/>
  <c r="AS18" i="10"/>
  <c r="BA18" i="10"/>
  <c r="AR18" i="10"/>
  <c r="BB17" i="10"/>
  <c r="AW17" i="10"/>
  <c r="AT17" i="10"/>
  <c r="AZ17" i="10"/>
  <c r="AX17" i="10"/>
  <c r="AV17" i="10"/>
  <c r="AU17" i="10"/>
  <c r="AS17" i="10"/>
  <c r="BA17" i="10"/>
  <c r="AQ17" i="10"/>
  <c r="AR17" i="10"/>
  <c r="AU16" i="10"/>
  <c r="AR16" i="10"/>
  <c r="AW16" i="10"/>
  <c r="AY16" i="10"/>
  <c r="AZ16" i="10"/>
  <c r="AV16" i="10"/>
  <c r="BA16" i="10"/>
  <c r="AS16" i="10"/>
  <c r="AQ16" i="10"/>
  <c r="AU15" i="10"/>
  <c r="AW15" i="10"/>
  <c r="AY15" i="10"/>
  <c r="AZ15" i="10"/>
  <c r="AX15" i="10"/>
  <c r="AV15" i="10"/>
  <c r="AS15" i="10"/>
  <c r="AQ15" i="10"/>
  <c r="AR15" i="10"/>
  <c r="BB14" i="10"/>
  <c r="AU14" i="10"/>
  <c r="AT14" i="10"/>
  <c r="AQ14" i="10"/>
  <c r="AW14" i="10"/>
  <c r="AY14" i="10"/>
  <c r="AZ14" i="10"/>
  <c r="AX14" i="10"/>
  <c r="AV14" i="10"/>
  <c r="AS14" i="10"/>
  <c r="BA14" i="10"/>
  <c r="BB13" i="10"/>
  <c r="BA13" i="10"/>
  <c r="AW13" i="10"/>
  <c r="AT13" i="10"/>
  <c r="AS13" i="10"/>
  <c r="AP13" i="10"/>
  <c r="AP17" i="10" s="1"/>
  <c r="AP21" i="10" s="1"/>
  <c r="AP25" i="10" s="1"/>
  <c r="AP29" i="10" s="1"/>
  <c r="AP33" i="10" s="1"/>
  <c r="AP37" i="10" s="1"/>
  <c r="AP41" i="10" s="1"/>
  <c r="AP45" i="10" s="1"/>
  <c r="AP49" i="10" s="1"/>
  <c r="AP53" i="10" s="1"/>
  <c r="AP57" i="10" s="1"/>
  <c r="AP61" i="10" s="1"/>
  <c r="AP65" i="10" s="1"/>
  <c r="AP69" i="10" s="1"/>
  <c r="AP73" i="10" s="1"/>
  <c r="AY13" i="10"/>
  <c r="AZ13" i="10"/>
  <c r="AX13" i="10"/>
  <c r="AV13" i="10"/>
  <c r="AU13" i="10"/>
  <c r="AQ13" i="10"/>
  <c r="AR13" i="10"/>
  <c r="AU12" i="10"/>
  <c r="AS12" i="10"/>
  <c r="AR12" i="10"/>
  <c r="AP12" i="10"/>
  <c r="AP16" i="10" s="1"/>
  <c r="AP20" i="10" s="1"/>
  <c r="AP24" i="10" s="1"/>
  <c r="AP28" i="10" s="1"/>
  <c r="AP32" i="10" s="1"/>
  <c r="AP36" i="10" s="1"/>
  <c r="AP40" i="10" s="1"/>
  <c r="AP44" i="10" s="1"/>
  <c r="AP48" i="10" s="1"/>
  <c r="AP52" i="10" s="1"/>
  <c r="AP56" i="10" s="1"/>
  <c r="AP60" i="10" s="1"/>
  <c r="AP64" i="10" s="1"/>
  <c r="AP68" i="10" s="1"/>
  <c r="AP72" i="10" s="1"/>
  <c r="AW12" i="10"/>
  <c r="AY12" i="10"/>
  <c r="AZ12" i="10"/>
  <c r="AV12" i="10"/>
  <c r="BA12" i="10"/>
  <c r="AQ12" i="10"/>
  <c r="AV11" i="10"/>
  <c r="AU11" i="10"/>
  <c r="AR11" i="10"/>
  <c r="AP11" i="10"/>
  <c r="AP15" i="10" s="1"/>
  <c r="AP19" i="10" s="1"/>
  <c r="AP23" i="10" s="1"/>
  <c r="AP27" i="10" s="1"/>
  <c r="AP31" i="10" s="1"/>
  <c r="AP35" i="10" s="1"/>
  <c r="AP39" i="10" s="1"/>
  <c r="AP43" i="10" s="1"/>
  <c r="AP47" i="10" s="1"/>
  <c r="AP51" i="10" s="1"/>
  <c r="AP55" i="10" s="1"/>
  <c r="AP59" i="10" s="1"/>
  <c r="AP63" i="10" s="1"/>
  <c r="AP67" i="10" s="1"/>
  <c r="AP71" i="10" s="1"/>
  <c r="AW11" i="10"/>
  <c r="AY11" i="10"/>
  <c r="AZ11" i="10"/>
  <c r="AX11" i="10"/>
  <c r="BB11" i="10"/>
  <c r="AS11" i="10"/>
  <c r="BA11" i="10"/>
  <c r="AQ11" i="10"/>
  <c r="AU10" i="10"/>
  <c r="AT10" i="10"/>
  <c r="AQ10" i="10"/>
  <c r="AP10" i="10"/>
  <c r="AP14" i="10" s="1"/>
  <c r="AP18" i="10" s="1"/>
  <c r="AP22" i="10" s="1"/>
  <c r="AP26" i="10" s="1"/>
  <c r="AP30" i="10" s="1"/>
  <c r="AP34" i="10" s="1"/>
  <c r="AP38" i="10" s="1"/>
  <c r="AP42" i="10" s="1"/>
  <c r="AP46" i="10" s="1"/>
  <c r="AP50" i="10" s="1"/>
  <c r="AP54" i="10" s="1"/>
  <c r="AP58" i="10" s="1"/>
  <c r="AP62" i="10" s="1"/>
  <c r="AP66" i="10" s="1"/>
  <c r="AP70" i="10" s="1"/>
  <c r="AP74" i="10" s="1"/>
  <c r="AW10" i="10"/>
  <c r="AY10" i="10"/>
  <c r="AZ10" i="10"/>
  <c r="AX10" i="10"/>
  <c r="AV10" i="10"/>
  <c r="BB10" i="10"/>
  <c r="AS10" i="10"/>
  <c r="BA10" i="10"/>
  <c r="AR10" i="10"/>
  <c r="BB9" i="10"/>
  <c r="AT9" i="10"/>
  <c r="AS9" i="10"/>
  <c r="AW9" i="10"/>
  <c r="AX9" i="10"/>
  <c r="AZ9" i="10"/>
  <c r="AV9" i="10"/>
  <c r="AU9" i="10"/>
  <c r="BA9" i="10"/>
  <c r="AQ9" i="10"/>
  <c r="AR9" i="10"/>
  <c r="AV8" i="10"/>
  <c r="AU8" i="10"/>
  <c r="AQ8" i="10"/>
  <c r="AY8" i="10"/>
  <c r="AZ8" i="10"/>
  <c r="AX8" i="10"/>
  <c r="AT8" i="10"/>
  <c r="AS8" i="10"/>
  <c r="AR8" i="10"/>
  <c r="AW7" i="10"/>
  <c r="AX7" i="10"/>
  <c r="AZ7" i="10"/>
  <c r="AU7" i="10"/>
  <c r="AT7" i="10"/>
  <c r="BB7" i="10"/>
  <c r="AS7" i="10"/>
  <c r="BA7" i="10"/>
  <c r="AQ7" i="10"/>
  <c r="AR7" i="10"/>
  <c r="AV6" i="10"/>
  <c r="AQ6" i="10"/>
  <c r="AW6" i="10"/>
  <c r="AY6" i="10"/>
  <c r="AZ6" i="10"/>
  <c r="AX6" i="10"/>
  <c r="AU6" i="10"/>
  <c r="AT6" i="10"/>
  <c r="BB6" i="10"/>
  <c r="AS6" i="10"/>
  <c r="BA6" i="10"/>
  <c r="AR6" i="10"/>
  <c r="AW5" i="10"/>
  <c r="AX5" i="10"/>
  <c r="AV5" i="10"/>
  <c r="AU5" i="10"/>
  <c r="AT5" i="10"/>
  <c r="BB5" i="10"/>
  <c r="AS5" i="10"/>
  <c r="BA5" i="10"/>
  <c r="AQ5" i="10"/>
  <c r="BB4" i="10"/>
  <c r="AQ4" i="10"/>
  <c r="AW4" i="10"/>
  <c r="AY4" i="10"/>
  <c r="AX4" i="10"/>
  <c r="AZ4" i="10"/>
  <c r="AV4" i="10"/>
  <c r="AU4" i="10"/>
  <c r="AT4" i="10"/>
  <c r="AS4" i="10"/>
  <c r="BA4" i="10"/>
  <c r="AR4" i="10"/>
  <c r="AW74" i="9"/>
  <c r="AZ74" i="9"/>
  <c r="AU74" i="9"/>
  <c r="BB74" i="9"/>
  <c r="AS74" i="9"/>
  <c r="BA74" i="9"/>
  <c r="AQ74" i="9"/>
  <c r="AR74" i="9"/>
  <c r="AR73" i="9"/>
  <c r="AW73" i="9"/>
  <c r="AZ73" i="9"/>
  <c r="AX73" i="9"/>
  <c r="AV73" i="9"/>
  <c r="AU73" i="9"/>
  <c r="AS73" i="9"/>
  <c r="BA73" i="9"/>
  <c r="AQ73" i="9"/>
  <c r="AY72" i="9"/>
  <c r="AU72" i="9"/>
  <c r="AQ72" i="9"/>
  <c r="AW72" i="9"/>
  <c r="AZ72" i="9"/>
  <c r="AX72" i="9"/>
  <c r="AV72" i="9"/>
  <c r="AT72" i="9"/>
  <c r="BB72" i="9"/>
  <c r="AS72" i="9"/>
  <c r="BA72" i="9"/>
  <c r="BB71" i="9"/>
  <c r="AT71" i="9"/>
  <c r="AW71" i="9"/>
  <c r="AY71" i="9"/>
  <c r="AZ71" i="9"/>
  <c r="AX71" i="9"/>
  <c r="AV71" i="9"/>
  <c r="AU71" i="9"/>
  <c r="AS71" i="9"/>
  <c r="BA71" i="9"/>
  <c r="AQ71" i="9"/>
  <c r="AR71" i="9"/>
  <c r="BA70" i="9"/>
  <c r="AW70" i="9"/>
  <c r="AZ70" i="9"/>
  <c r="AV70" i="9"/>
  <c r="AU70" i="9"/>
  <c r="BB70" i="9"/>
  <c r="AS70" i="9"/>
  <c r="AQ70" i="9"/>
  <c r="AR70" i="9"/>
  <c r="AR69" i="9"/>
  <c r="AW69" i="9"/>
  <c r="AZ69" i="9"/>
  <c r="AX69" i="9"/>
  <c r="AV69" i="9"/>
  <c r="AU69" i="9"/>
  <c r="AS69" i="9"/>
  <c r="AQ69" i="9"/>
  <c r="AY68" i="9"/>
  <c r="AU68" i="9"/>
  <c r="AQ68" i="9"/>
  <c r="AW68" i="9"/>
  <c r="AZ68" i="9"/>
  <c r="AX68" i="9"/>
  <c r="AV68" i="9"/>
  <c r="AT68" i="9"/>
  <c r="AS68" i="9"/>
  <c r="BA68" i="9"/>
  <c r="BB67" i="9"/>
  <c r="AX67" i="9"/>
  <c r="AT67" i="9"/>
  <c r="AW67" i="9"/>
  <c r="AY67" i="9"/>
  <c r="AZ67" i="9"/>
  <c r="AV67" i="9"/>
  <c r="AU67" i="9"/>
  <c r="AS67" i="9"/>
  <c r="BA67" i="9"/>
  <c r="AQ67" i="9"/>
  <c r="AR67" i="9"/>
  <c r="BA66" i="9"/>
  <c r="AW66" i="9"/>
  <c r="AZ66" i="9"/>
  <c r="AV66" i="9"/>
  <c r="AU66" i="9"/>
  <c r="AT66" i="9"/>
  <c r="BB66" i="9"/>
  <c r="AS66" i="9"/>
  <c r="AQ66" i="9"/>
  <c r="AR66" i="9"/>
  <c r="AV65" i="9"/>
  <c r="AR65" i="9"/>
  <c r="AW65" i="9"/>
  <c r="AZ65" i="9"/>
  <c r="AX65" i="9"/>
  <c r="AU65" i="9"/>
  <c r="AT65" i="9"/>
  <c r="AS65" i="9"/>
  <c r="AQ65" i="9"/>
  <c r="AU64" i="9"/>
  <c r="AQ64" i="9"/>
  <c r="AY64" i="9"/>
  <c r="AW64" i="9"/>
  <c r="AX64" i="9"/>
  <c r="AV64" i="9"/>
  <c r="AT64" i="9"/>
  <c r="AS64" i="9"/>
  <c r="AX63" i="9"/>
  <c r="AT63" i="9"/>
  <c r="AW63" i="9"/>
  <c r="AY63" i="9"/>
  <c r="AZ63" i="9"/>
  <c r="AV63" i="9"/>
  <c r="AU63" i="9"/>
  <c r="BB63" i="9"/>
  <c r="AS63" i="9"/>
  <c r="AQ63" i="9"/>
  <c r="AR63" i="9"/>
  <c r="AW62" i="9"/>
  <c r="AS62" i="9"/>
  <c r="AY62" i="9"/>
  <c r="AZ62" i="9"/>
  <c r="AX62" i="9"/>
  <c r="AU62" i="9"/>
  <c r="AT62" i="9"/>
  <c r="BB62" i="9"/>
  <c r="BA62" i="9"/>
  <c r="AQ62" i="9"/>
  <c r="AR62" i="9"/>
  <c r="AV61" i="9"/>
  <c r="AR61" i="9"/>
  <c r="AW61" i="9"/>
  <c r="AY61" i="9"/>
  <c r="AZ61" i="9"/>
  <c r="AX61" i="9"/>
  <c r="AU61" i="9"/>
  <c r="AT61" i="9"/>
  <c r="BB61" i="9"/>
  <c r="AS61" i="9"/>
  <c r="BA61" i="9"/>
  <c r="AQ61" i="9"/>
  <c r="AU60" i="9"/>
  <c r="AQ60" i="9"/>
  <c r="AY60" i="9"/>
  <c r="AX60" i="9"/>
  <c r="AV60" i="9"/>
  <c r="AT60" i="9"/>
  <c r="BB60" i="9"/>
  <c r="AS60" i="9"/>
  <c r="AR60" i="9"/>
  <c r="AT59" i="9"/>
  <c r="AW59" i="9"/>
  <c r="AY59" i="9"/>
  <c r="AZ59" i="9"/>
  <c r="AX59" i="9"/>
  <c r="AV59" i="9"/>
  <c r="AU59" i="9"/>
  <c r="BB59" i="9"/>
  <c r="AS59" i="9"/>
  <c r="AQ59" i="9"/>
  <c r="AR59" i="9"/>
  <c r="AW58" i="9"/>
  <c r="AZ58" i="9"/>
  <c r="AU58" i="9"/>
  <c r="BB58" i="9"/>
  <c r="AS58" i="9"/>
  <c r="BA58" i="9"/>
  <c r="AQ58" i="9"/>
  <c r="AR58" i="9"/>
  <c r="AR57" i="9"/>
  <c r="AW57" i="9"/>
  <c r="AY57" i="9"/>
  <c r="AZ57" i="9"/>
  <c r="AX57" i="9"/>
  <c r="AV57" i="9"/>
  <c r="AU57" i="9"/>
  <c r="BB57" i="9"/>
  <c r="AS57" i="9"/>
  <c r="BA57" i="9"/>
  <c r="AQ57" i="9"/>
  <c r="AY56" i="9"/>
  <c r="AU56" i="9"/>
  <c r="AQ56" i="9"/>
  <c r="AW56" i="9"/>
  <c r="AZ56" i="9"/>
  <c r="AX56" i="9"/>
  <c r="AV56" i="9"/>
  <c r="AT56" i="9"/>
  <c r="BB56" i="9"/>
  <c r="AS56" i="9"/>
  <c r="BA56" i="9"/>
  <c r="AR56" i="9"/>
  <c r="AT55" i="9"/>
  <c r="AW55" i="9"/>
  <c r="AY55" i="9"/>
  <c r="AZ55" i="9"/>
  <c r="AX55" i="9"/>
  <c r="AV55" i="9"/>
  <c r="AU55" i="9"/>
  <c r="BB55" i="9"/>
  <c r="AS55" i="9"/>
  <c r="AQ55" i="9"/>
  <c r="AR55" i="9"/>
  <c r="AW54" i="9"/>
  <c r="AU54" i="9"/>
  <c r="AS54" i="9"/>
  <c r="AQ54" i="9"/>
  <c r="AY54" i="9"/>
  <c r="AZ54" i="9"/>
  <c r="AV54" i="9"/>
  <c r="AT54" i="9"/>
  <c r="BB54" i="9"/>
  <c r="BA54" i="9"/>
  <c r="AR54" i="9"/>
  <c r="AV53" i="9"/>
  <c r="AW53" i="9"/>
  <c r="AZ53" i="9"/>
  <c r="AX53" i="9"/>
  <c r="AU53" i="9"/>
  <c r="AT53" i="9"/>
  <c r="AS53" i="9"/>
  <c r="AQ53" i="9"/>
  <c r="AR53" i="9"/>
  <c r="AY52" i="9"/>
  <c r="AS52" i="9"/>
  <c r="AW52" i="9"/>
  <c r="AU52" i="9"/>
  <c r="AT52" i="9"/>
  <c r="BB52" i="9"/>
  <c r="BA52" i="9"/>
  <c r="AQ52" i="9"/>
  <c r="AR52" i="9"/>
  <c r="AR51" i="9"/>
  <c r="AW51" i="9"/>
  <c r="AY51" i="9"/>
  <c r="AZ51" i="9"/>
  <c r="AX51" i="9"/>
  <c r="AV51" i="9"/>
  <c r="AU51" i="9"/>
  <c r="BB51" i="9"/>
  <c r="AS51" i="9"/>
  <c r="AQ51" i="9"/>
  <c r="AU50" i="9"/>
  <c r="AQ50" i="9"/>
  <c r="AY50" i="9"/>
  <c r="AX50" i="9"/>
  <c r="AV50" i="9"/>
  <c r="AT50" i="9"/>
  <c r="AS50" i="9"/>
  <c r="AR50" i="9"/>
  <c r="AT49" i="9"/>
  <c r="AQ49" i="9"/>
  <c r="AW49" i="9"/>
  <c r="AY49" i="9"/>
  <c r="AZ49" i="9"/>
  <c r="AX49" i="9"/>
  <c r="AV49" i="9"/>
  <c r="AU49" i="9"/>
  <c r="BB49" i="9"/>
  <c r="AS49" i="9"/>
  <c r="AR49" i="9"/>
  <c r="AW48" i="9"/>
  <c r="AZ48" i="9"/>
  <c r="AU48" i="9"/>
  <c r="AT48" i="9"/>
  <c r="BB48" i="9"/>
  <c r="AS48" i="9"/>
  <c r="BA48" i="9"/>
  <c r="AQ48" i="9"/>
  <c r="AR48" i="9"/>
  <c r="AV47" i="9"/>
  <c r="AR47" i="9"/>
  <c r="AW47" i="9"/>
  <c r="AZ47" i="9"/>
  <c r="AX47" i="9"/>
  <c r="AU47" i="9"/>
  <c r="AT47" i="9"/>
  <c r="AS47" i="9"/>
  <c r="BA47" i="9"/>
  <c r="AQ47" i="9"/>
  <c r="AY46" i="9"/>
  <c r="AU46" i="9"/>
  <c r="AQ46" i="9"/>
  <c r="AW46" i="9"/>
  <c r="AZ46" i="9"/>
  <c r="AX46" i="9"/>
  <c r="AV46" i="9"/>
  <c r="AT46" i="9"/>
  <c r="BB46" i="9"/>
  <c r="AS46" i="9"/>
  <c r="AR46" i="9"/>
  <c r="AX45" i="9"/>
  <c r="AT45" i="9"/>
  <c r="AQ45" i="9"/>
  <c r="AW45" i="9"/>
  <c r="AY45" i="9"/>
  <c r="AZ45" i="9"/>
  <c r="AV45" i="9"/>
  <c r="AU45" i="9"/>
  <c r="BB45" i="9"/>
  <c r="AS45" i="9"/>
  <c r="BA45" i="9"/>
  <c r="AR45" i="9"/>
  <c r="BA44" i="9"/>
  <c r="AW44" i="9"/>
  <c r="AS44" i="9"/>
  <c r="AY44" i="9"/>
  <c r="AZ44" i="9"/>
  <c r="AX44" i="9"/>
  <c r="AV44" i="9"/>
  <c r="AU44" i="9"/>
  <c r="AT44" i="9"/>
  <c r="BB44" i="9"/>
  <c r="AQ44" i="9"/>
  <c r="AR44" i="9"/>
  <c r="AZ43" i="9"/>
  <c r="AR43" i="9"/>
  <c r="AW43" i="9"/>
  <c r="AX43" i="9"/>
  <c r="AV43" i="9"/>
  <c r="AU43" i="9"/>
  <c r="AS43" i="9"/>
  <c r="AQ43" i="9"/>
  <c r="AU42" i="9"/>
  <c r="AQ42" i="9"/>
  <c r="AY42" i="9"/>
  <c r="AX42" i="9"/>
  <c r="AV42" i="9"/>
  <c r="AT42" i="9"/>
  <c r="AS42" i="9"/>
  <c r="BA42" i="9"/>
  <c r="AR42" i="9"/>
  <c r="AT41" i="9"/>
  <c r="AQ41" i="9"/>
  <c r="AW41" i="9"/>
  <c r="AY41" i="9"/>
  <c r="AZ41" i="9"/>
  <c r="AX41" i="9"/>
  <c r="AV41" i="9"/>
  <c r="AU41" i="9"/>
  <c r="BB41" i="9"/>
  <c r="AS41" i="9"/>
  <c r="AR41" i="9"/>
  <c r="AW40" i="9"/>
  <c r="AZ40" i="9"/>
  <c r="AU40" i="9"/>
  <c r="AT40" i="9"/>
  <c r="BB40" i="9"/>
  <c r="AS40" i="9"/>
  <c r="BA40" i="9"/>
  <c r="AQ40" i="9"/>
  <c r="AR40" i="9"/>
  <c r="AX39" i="9"/>
  <c r="AT39" i="9"/>
  <c r="AW39" i="9"/>
  <c r="AY39" i="9"/>
  <c r="AZ39" i="9"/>
  <c r="AV39" i="9"/>
  <c r="AU39" i="9"/>
  <c r="BB39" i="9"/>
  <c r="AS39" i="9"/>
  <c r="BA39" i="9"/>
  <c r="AQ39" i="9"/>
  <c r="AR39" i="9"/>
  <c r="AW38" i="9"/>
  <c r="AU38" i="9"/>
  <c r="AQ38" i="9"/>
  <c r="AY38" i="9"/>
  <c r="AZ38" i="9"/>
  <c r="BB38" i="9"/>
  <c r="AS38" i="9"/>
  <c r="BA38" i="9"/>
  <c r="AR38" i="9"/>
  <c r="AR37" i="9"/>
  <c r="AW37" i="9"/>
  <c r="AY37" i="9"/>
  <c r="AZ37" i="9"/>
  <c r="AX37" i="9"/>
  <c r="AV37" i="9"/>
  <c r="AU37" i="9"/>
  <c r="AT37" i="9"/>
  <c r="BB37" i="9"/>
  <c r="AS37" i="9"/>
  <c r="BA37" i="9"/>
  <c r="AQ37" i="9"/>
  <c r="AY36" i="9"/>
  <c r="AU36" i="9"/>
  <c r="AQ36" i="9"/>
  <c r="AW36" i="9"/>
  <c r="AZ36" i="9"/>
  <c r="AX36" i="9"/>
  <c r="AV36" i="9"/>
  <c r="AT36" i="9"/>
  <c r="BB36" i="9"/>
  <c r="AS36" i="9"/>
  <c r="BA36" i="9"/>
  <c r="AR36" i="9"/>
  <c r="AT35" i="9"/>
  <c r="AW35" i="9"/>
  <c r="AY35" i="9"/>
  <c r="AZ35" i="9"/>
  <c r="AX35" i="9"/>
  <c r="AV35" i="9"/>
  <c r="AU35" i="9"/>
  <c r="BB35" i="9"/>
  <c r="AS35" i="9"/>
  <c r="AQ35" i="9"/>
  <c r="AR35" i="9"/>
  <c r="AW34" i="9"/>
  <c r="AU34" i="9"/>
  <c r="AS34" i="9"/>
  <c r="AQ34" i="9"/>
  <c r="AY34" i="9"/>
  <c r="AZ34" i="9"/>
  <c r="AX34" i="9"/>
  <c r="AV34" i="9"/>
  <c r="AT34" i="9"/>
  <c r="BB34" i="9"/>
  <c r="BA34" i="9"/>
  <c r="AR34" i="9"/>
  <c r="AV33" i="9"/>
  <c r="AR33" i="9"/>
  <c r="AW33" i="9"/>
  <c r="AZ33" i="9"/>
  <c r="AX33" i="9"/>
  <c r="AU33" i="9"/>
  <c r="AT33" i="9"/>
  <c r="AS33" i="9"/>
  <c r="AQ33" i="9"/>
  <c r="AU32" i="9"/>
  <c r="AQ32" i="9"/>
  <c r="AY32" i="9"/>
  <c r="AW32" i="9"/>
  <c r="AX32" i="9"/>
  <c r="AV32" i="9"/>
  <c r="AT32" i="9"/>
  <c r="AS32" i="9"/>
  <c r="BB31" i="9"/>
  <c r="AX31" i="9"/>
  <c r="AT31" i="9"/>
  <c r="AW31" i="9"/>
  <c r="AY31" i="9"/>
  <c r="AZ31" i="9"/>
  <c r="AV31" i="9"/>
  <c r="AU31" i="9"/>
  <c r="AS31" i="9"/>
  <c r="BA31" i="9"/>
  <c r="AQ31" i="9"/>
  <c r="AR31" i="9"/>
  <c r="AW30" i="9"/>
  <c r="AU30" i="9"/>
  <c r="AQ30" i="9"/>
  <c r="AY30" i="9"/>
  <c r="AZ30" i="9"/>
  <c r="BB30" i="9"/>
  <c r="AS30" i="9"/>
  <c r="BA30" i="9"/>
  <c r="AR30" i="9"/>
  <c r="AR29" i="9"/>
  <c r="AW29" i="9"/>
  <c r="AY29" i="9"/>
  <c r="AZ29" i="9"/>
  <c r="AX29" i="9"/>
  <c r="AV29" i="9"/>
  <c r="AU29" i="9"/>
  <c r="AT29" i="9"/>
  <c r="BB29" i="9"/>
  <c r="AS29" i="9"/>
  <c r="BA29" i="9"/>
  <c r="AQ29" i="9"/>
  <c r="AY28" i="9"/>
  <c r="AU28" i="9"/>
  <c r="AQ28" i="9"/>
  <c r="AW28" i="9"/>
  <c r="AZ28" i="9"/>
  <c r="AX28" i="9"/>
  <c r="AV28" i="9"/>
  <c r="AT28" i="9"/>
  <c r="BB28" i="9"/>
  <c r="AS28" i="9"/>
  <c r="BA28" i="9"/>
  <c r="AR28" i="9"/>
  <c r="AT27" i="9"/>
  <c r="AW27" i="9"/>
  <c r="AY27" i="9"/>
  <c r="AZ27" i="9"/>
  <c r="AX27" i="9"/>
  <c r="AV27" i="9"/>
  <c r="AU27" i="9"/>
  <c r="BB27" i="9"/>
  <c r="AS27" i="9"/>
  <c r="AQ27" i="9"/>
  <c r="AR27" i="9"/>
  <c r="AW26" i="9"/>
  <c r="AZ26" i="9"/>
  <c r="AU26" i="9"/>
  <c r="BB26" i="9"/>
  <c r="AS26" i="9"/>
  <c r="BA26" i="9"/>
  <c r="AQ26" i="9"/>
  <c r="AR26" i="9"/>
  <c r="AR25" i="9"/>
  <c r="AW25" i="9"/>
  <c r="AY25" i="9"/>
  <c r="AZ25" i="9"/>
  <c r="AX25" i="9"/>
  <c r="AV25" i="9"/>
  <c r="AU25" i="9"/>
  <c r="BB25" i="9"/>
  <c r="AS25" i="9"/>
  <c r="BA25" i="9"/>
  <c r="AQ25" i="9"/>
  <c r="AY24" i="9"/>
  <c r="AU24" i="9"/>
  <c r="AQ24" i="9"/>
  <c r="AW24" i="9"/>
  <c r="AZ24" i="9"/>
  <c r="AX24" i="9"/>
  <c r="AV24" i="9"/>
  <c r="AT24" i="9"/>
  <c r="BB24" i="9"/>
  <c r="AS24" i="9"/>
  <c r="BA24" i="9"/>
  <c r="AR24" i="9"/>
  <c r="BB23" i="9"/>
  <c r="AT23" i="9"/>
  <c r="AW23" i="9"/>
  <c r="AY23" i="9"/>
  <c r="AZ23" i="9"/>
  <c r="AX23" i="9"/>
  <c r="AV23" i="9"/>
  <c r="AU23" i="9"/>
  <c r="AS23" i="9"/>
  <c r="BA23" i="9"/>
  <c r="AQ23" i="9"/>
  <c r="AR23" i="9"/>
  <c r="BA22" i="9"/>
  <c r="AW22" i="9"/>
  <c r="AZ22" i="9"/>
  <c r="AV22" i="9"/>
  <c r="AU22" i="9"/>
  <c r="BB22" i="9"/>
  <c r="AS22" i="9"/>
  <c r="AQ22" i="9"/>
  <c r="AR22" i="9"/>
  <c r="AR21" i="9"/>
  <c r="AW21" i="9"/>
  <c r="AZ21" i="9"/>
  <c r="AX21" i="9"/>
  <c r="AV21" i="9"/>
  <c r="AU21" i="9"/>
  <c r="AS21" i="9"/>
  <c r="AQ21" i="9"/>
  <c r="AY20" i="9"/>
  <c r="AU20" i="9"/>
  <c r="AQ20" i="9"/>
  <c r="AW20" i="9"/>
  <c r="AZ20" i="9"/>
  <c r="AX20" i="9"/>
  <c r="AV20" i="9"/>
  <c r="AT20" i="9"/>
  <c r="AS20" i="9"/>
  <c r="BA20" i="9"/>
  <c r="BB19" i="9"/>
  <c r="AX19" i="9"/>
  <c r="AT19" i="9"/>
  <c r="AW19" i="9"/>
  <c r="AY19" i="9"/>
  <c r="AZ19" i="9"/>
  <c r="AV19" i="9"/>
  <c r="AU19" i="9"/>
  <c r="AS19" i="9"/>
  <c r="BA19" i="9"/>
  <c r="AQ19" i="9"/>
  <c r="AR19" i="9"/>
  <c r="AW18" i="9"/>
  <c r="AV18" i="9"/>
  <c r="AU18" i="9"/>
  <c r="AT18" i="9"/>
  <c r="BA18" i="9"/>
  <c r="AS18" i="9"/>
  <c r="AQ18" i="9"/>
  <c r="AT17" i="9"/>
  <c r="AQ17" i="9"/>
  <c r="AW17" i="9"/>
  <c r="AY17" i="9"/>
  <c r="AZ17" i="9"/>
  <c r="AX17" i="9"/>
  <c r="AV17" i="9"/>
  <c r="AU17" i="9"/>
  <c r="BB17" i="9"/>
  <c r="AS17" i="9"/>
  <c r="BA17" i="9"/>
  <c r="AR17" i="9"/>
  <c r="AW16" i="9"/>
  <c r="AY16" i="9"/>
  <c r="AZ16" i="9"/>
  <c r="AX16" i="9"/>
  <c r="AV16" i="9"/>
  <c r="AU16" i="9"/>
  <c r="AT16" i="9"/>
  <c r="BB16" i="9"/>
  <c r="AS16" i="9"/>
  <c r="BA16" i="9"/>
  <c r="AQ16" i="9"/>
  <c r="AR16" i="9"/>
  <c r="AR15" i="9"/>
  <c r="AW15" i="9"/>
  <c r="AY15" i="9"/>
  <c r="AZ15" i="9"/>
  <c r="AX15" i="9"/>
  <c r="AV15" i="9"/>
  <c r="AU15" i="9"/>
  <c r="AT15" i="9"/>
  <c r="BB15" i="9"/>
  <c r="AS15" i="9"/>
  <c r="BA15" i="9"/>
  <c r="AQ15" i="9"/>
  <c r="AU14" i="9"/>
  <c r="AQ14" i="9"/>
  <c r="AW14" i="9"/>
  <c r="AY14" i="9"/>
  <c r="AZ14" i="9"/>
  <c r="AX14" i="9"/>
  <c r="AV14" i="9"/>
  <c r="AT14" i="9"/>
  <c r="BB14" i="9"/>
  <c r="AS14" i="9"/>
  <c r="BA14" i="9"/>
  <c r="AR14" i="9"/>
  <c r="AT13" i="9"/>
  <c r="AP13" i="9"/>
  <c r="AP17" i="9" s="1"/>
  <c r="AP21" i="9" s="1"/>
  <c r="AP25" i="9" s="1"/>
  <c r="AP29" i="9" s="1"/>
  <c r="AP33" i="9" s="1"/>
  <c r="AP37" i="9" s="1"/>
  <c r="AP41" i="9" s="1"/>
  <c r="AP45" i="9" s="1"/>
  <c r="AP49" i="9" s="1"/>
  <c r="AP53" i="9" s="1"/>
  <c r="AP57" i="9" s="1"/>
  <c r="AP61" i="9" s="1"/>
  <c r="AP65" i="9" s="1"/>
  <c r="AP69" i="9" s="1"/>
  <c r="AP73" i="9" s="1"/>
  <c r="AW13" i="9"/>
  <c r="AY13" i="9"/>
  <c r="AZ13" i="9"/>
  <c r="AX13" i="9"/>
  <c r="AV13" i="9"/>
  <c r="AU13" i="9"/>
  <c r="BB13" i="9"/>
  <c r="AS13" i="9"/>
  <c r="BA13" i="9"/>
  <c r="AQ13" i="9"/>
  <c r="AR13" i="9"/>
  <c r="AW12" i="9"/>
  <c r="AP12" i="9"/>
  <c r="AP16" i="9" s="1"/>
  <c r="AP20" i="9" s="1"/>
  <c r="AP24" i="9" s="1"/>
  <c r="AP28" i="9" s="1"/>
  <c r="AP32" i="9" s="1"/>
  <c r="AP36" i="9" s="1"/>
  <c r="AP40" i="9" s="1"/>
  <c r="AP44" i="9" s="1"/>
  <c r="AP48" i="9" s="1"/>
  <c r="AP52" i="9" s="1"/>
  <c r="AP56" i="9" s="1"/>
  <c r="AP60" i="9" s="1"/>
  <c r="AP64" i="9" s="1"/>
  <c r="AP68" i="9" s="1"/>
  <c r="AP72" i="9" s="1"/>
  <c r="AY12" i="9"/>
  <c r="AZ12" i="9"/>
  <c r="AX12" i="9"/>
  <c r="AV12" i="9"/>
  <c r="AU12" i="9"/>
  <c r="AT12" i="9"/>
  <c r="BB12" i="9"/>
  <c r="AS12" i="9"/>
  <c r="BA12" i="9"/>
  <c r="AQ12" i="9"/>
  <c r="AR12" i="9"/>
  <c r="AR11" i="9"/>
  <c r="AP11" i="9"/>
  <c r="AP15" i="9" s="1"/>
  <c r="AP19" i="9" s="1"/>
  <c r="AP23" i="9" s="1"/>
  <c r="AP27" i="9" s="1"/>
  <c r="AP31" i="9" s="1"/>
  <c r="AP35" i="9" s="1"/>
  <c r="AP39" i="9" s="1"/>
  <c r="AP43" i="9" s="1"/>
  <c r="AP47" i="9" s="1"/>
  <c r="AP51" i="9" s="1"/>
  <c r="AP55" i="9" s="1"/>
  <c r="AP59" i="9" s="1"/>
  <c r="AP63" i="9" s="1"/>
  <c r="AP67" i="9" s="1"/>
  <c r="AP71" i="9" s="1"/>
  <c r="AW11" i="9"/>
  <c r="AY11" i="9"/>
  <c r="AZ11" i="9"/>
  <c r="AX11" i="9"/>
  <c r="AV11" i="9"/>
  <c r="AU11" i="9"/>
  <c r="AT11" i="9"/>
  <c r="BB11" i="9"/>
  <c r="AS11" i="9"/>
  <c r="BA11" i="9"/>
  <c r="AQ11" i="9"/>
  <c r="AU10" i="9"/>
  <c r="AQ10" i="9"/>
  <c r="AP10" i="9"/>
  <c r="AP14" i="9" s="1"/>
  <c r="AP18" i="9" s="1"/>
  <c r="AP22" i="9" s="1"/>
  <c r="AP26" i="9" s="1"/>
  <c r="AP30" i="9" s="1"/>
  <c r="AP34" i="9" s="1"/>
  <c r="AP38" i="9" s="1"/>
  <c r="AP42" i="9" s="1"/>
  <c r="AP46" i="9" s="1"/>
  <c r="AP50" i="9" s="1"/>
  <c r="AP54" i="9" s="1"/>
  <c r="AP58" i="9" s="1"/>
  <c r="AP62" i="9" s="1"/>
  <c r="AP66" i="9" s="1"/>
  <c r="AP70" i="9" s="1"/>
  <c r="AP74" i="9" s="1"/>
  <c r="AW10" i="9"/>
  <c r="AY10" i="9"/>
  <c r="AZ10" i="9"/>
  <c r="AX10" i="9"/>
  <c r="AV10" i="9"/>
  <c r="AT10" i="9"/>
  <c r="BB10" i="9"/>
  <c r="AS10" i="9"/>
  <c r="BA10" i="9"/>
  <c r="AR10" i="9"/>
  <c r="BB9" i="9"/>
  <c r="AW9" i="9"/>
  <c r="AY9" i="9"/>
  <c r="AX9" i="9"/>
  <c r="AZ9" i="9"/>
  <c r="AV9" i="9"/>
  <c r="AU9" i="9"/>
  <c r="AT9" i="9"/>
  <c r="AS9" i="9"/>
  <c r="BA9" i="9"/>
  <c r="AQ9" i="9"/>
  <c r="AR9" i="9"/>
  <c r="AV8" i="9"/>
  <c r="AW8" i="9"/>
  <c r="AY8" i="9"/>
  <c r="AZ8" i="9"/>
  <c r="AX8" i="9"/>
  <c r="AU8" i="9"/>
  <c r="AT8" i="9"/>
  <c r="BB8" i="9"/>
  <c r="AS8" i="9"/>
  <c r="BA8" i="9"/>
  <c r="AQ8" i="9"/>
  <c r="AR8" i="9"/>
  <c r="BB7" i="9"/>
  <c r="AW7" i="9"/>
  <c r="AY7" i="9"/>
  <c r="AX7" i="9"/>
  <c r="AZ7" i="9"/>
  <c r="AV7" i="9"/>
  <c r="AU7" i="9"/>
  <c r="AT7" i="9"/>
  <c r="AS7" i="9"/>
  <c r="BA7" i="9"/>
  <c r="AQ7" i="9"/>
  <c r="AR7" i="9"/>
  <c r="AV6" i="9"/>
  <c r="AW6" i="9"/>
  <c r="AY6" i="9"/>
  <c r="AZ6" i="9"/>
  <c r="AX6" i="9"/>
  <c r="AU6" i="9"/>
  <c r="AT6" i="9"/>
  <c r="BB6" i="9"/>
  <c r="AS6" i="9"/>
  <c r="BA6" i="9"/>
  <c r="AQ6" i="9"/>
  <c r="AR6" i="9"/>
  <c r="BB5" i="9"/>
  <c r="AW5" i="9"/>
  <c r="AY5" i="9"/>
  <c r="AX5" i="9"/>
  <c r="AZ5" i="9"/>
  <c r="AV5" i="9"/>
  <c r="AU5" i="9"/>
  <c r="AT5" i="9"/>
  <c r="AS5" i="9"/>
  <c r="BA5" i="9"/>
  <c r="AQ5" i="9"/>
  <c r="AR5" i="9"/>
  <c r="AV4" i="9"/>
  <c r="AW4" i="9"/>
  <c r="AY4" i="9"/>
  <c r="AZ4" i="9"/>
  <c r="AX4" i="9"/>
  <c r="AU4" i="9"/>
  <c r="AT4" i="9"/>
  <c r="BB4" i="9"/>
  <c r="BA4" i="9"/>
  <c r="AQ4" i="9"/>
  <c r="AR4" i="9"/>
  <c r="CA8" i="8"/>
  <c r="CB8" i="8"/>
  <c r="CA9" i="8"/>
  <c r="CB9" i="8"/>
  <c r="CA10" i="8"/>
  <c r="CB10" i="8"/>
  <c r="CA11" i="8"/>
  <c r="CB11" i="8"/>
  <c r="CA12" i="8"/>
  <c r="CB12" i="8"/>
  <c r="CA13" i="8"/>
  <c r="CB13" i="8"/>
  <c r="CA14" i="8"/>
  <c r="CB14" i="8"/>
  <c r="CA15" i="8"/>
  <c r="CB15" i="8"/>
  <c r="CA16" i="8"/>
  <c r="CB16" i="8"/>
  <c r="CA17" i="8"/>
  <c r="CB17" i="8"/>
  <c r="CA18" i="8"/>
  <c r="CB18" i="8"/>
  <c r="CA19" i="8"/>
  <c r="CB19" i="8"/>
  <c r="CA20" i="8"/>
  <c r="CB20" i="8"/>
  <c r="CA21" i="8"/>
  <c r="CB21" i="8"/>
  <c r="CA22" i="8"/>
  <c r="CB22" i="8"/>
  <c r="CA23" i="8"/>
  <c r="CB23" i="8"/>
  <c r="CA24" i="8"/>
  <c r="CB24" i="8"/>
  <c r="CA25" i="8"/>
  <c r="CB25" i="8"/>
  <c r="CA26" i="8"/>
  <c r="CB26" i="8"/>
  <c r="CA27" i="8"/>
  <c r="CB27" i="8"/>
  <c r="CA28" i="8"/>
  <c r="CB28" i="8"/>
  <c r="CA29" i="8"/>
  <c r="CB29" i="8"/>
  <c r="CA30" i="8"/>
  <c r="CB30" i="8"/>
  <c r="CA31" i="8"/>
  <c r="CB31" i="8"/>
  <c r="CA32" i="8"/>
  <c r="CB32" i="8"/>
  <c r="CA33" i="8"/>
  <c r="CB33" i="8"/>
  <c r="CA34" i="8"/>
  <c r="CB34" i="8"/>
  <c r="CA35" i="8"/>
  <c r="CB35" i="8"/>
  <c r="CA36" i="8"/>
  <c r="CB36" i="8"/>
  <c r="CA37" i="8"/>
  <c r="CB37" i="8"/>
  <c r="CA38" i="8"/>
  <c r="CB38" i="8"/>
  <c r="CA39" i="8"/>
  <c r="CB39" i="8"/>
  <c r="CA40" i="8"/>
  <c r="CB40" i="8"/>
  <c r="CA41" i="8"/>
  <c r="CB41" i="8"/>
  <c r="CA42" i="8"/>
  <c r="CB42" i="8"/>
  <c r="CA43" i="8"/>
  <c r="CB43" i="8"/>
  <c r="CA44" i="8"/>
  <c r="CB44" i="8"/>
  <c r="CA45" i="8"/>
  <c r="CB45" i="8"/>
  <c r="CA46" i="8"/>
  <c r="CB46" i="8"/>
  <c r="CA47" i="8"/>
  <c r="CB47" i="8"/>
  <c r="CA48" i="8"/>
  <c r="CB48" i="8"/>
  <c r="CA49" i="8"/>
  <c r="CB49" i="8"/>
  <c r="CA50" i="8"/>
  <c r="CB50" i="8"/>
  <c r="CA51" i="8"/>
  <c r="CB51" i="8"/>
  <c r="CA52" i="8"/>
  <c r="CB52" i="8"/>
  <c r="CA53" i="8"/>
  <c r="CB53" i="8"/>
  <c r="CA54" i="8"/>
  <c r="CB54" i="8"/>
  <c r="CA55" i="8"/>
  <c r="CB55" i="8"/>
  <c r="CA56" i="8"/>
  <c r="CB56" i="8"/>
  <c r="CA57" i="8"/>
  <c r="CB57" i="8"/>
  <c r="CA58" i="8"/>
  <c r="CB58" i="8"/>
  <c r="CA59" i="8"/>
  <c r="CB59" i="8"/>
  <c r="CA60" i="8"/>
  <c r="CB60" i="8"/>
  <c r="CA61" i="8"/>
  <c r="CB61" i="8"/>
  <c r="CA62" i="8"/>
  <c r="CB62" i="8"/>
  <c r="CA63" i="8"/>
  <c r="CB63" i="8"/>
  <c r="CA64" i="8"/>
  <c r="CB64" i="8"/>
  <c r="CA65" i="8"/>
  <c r="CB65" i="8"/>
  <c r="CA66" i="8"/>
  <c r="CB66" i="8"/>
  <c r="CA67" i="8"/>
  <c r="CB67" i="8"/>
  <c r="CA68" i="8"/>
  <c r="CB68" i="8"/>
  <c r="CA69" i="8"/>
  <c r="CB69" i="8"/>
  <c r="CA70" i="8"/>
  <c r="CB70" i="8"/>
  <c r="CA71" i="8"/>
  <c r="CB71" i="8"/>
  <c r="CA72" i="8"/>
  <c r="CB72" i="8"/>
  <c r="CA73" i="8"/>
  <c r="CB73" i="8"/>
  <c r="CA74" i="8"/>
  <c r="CB74" i="8"/>
  <c r="CB7" i="8"/>
  <c r="AP8" i="8"/>
  <c r="AQ8" i="8"/>
  <c r="AR8" i="8"/>
  <c r="AS8" i="8"/>
  <c r="AT8" i="8"/>
  <c r="AU8" i="8"/>
  <c r="AV8" i="8"/>
  <c r="AW8" i="8"/>
  <c r="AX8" i="8"/>
  <c r="AY8" i="8"/>
  <c r="AZ8" i="8"/>
  <c r="BA8" i="8"/>
  <c r="BB8" i="8"/>
  <c r="BC8" i="8"/>
  <c r="BD8" i="8"/>
  <c r="BE8" i="8"/>
  <c r="BF8" i="8"/>
  <c r="BG8" i="8"/>
  <c r="BH8" i="8"/>
  <c r="BI8" i="8"/>
  <c r="BJ8" i="8"/>
  <c r="BK8" i="8"/>
  <c r="BL8" i="8"/>
  <c r="BM8" i="8"/>
  <c r="BN8" i="8"/>
  <c r="BO8" i="8"/>
  <c r="BP8" i="8"/>
  <c r="BQ8" i="8"/>
  <c r="BR8" i="8"/>
  <c r="BS8" i="8"/>
  <c r="BT8" i="8"/>
  <c r="BU8" i="8"/>
  <c r="BV8" i="8"/>
  <c r="BW8" i="8"/>
  <c r="BX8" i="8"/>
  <c r="BY8" i="8"/>
  <c r="BZ8" i="8"/>
  <c r="AP9" i="8"/>
  <c r="AQ9" i="8"/>
  <c r="AR9" i="8"/>
  <c r="AS9" i="8"/>
  <c r="AT9" i="8"/>
  <c r="AU9" i="8"/>
  <c r="AV9" i="8"/>
  <c r="AW9" i="8"/>
  <c r="AX9" i="8"/>
  <c r="AY9" i="8"/>
  <c r="AZ9" i="8"/>
  <c r="BA9" i="8"/>
  <c r="BB9" i="8"/>
  <c r="BC9" i="8"/>
  <c r="BD9" i="8"/>
  <c r="BE9" i="8"/>
  <c r="BF9" i="8"/>
  <c r="BG9" i="8"/>
  <c r="BH9" i="8"/>
  <c r="BI9" i="8"/>
  <c r="BJ9" i="8"/>
  <c r="BK9" i="8"/>
  <c r="BL9" i="8"/>
  <c r="BM9" i="8"/>
  <c r="BN9" i="8"/>
  <c r="BO9" i="8"/>
  <c r="BP9" i="8"/>
  <c r="BQ9" i="8"/>
  <c r="BR9" i="8"/>
  <c r="BS9" i="8"/>
  <c r="BT9" i="8"/>
  <c r="BU9" i="8"/>
  <c r="BV9" i="8"/>
  <c r="BW9" i="8"/>
  <c r="BX9" i="8"/>
  <c r="BY9" i="8"/>
  <c r="BZ9" i="8"/>
  <c r="AP10" i="8"/>
  <c r="AQ10" i="8"/>
  <c r="AR10" i="8"/>
  <c r="AS10" i="8"/>
  <c r="AT10" i="8"/>
  <c r="AU10" i="8"/>
  <c r="AV10" i="8"/>
  <c r="AW10" i="8"/>
  <c r="AX10" i="8"/>
  <c r="AY10" i="8"/>
  <c r="AZ10" i="8"/>
  <c r="BA10" i="8"/>
  <c r="BB10" i="8"/>
  <c r="BC10" i="8"/>
  <c r="BD10" i="8"/>
  <c r="BE10" i="8"/>
  <c r="BF10" i="8"/>
  <c r="BG10" i="8"/>
  <c r="BH10" i="8"/>
  <c r="BI10" i="8"/>
  <c r="BJ10" i="8"/>
  <c r="BK10" i="8"/>
  <c r="BL10" i="8"/>
  <c r="BM10" i="8"/>
  <c r="BN10" i="8"/>
  <c r="BO10" i="8"/>
  <c r="BP10" i="8"/>
  <c r="BQ10" i="8"/>
  <c r="BR10" i="8"/>
  <c r="BS10" i="8"/>
  <c r="BT10" i="8"/>
  <c r="BU10" i="8"/>
  <c r="BV10" i="8"/>
  <c r="BW10" i="8"/>
  <c r="BX10" i="8"/>
  <c r="BY10" i="8"/>
  <c r="BZ10" i="8"/>
  <c r="AP11" i="8"/>
  <c r="AQ11" i="8"/>
  <c r="AR11" i="8"/>
  <c r="AS11" i="8"/>
  <c r="AT11" i="8"/>
  <c r="AU11" i="8"/>
  <c r="AV11" i="8"/>
  <c r="AW11" i="8"/>
  <c r="AX11" i="8"/>
  <c r="AY11" i="8"/>
  <c r="AZ11" i="8"/>
  <c r="BA11" i="8"/>
  <c r="BB11" i="8"/>
  <c r="BC11" i="8"/>
  <c r="BD11" i="8"/>
  <c r="BE11" i="8"/>
  <c r="BF11" i="8"/>
  <c r="BG11" i="8"/>
  <c r="BH11" i="8"/>
  <c r="BI11" i="8"/>
  <c r="BJ11" i="8"/>
  <c r="BK11" i="8"/>
  <c r="BL11" i="8"/>
  <c r="BM11" i="8"/>
  <c r="BN11" i="8"/>
  <c r="BO11" i="8"/>
  <c r="BP11" i="8"/>
  <c r="BQ11" i="8"/>
  <c r="BR11" i="8"/>
  <c r="BS11" i="8"/>
  <c r="BT11" i="8"/>
  <c r="BU11" i="8"/>
  <c r="BV11" i="8"/>
  <c r="BW11" i="8"/>
  <c r="BX11" i="8"/>
  <c r="BY11" i="8"/>
  <c r="BZ11" i="8"/>
  <c r="AP12" i="8"/>
  <c r="AQ12" i="8"/>
  <c r="AR12" i="8"/>
  <c r="AS12" i="8"/>
  <c r="AT12" i="8"/>
  <c r="AU12" i="8"/>
  <c r="AV12" i="8"/>
  <c r="AW12" i="8"/>
  <c r="AX12" i="8"/>
  <c r="AY12" i="8"/>
  <c r="AZ12" i="8"/>
  <c r="BA12" i="8"/>
  <c r="BB12" i="8"/>
  <c r="BC12" i="8"/>
  <c r="BD12" i="8"/>
  <c r="BE12" i="8"/>
  <c r="BF12" i="8"/>
  <c r="BG12" i="8"/>
  <c r="BH12" i="8"/>
  <c r="BI12" i="8"/>
  <c r="BJ12" i="8"/>
  <c r="BK12" i="8"/>
  <c r="BL12" i="8"/>
  <c r="BM12" i="8"/>
  <c r="BN12" i="8"/>
  <c r="BO12" i="8"/>
  <c r="BP12" i="8"/>
  <c r="BQ12" i="8"/>
  <c r="BR12" i="8"/>
  <c r="BS12" i="8"/>
  <c r="BT12" i="8"/>
  <c r="BU12" i="8"/>
  <c r="BV12" i="8"/>
  <c r="BW12" i="8"/>
  <c r="BX12" i="8"/>
  <c r="BY12" i="8"/>
  <c r="BZ12" i="8"/>
  <c r="AP13" i="8"/>
  <c r="AQ13" i="8"/>
  <c r="AR13" i="8"/>
  <c r="AS13" i="8"/>
  <c r="AT13" i="8"/>
  <c r="AU13" i="8"/>
  <c r="AV13" i="8"/>
  <c r="AW13" i="8"/>
  <c r="AX13" i="8"/>
  <c r="AY13" i="8"/>
  <c r="AZ13" i="8"/>
  <c r="BA13" i="8"/>
  <c r="BB13" i="8"/>
  <c r="BC13" i="8"/>
  <c r="BD13" i="8"/>
  <c r="BE13" i="8"/>
  <c r="BF13" i="8"/>
  <c r="BG13" i="8"/>
  <c r="BH13" i="8"/>
  <c r="BI13" i="8"/>
  <c r="BJ13" i="8"/>
  <c r="BK13" i="8"/>
  <c r="BL13" i="8"/>
  <c r="BM13" i="8"/>
  <c r="BN13" i="8"/>
  <c r="BO13" i="8"/>
  <c r="BP13" i="8"/>
  <c r="BQ13" i="8"/>
  <c r="BR13" i="8"/>
  <c r="BS13" i="8"/>
  <c r="BT13" i="8"/>
  <c r="BU13" i="8"/>
  <c r="BV13" i="8"/>
  <c r="BW13" i="8"/>
  <c r="BX13" i="8"/>
  <c r="BY13" i="8"/>
  <c r="BZ13" i="8"/>
  <c r="AP14" i="8"/>
  <c r="AQ14" i="8"/>
  <c r="AR14" i="8"/>
  <c r="AS14" i="8"/>
  <c r="AT14" i="8"/>
  <c r="AU14" i="8"/>
  <c r="AV14" i="8"/>
  <c r="AW14" i="8"/>
  <c r="AX14" i="8"/>
  <c r="AY14" i="8"/>
  <c r="AZ14" i="8"/>
  <c r="BA14" i="8"/>
  <c r="BB14" i="8"/>
  <c r="BC14" i="8"/>
  <c r="BD14" i="8"/>
  <c r="BE14" i="8"/>
  <c r="BF14" i="8"/>
  <c r="BG14" i="8"/>
  <c r="BH14" i="8"/>
  <c r="BI14" i="8"/>
  <c r="BJ14" i="8"/>
  <c r="BK14" i="8"/>
  <c r="BL14" i="8"/>
  <c r="BM14" i="8"/>
  <c r="BN14" i="8"/>
  <c r="BO14" i="8"/>
  <c r="BP14" i="8"/>
  <c r="BQ14" i="8"/>
  <c r="BR14" i="8"/>
  <c r="BS14" i="8"/>
  <c r="BT14" i="8"/>
  <c r="BU14" i="8"/>
  <c r="BV14" i="8"/>
  <c r="BW14" i="8"/>
  <c r="BX14" i="8"/>
  <c r="BY14" i="8"/>
  <c r="BZ14" i="8"/>
  <c r="AP15" i="8"/>
  <c r="AQ15" i="8"/>
  <c r="AR15" i="8"/>
  <c r="AS15" i="8"/>
  <c r="AT15" i="8"/>
  <c r="AU15" i="8"/>
  <c r="AV15" i="8"/>
  <c r="AW15" i="8"/>
  <c r="AX15" i="8"/>
  <c r="AY15" i="8"/>
  <c r="AZ15" i="8"/>
  <c r="BA15" i="8"/>
  <c r="BB15" i="8"/>
  <c r="BC15" i="8"/>
  <c r="BD15" i="8"/>
  <c r="BE15" i="8"/>
  <c r="BF15" i="8"/>
  <c r="BG15" i="8"/>
  <c r="BH15" i="8"/>
  <c r="BI15" i="8"/>
  <c r="BJ15" i="8"/>
  <c r="BK15" i="8"/>
  <c r="BL15" i="8"/>
  <c r="BM15" i="8"/>
  <c r="BN15" i="8"/>
  <c r="BO15" i="8"/>
  <c r="BP15" i="8"/>
  <c r="BQ15" i="8"/>
  <c r="BR15" i="8"/>
  <c r="BS15" i="8"/>
  <c r="BT15" i="8"/>
  <c r="BU15" i="8"/>
  <c r="BV15" i="8"/>
  <c r="BW15" i="8"/>
  <c r="BX15" i="8"/>
  <c r="BY15" i="8"/>
  <c r="BZ15" i="8"/>
  <c r="AP16" i="8"/>
  <c r="AQ16" i="8"/>
  <c r="AR16" i="8"/>
  <c r="AS16" i="8"/>
  <c r="AT16" i="8"/>
  <c r="AU16" i="8"/>
  <c r="AV16" i="8"/>
  <c r="AW16" i="8"/>
  <c r="AX16" i="8"/>
  <c r="AY16" i="8"/>
  <c r="AZ16" i="8"/>
  <c r="BA16" i="8"/>
  <c r="BB16" i="8"/>
  <c r="BC16" i="8"/>
  <c r="BD16" i="8"/>
  <c r="BE16" i="8"/>
  <c r="BF16" i="8"/>
  <c r="BG16" i="8"/>
  <c r="BH16" i="8"/>
  <c r="BI16" i="8"/>
  <c r="BJ16" i="8"/>
  <c r="BK16" i="8"/>
  <c r="BL16" i="8"/>
  <c r="BM16" i="8"/>
  <c r="BN16" i="8"/>
  <c r="BO16" i="8"/>
  <c r="BP16" i="8"/>
  <c r="BQ16" i="8"/>
  <c r="BR16" i="8"/>
  <c r="BS16" i="8"/>
  <c r="BT16" i="8"/>
  <c r="BU16" i="8"/>
  <c r="BV16" i="8"/>
  <c r="BW16" i="8"/>
  <c r="BX16" i="8"/>
  <c r="BY16" i="8"/>
  <c r="BZ16" i="8"/>
  <c r="AP17" i="8"/>
  <c r="AQ17" i="8"/>
  <c r="AR17" i="8"/>
  <c r="AS17" i="8"/>
  <c r="AT17" i="8"/>
  <c r="AU17" i="8"/>
  <c r="AV17" i="8"/>
  <c r="AW17" i="8"/>
  <c r="AX17" i="8"/>
  <c r="AY17" i="8"/>
  <c r="AZ17" i="8"/>
  <c r="BA17" i="8"/>
  <c r="BB17" i="8"/>
  <c r="BC17" i="8"/>
  <c r="BD17" i="8"/>
  <c r="BE17" i="8"/>
  <c r="BF17" i="8"/>
  <c r="BG17" i="8"/>
  <c r="BH17" i="8"/>
  <c r="BI17" i="8"/>
  <c r="BJ17" i="8"/>
  <c r="BK17" i="8"/>
  <c r="BL17" i="8"/>
  <c r="BM17" i="8"/>
  <c r="BN17" i="8"/>
  <c r="BO17" i="8"/>
  <c r="BP17" i="8"/>
  <c r="BQ17" i="8"/>
  <c r="BR17" i="8"/>
  <c r="BS17" i="8"/>
  <c r="BT17" i="8"/>
  <c r="BU17" i="8"/>
  <c r="BV17" i="8"/>
  <c r="BW17" i="8"/>
  <c r="BX17" i="8"/>
  <c r="BY17" i="8"/>
  <c r="BZ17" i="8"/>
  <c r="AP18" i="8"/>
  <c r="AQ18" i="8"/>
  <c r="AR18" i="8"/>
  <c r="AS18" i="8"/>
  <c r="AT18" i="8"/>
  <c r="AU18" i="8"/>
  <c r="AV18" i="8"/>
  <c r="AW18" i="8"/>
  <c r="AX18" i="8"/>
  <c r="AY18" i="8"/>
  <c r="AZ18" i="8"/>
  <c r="BA18" i="8"/>
  <c r="BB18" i="8"/>
  <c r="BC18" i="8"/>
  <c r="BD18" i="8"/>
  <c r="BE18" i="8"/>
  <c r="BF18" i="8"/>
  <c r="BG18" i="8"/>
  <c r="BH18" i="8"/>
  <c r="BI18" i="8"/>
  <c r="BJ18" i="8"/>
  <c r="BK18" i="8"/>
  <c r="BL18" i="8"/>
  <c r="BM18" i="8"/>
  <c r="BN18" i="8"/>
  <c r="BO18" i="8"/>
  <c r="BP18" i="8"/>
  <c r="BQ18" i="8"/>
  <c r="BR18" i="8"/>
  <c r="BS18" i="8"/>
  <c r="BT18" i="8"/>
  <c r="BU18" i="8"/>
  <c r="BV18" i="8"/>
  <c r="BW18" i="8"/>
  <c r="BX18" i="8"/>
  <c r="BY18" i="8"/>
  <c r="BZ18" i="8"/>
  <c r="AP19" i="8"/>
  <c r="AQ19" i="8"/>
  <c r="AR19" i="8"/>
  <c r="AS19" i="8"/>
  <c r="AT19" i="8"/>
  <c r="AU19" i="8"/>
  <c r="AV19" i="8"/>
  <c r="AW19" i="8"/>
  <c r="AX19" i="8"/>
  <c r="AY19" i="8"/>
  <c r="AZ19" i="8"/>
  <c r="BA19" i="8"/>
  <c r="BB19" i="8"/>
  <c r="BC19" i="8"/>
  <c r="BD19" i="8"/>
  <c r="BE19" i="8"/>
  <c r="BF19" i="8"/>
  <c r="BG19" i="8"/>
  <c r="BH19" i="8"/>
  <c r="BI19" i="8"/>
  <c r="BJ19" i="8"/>
  <c r="BK19" i="8"/>
  <c r="BL19" i="8"/>
  <c r="BM19" i="8"/>
  <c r="BN19" i="8"/>
  <c r="BO19" i="8"/>
  <c r="BP19" i="8"/>
  <c r="BQ19" i="8"/>
  <c r="BR19" i="8"/>
  <c r="BS19" i="8"/>
  <c r="BT19" i="8"/>
  <c r="BU19" i="8"/>
  <c r="BV19" i="8"/>
  <c r="BW19" i="8"/>
  <c r="BX19" i="8"/>
  <c r="BY19" i="8"/>
  <c r="BZ19" i="8"/>
  <c r="AP20" i="8"/>
  <c r="AQ20" i="8"/>
  <c r="AR20" i="8"/>
  <c r="AS20" i="8"/>
  <c r="AT20" i="8"/>
  <c r="AU20" i="8"/>
  <c r="AV20" i="8"/>
  <c r="AW20" i="8"/>
  <c r="AX20" i="8"/>
  <c r="AY20" i="8"/>
  <c r="AZ20" i="8"/>
  <c r="BA20" i="8"/>
  <c r="BB20" i="8"/>
  <c r="BC20" i="8"/>
  <c r="BD20" i="8"/>
  <c r="BE20" i="8"/>
  <c r="BF20" i="8"/>
  <c r="BG20" i="8"/>
  <c r="BH20" i="8"/>
  <c r="BI20" i="8"/>
  <c r="BJ20" i="8"/>
  <c r="BK20" i="8"/>
  <c r="BL20" i="8"/>
  <c r="BM20" i="8"/>
  <c r="BN20" i="8"/>
  <c r="BO20" i="8"/>
  <c r="BP20" i="8"/>
  <c r="BQ20" i="8"/>
  <c r="BR20" i="8"/>
  <c r="BS20" i="8"/>
  <c r="BT20" i="8"/>
  <c r="BU20" i="8"/>
  <c r="BV20" i="8"/>
  <c r="BW20" i="8"/>
  <c r="BX20" i="8"/>
  <c r="BY20" i="8"/>
  <c r="BZ20" i="8"/>
  <c r="AP21" i="8"/>
  <c r="AQ21" i="8"/>
  <c r="AR21" i="8"/>
  <c r="AS21" i="8"/>
  <c r="AT21" i="8"/>
  <c r="AU21" i="8"/>
  <c r="AV21" i="8"/>
  <c r="AW21" i="8"/>
  <c r="AX21" i="8"/>
  <c r="AY21" i="8"/>
  <c r="AZ21" i="8"/>
  <c r="BA21" i="8"/>
  <c r="BB21" i="8"/>
  <c r="BC21" i="8"/>
  <c r="BD21" i="8"/>
  <c r="BE21" i="8"/>
  <c r="BF21" i="8"/>
  <c r="BG21" i="8"/>
  <c r="BH21" i="8"/>
  <c r="BI21" i="8"/>
  <c r="BJ21" i="8"/>
  <c r="BK21" i="8"/>
  <c r="BL21" i="8"/>
  <c r="BM21" i="8"/>
  <c r="BN21" i="8"/>
  <c r="BO21" i="8"/>
  <c r="BP21" i="8"/>
  <c r="BQ21" i="8"/>
  <c r="BR21" i="8"/>
  <c r="BS21" i="8"/>
  <c r="BT21" i="8"/>
  <c r="BU21" i="8"/>
  <c r="BV21" i="8"/>
  <c r="BW21" i="8"/>
  <c r="BX21" i="8"/>
  <c r="BY21" i="8"/>
  <c r="BZ21" i="8"/>
  <c r="AP22" i="8"/>
  <c r="AQ22" i="8"/>
  <c r="AR22" i="8"/>
  <c r="AS22" i="8"/>
  <c r="AT22" i="8"/>
  <c r="AU22" i="8"/>
  <c r="AV22" i="8"/>
  <c r="AW22" i="8"/>
  <c r="AX22" i="8"/>
  <c r="AY22" i="8"/>
  <c r="AZ22" i="8"/>
  <c r="BA22" i="8"/>
  <c r="BB22" i="8"/>
  <c r="BC22" i="8"/>
  <c r="BD22" i="8"/>
  <c r="BE22" i="8"/>
  <c r="BF22" i="8"/>
  <c r="BG22" i="8"/>
  <c r="BH22" i="8"/>
  <c r="BI22" i="8"/>
  <c r="BJ22" i="8"/>
  <c r="BK22" i="8"/>
  <c r="BL22" i="8"/>
  <c r="BM22" i="8"/>
  <c r="BN22" i="8"/>
  <c r="BO22" i="8"/>
  <c r="BP22" i="8"/>
  <c r="BQ22" i="8"/>
  <c r="BR22" i="8"/>
  <c r="BS22" i="8"/>
  <c r="BT22" i="8"/>
  <c r="BU22" i="8"/>
  <c r="BV22" i="8"/>
  <c r="BW22" i="8"/>
  <c r="BX22" i="8"/>
  <c r="BY22" i="8"/>
  <c r="BZ22" i="8"/>
  <c r="AP23" i="8"/>
  <c r="AQ23" i="8"/>
  <c r="AR23" i="8"/>
  <c r="AS23" i="8"/>
  <c r="AT23" i="8"/>
  <c r="AU23" i="8"/>
  <c r="AV23" i="8"/>
  <c r="AW23" i="8"/>
  <c r="AX23" i="8"/>
  <c r="AY23" i="8"/>
  <c r="AZ23" i="8"/>
  <c r="BA23" i="8"/>
  <c r="BB23" i="8"/>
  <c r="BC23" i="8"/>
  <c r="BD23" i="8"/>
  <c r="BE23" i="8"/>
  <c r="BF23" i="8"/>
  <c r="BG23" i="8"/>
  <c r="BH23" i="8"/>
  <c r="BI23" i="8"/>
  <c r="BJ23" i="8"/>
  <c r="BK23" i="8"/>
  <c r="BL23" i="8"/>
  <c r="BM23" i="8"/>
  <c r="BN23" i="8"/>
  <c r="BO23" i="8"/>
  <c r="BP23" i="8"/>
  <c r="BQ23" i="8"/>
  <c r="BR23" i="8"/>
  <c r="BS23" i="8"/>
  <c r="BT23" i="8"/>
  <c r="BU23" i="8"/>
  <c r="BV23" i="8"/>
  <c r="BW23" i="8"/>
  <c r="BX23" i="8"/>
  <c r="BY23" i="8"/>
  <c r="BZ23" i="8"/>
  <c r="AP24" i="8"/>
  <c r="AQ24" i="8"/>
  <c r="AR24" i="8"/>
  <c r="AS24" i="8"/>
  <c r="AT24" i="8"/>
  <c r="AU24" i="8"/>
  <c r="AV24" i="8"/>
  <c r="AW24" i="8"/>
  <c r="AX24" i="8"/>
  <c r="AY24" i="8"/>
  <c r="AZ24" i="8"/>
  <c r="BA24" i="8"/>
  <c r="BB24" i="8"/>
  <c r="BC24" i="8"/>
  <c r="BD24" i="8"/>
  <c r="BE24" i="8"/>
  <c r="BF24" i="8"/>
  <c r="BG24" i="8"/>
  <c r="BH24" i="8"/>
  <c r="BI24" i="8"/>
  <c r="BJ24" i="8"/>
  <c r="BK24" i="8"/>
  <c r="BL24" i="8"/>
  <c r="BM24" i="8"/>
  <c r="BN24" i="8"/>
  <c r="BO24" i="8"/>
  <c r="BP24" i="8"/>
  <c r="BQ24" i="8"/>
  <c r="BR24" i="8"/>
  <c r="BS24" i="8"/>
  <c r="BT24" i="8"/>
  <c r="BU24" i="8"/>
  <c r="BV24" i="8"/>
  <c r="BW24" i="8"/>
  <c r="BX24" i="8"/>
  <c r="BY24" i="8"/>
  <c r="BZ24" i="8"/>
  <c r="AP25" i="8"/>
  <c r="AQ25" i="8"/>
  <c r="AR25" i="8"/>
  <c r="AS25" i="8"/>
  <c r="AT25" i="8"/>
  <c r="AU25" i="8"/>
  <c r="AV25" i="8"/>
  <c r="AW25" i="8"/>
  <c r="AX25" i="8"/>
  <c r="AY25" i="8"/>
  <c r="AZ25" i="8"/>
  <c r="BA25" i="8"/>
  <c r="BB25" i="8"/>
  <c r="BC25" i="8"/>
  <c r="BD25" i="8"/>
  <c r="BE25" i="8"/>
  <c r="BF25" i="8"/>
  <c r="BG25" i="8"/>
  <c r="BH25" i="8"/>
  <c r="BI25" i="8"/>
  <c r="BJ25" i="8"/>
  <c r="BK25" i="8"/>
  <c r="BL25" i="8"/>
  <c r="BM25" i="8"/>
  <c r="BN25" i="8"/>
  <c r="BO25" i="8"/>
  <c r="BP25" i="8"/>
  <c r="BQ25" i="8"/>
  <c r="BR25" i="8"/>
  <c r="BS25" i="8"/>
  <c r="BT25" i="8"/>
  <c r="BU25" i="8"/>
  <c r="BV25" i="8"/>
  <c r="BW25" i="8"/>
  <c r="BX25" i="8"/>
  <c r="BY25" i="8"/>
  <c r="BZ25" i="8"/>
  <c r="AP26" i="8"/>
  <c r="AQ26" i="8"/>
  <c r="AR26" i="8"/>
  <c r="AS26" i="8"/>
  <c r="AT26" i="8"/>
  <c r="AU26" i="8"/>
  <c r="AV26" i="8"/>
  <c r="AW26" i="8"/>
  <c r="AX26" i="8"/>
  <c r="AY26" i="8"/>
  <c r="AZ26" i="8"/>
  <c r="BA26" i="8"/>
  <c r="BB26" i="8"/>
  <c r="BC26" i="8"/>
  <c r="BD26" i="8"/>
  <c r="BE26" i="8"/>
  <c r="BF26" i="8"/>
  <c r="BG26" i="8"/>
  <c r="BH26" i="8"/>
  <c r="BI26" i="8"/>
  <c r="BJ26" i="8"/>
  <c r="BK26" i="8"/>
  <c r="BL26" i="8"/>
  <c r="BM26" i="8"/>
  <c r="BN26" i="8"/>
  <c r="BO26" i="8"/>
  <c r="BP26" i="8"/>
  <c r="BQ26" i="8"/>
  <c r="BR26" i="8"/>
  <c r="BS26" i="8"/>
  <c r="BT26" i="8"/>
  <c r="BU26" i="8"/>
  <c r="BV26" i="8"/>
  <c r="BW26" i="8"/>
  <c r="BX26" i="8"/>
  <c r="BY26" i="8"/>
  <c r="BZ26" i="8"/>
  <c r="AP27" i="8"/>
  <c r="AQ27" i="8"/>
  <c r="AR27" i="8"/>
  <c r="AS27" i="8"/>
  <c r="AT27" i="8"/>
  <c r="AU27" i="8"/>
  <c r="AV27" i="8"/>
  <c r="AW27" i="8"/>
  <c r="AX27" i="8"/>
  <c r="AY27" i="8"/>
  <c r="AZ27" i="8"/>
  <c r="BA27" i="8"/>
  <c r="BB27" i="8"/>
  <c r="BC27" i="8"/>
  <c r="BD27" i="8"/>
  <c r="BE27" i="8"/>
  <c r="BF27" i="8"/>
  <c r="BG27" i="8"/>
  <c r="BH27" i="8"/>
  <c r="BI27" i="8"/>
  <c r="BJ27" i="8"/>
  <c r="BK27" i="8"/>
  <c r="BL27" i="8"/>
  <c r="BM27" i="8"/>
  <c r="BN27" i="8"/>
  <c r="BO27" i="8"/>
  <c r="BP27" i="8"/>
  <c r="BQ27" i="8"/>
  <c r="BR27" i="8"/>
  <c r="BS27" i="8"/>
  <c r="BT27" i="8"/>
  <c r="BU27" i="8"/>
  <c r="BV27" i="8"/>
  <c r="BW27" i="8"/>
  <c r="BX27" i="8"/>
  <c r="BY27" i="8"/>
  <c r="BZ27" i="8"/>
  <c r="AP28" i="8"/>
  <c r="AQ28" i="8"/>
  <c r="AR28" i="8"/>
  <c r="AS28" i="8"/>
  <c r="AT28" i="8"/>
  <c r="AU28" i="8"/>
  <c r="AV28" i="8"/>
  <c r="AW28" i="8"/>
  <c r="AX28" i="8"/>
  <c r="AY28" i="8"/>
  <c r="AZ28" i="8"/>
  <c r="BA28" i="8"/>
  <c r="BB28" i="8"/>
  <c r="BC28" i="8"/>
  <c r="BD28" i="8"/>
  <c r="BE28" i="8"/>
  <c r="BF28" i="8"/>
  <c r="BG28" i="8"/>
  <c r="BH28" i="8"/>
  <c r="BI28" i="8"/>
  <c r="BJ28" i="8"/>
  <c r="BK28" i="8"/>
  <c r="BL28" i="8"/>
  <c r="BM28" i="8"/>
  <c r="BN28" i="8"/>
  <c r="BO28" i="8"/>
  <c r="BP28" i="8"/>
  <c r="BQ28" i="8"/>
  <c r="BR28" i="8"/>
  <c r="BS28" i="8"/>
  <c r="BT28" i="8"/>
  <c r="BU28" i="8"/>
  <c r="BV28" i="8"/>
  <c r="BW28" i="8"/>
  <c r="BX28" i="8"/>
  <c r="BY28" i="8"/>
  <c r="BZ28" i="8"/>
  <c r="AP29" i="8"/>
  <c r="AQ29" i="8"/>
  <c r="AR29" i="8"/>
  <c r="AS29" i="8"/>
  <c r="AT29" i="8"/>
  <c r="AU29" i="8"/>
  <c r="AV29" i="8"/>
  <c r="AW29" i="8"/>
  <c r="AX29" i="8"/>
  <c r="AY29" i="8"/>
  <c r="AZ29" i="8"/>
  <c r="BA29" i="8"/>
  <c r="BB29" i="8"/>
  <c r="BC29" i="8"/>
  <c r="BD29" i="8"/>
  <c r="BE29" i="8"/>
  <c r="BF29" i="8"/>
  <c r="BG29" i="8"/>
  <c r="BH29" i="8"/>
  <c r="BI29" i="8"/>
  <c r="BJ29" i="8"/>
  <c r="BK29" i="8"/>
  <c r="BL29" i="8"/>
  <c r="BM29" i="8"/>
  <c r="BN29" i="8"/>
  <c r="BO29" i="8"/>
  <c r="BP29" i="8"/>
  <c r="BQ29" i="8"/>
  <c r="BR29" i="8"/>
  <c r="BS29" i="8"/>
  <c r="BT29" i="8"/>
  <c r="BU29" i="8"/>
  <c r="BV29" i="8"/>
  <c r="BW29" i="8"/>
  <c r="BX29" i="8"/>
  <c r="BY29" i="8"/>
  <c r="BZ29" i="8"/>
  <c r="AP30" i="8"/>
  <c r="AQ30" i="8"/>
  <c r="AR30" i="8"/>
  <c r="AS30" i="8"/>
  <c r="AT30" i="8"/>
  <c r="AU30" i="8"/>
  <c r="AV30" i="8"/>
  <c r="AW30" i="8"/>
  <c r="AX30" i="8"/>
  <c r="AY30" i="8"/>
  <c r="AZ30" i="8"/>
  <c r="BA30" i="8"/>
  <c r="BB30" i="8"/>
  <c r="BC30" i="8"/>
  <c r="BD30" i="8"/>
  <c r="BE30" i="8"/>
  <c r="BF30" i="8"/>
  <c r="BG30" i="8"/>
  <c r="BH30" i="8"/>
  <c r="BI30" i="8"/>
  <c r="BJ30" i="8"/>
  <c r="BK30" i="8"/>
  <c r="BL30" i="8"/>
  <c r="BM30" i="8"/>
  <c r="BN30" i="8"/>
  <c r="BO30" i="8"/>
  <c r="BP30" i="8"/>
  <c r="BQ30" i="8"/>
  <c r="BR30" i="8"/>
  <c r="BS30" i="8"/>
  <c r="BT30" i="8"/>
  <c r="BU30" i="8"/>
  <c r="BV30" i="8"/>
  <c r="BW30" i="8"/>
  <c r="BX30" i="8"/>
  <c r="BY30" i="8"/>
  <c r="BZ30" i="8"/>
  <c r="AP31" i="8"/>
  <c r="AQ31" i="8"/>
  <c r="AR31" i="8"/>
  <c r="AS31" i="8"/>
  <c r="AT31" i="8"/>
  <c r="AU31" i="8"/>
  <c r="AV31" i="8"/>
  <c r="AW31" i="8"/>
  <c r="AX31" i="8"/>
  <c r="AY31" i="8"/>
  <c r="AZ31" i="8"/>
  <c r="BA31" i="8"/>
  <c r="BB31" i="8"/>
  <c r="BC31" i="8"/>
  <c r="BD31" i="8"/>
  <c r="BE31" i="8"/>
  <c r="BF31" i="8"/>
  <c r="BG31" i="8"/>
  <c r="BH31" i="8"/>
  <c r="BI31" i="8"/>
  <c r="BJ31" i="8"/>
  <c r="BK31" i="8"/>
  <c r="BL31" i="8"/>
  <c r="BM31" i="8"/>
  <c r="BN31" i="8"/>
  <c r="BO31" i="8"/>
  <c r="BP31" i="8"/>
  <c r="BQ31" i="8"/>
  <c r="BR31" i="8"/>
  <c r="BS31" i="8"/>
  <c r="BT31" i="8"/>
  <c r="BU31" i="8"/>
  <c r="BV31" i="8"/>
  <c r="BW31" i="8"/>
  <c r="BX31" i="8"/>
  <c r="BY31" i="8"/>
  <c r="BZ31" i="8"/>
  <c r="AP32" i="8"/>
  <c r="AQ32" i="8"/>
  <c r="AR32" i="8"/>
  <c r="AS32" i="8"/>
  <c r="AT32" i="8"/>
  <c r="AU32" i="8"/>
  <c r="AV32" i="8"/>
  <c r="AW32" i="8"/>
  <c r="AX32" i="8"/>
  <c r="AY32" i="8"/>
  <c r="AZ32" i="8"/>
  <c r="BA32" i="8"/>
  <c r="BB32" i="8"/>
  <c r="BC32" i="8"/>
  <c r="BD32" i="8"/>
  <c r="BE32" i="8"/>
  <c r="BF32" i="8"/>
  <c r="BG32" i="8"/>
  <c r="BH32" i="8"/>
  <c r="BI32" i="8"/>
  <c r="BJ32" i="8"/>
  <c r="BK32" i="8"/>
  <c r="BL32" i="8"/>
  <c r="BM32" i="8"/>
  <c r="BN32" i="8"/>
  <c r="BO32" i="8"/>
  <c r="BP32" i="8"/>
  <c r="BQ32" i="8"/>
  <c r="BR32" i="8"/>
  <c r="BS32" i="8"/>
  <c r="BT32" i="8"/>
  <c r="BU32" i="8"/>
  <c r="BV32" i="8"/>
  <c r="BW32" i="8"/>
  <c r="BX32" i="8"/>
  <c r="BY32" i="8"/>
  <c r="BZ32" i="8"/>
  <c r="AP33" i="8"/>
  <c r="AQ33" i="8"/>
  <c r="AR33" i="8"/>
  <c r="AS33" i="8"/>
  <c r="AT33" i="8"/>
  <c r="AU33" i="8"/>
  <c r="AV33" i="8"/>
  <c r="AW33" i="8"/>
  <c r="AX33" i="8"/>
  <c r="AY33" i="8"/>
  <c r="AZ33" i="8"/>
  <c r="BA33" i="8"/>
  <c r="BB33" i="8"/>
  <c r="BC33" i="8"/>
  <c r="BD33" i="8"/>
  <c r="BE33" i="8"/>
  <c r="BF33" i="8"/>
  <c r="BG33" i="8"/>
  <c r="BH33" i="8"/>
  <c r="BI33" i="8"/>
  <c r="BJ33" i="8"/>
  <c r="BK33" i="8"/>
  <c r="BL33" i="8"/>
  <c r="BM33" i="8"/>
  <c r="BN33" i="8"/>
  <c r="BO33" i="8"/>
  <c r="BP33" i="8"/>
  <c r="BQ33" i="8"/>
  <c r="BR33" i="8"/>
  <c r="BS33" i="8"/>
  <c r="BT33" i="8"/>
  <c r="BU33" i="8"/>
  <c r="BV33" i="8"/>
  <c r="BW33" i="8"/>
  <c r="BX33" i="8"/>
  <c r="BY33" i="8"/>
  <c r="BZ33" i="8"/>
  <c r="AP34" i="8"/>
  <c r="AQ34" i="8"/>
  <c r="AR34" i="8"/>
  <c r="AS34" i="8"/>
  <c r="AT34" i="8"/>
  <c r="AU34" i="8"/>
  <c r="AV34" i="8"/>
  <c r="AW34" i="8"/>
  <c r="AX34" i="8"/>
  <c r="AY34" i="8"/>
  <c r="AZ34" i="8"/>
  <c r="BA34" i="8"/>
  <c r="BB34" i="8"/>
  <c r="BC34" i="8"/>
  <c r="BD34" i="8"/>
  <c r="BE34" i="8"/>
  <c r="BF34" i="8"/>
  <c r="BG34" i="8"/>
  <c r="BH34" i="8"/>
  <c r="BI34" i="8"/>
  <c r="BJ34" i="8"/>
  <c r="BK34" i="8"/>
  <c r="BL34" i="8"/>
  <c r="BM34" i="8"/>
  <c r="BN34" i="8"/>
  <c r="BO34" i="8"/>
  <c r="BP34" i="8"/>
  <c r="BQ34" i="8"/>
  <c r="BR34" i="8"/>
  <c r="BS34" i="8"/>
  <c r="BT34" i="8"/>
  <c r="BU34" i="8"/>
  <c r="BV34" i="8"/>
  <c r="BW34" i="8"/>
  <c r="BX34" i="8"/>
  <c r="BY34" i="8"/>
  <c r="BZ34" i="8"/>
  <c r="AP35" i="8"/>
  <c r="AQ35" i="8"/>
  <c r="AR35" i="8"/>
  <c r="AS35" i="8"/>
  <c r="AT35" i="8"/>
  <c r="AU35" i="8"/>
  <c r="AV35" i="8"/>
  <c r="AW35" i="8"/>
  <c r="AX35" i="8"/>
  <c r="AY35" i="8"/>
  <c r="AZ35" i="8"/>
  <c r="BA35" i="8"/>
  <c r="BB35" i="8"/>
  <c r="BC35" i="8"/>
  <c r="BD35" i="8"/>
  <c r="BE35" i="8"/>
  <c r="BF35" i="8"/>
  <c r="BG35" i="8"/>
  <c r="BH35" i="8"/>
  <c r="BI35" i="8"/>
  <c r="BJ35" i="8"/>
  <c r="BK35" i="8"/>
  <c r="BL35" i="8"/>
  <c r="BM35" i="8"/>
  <c r="BN35" i="8"/>
  <c r="BO35" i="8"/>
  <c r="BP35" i="8"/>
  <c r="BQ35" i="8"/>
  <c r="BR35" i="8"/>
  <c r="BS35" i="8"/>
  <c r="BT35" i="8"/>
  <c r="BU35" i="8"/>
  <c r="BV35" i="8"/>
  <c r="BW35" i="8"/>
  <c r="BX35" i="8"/>
  <c r="BY35" i="8"/>
  <c r="BZ35" i="8"/>
  <c r="AP36" i="8"/>
  <c r="AQ36" i="8"/>
  <c r="AR36" i="8"/>
  <c r="AS36" i="8"/>
  <c r="AT36" i="8"/>
  <c r="AU36" i="8"/>
  <c r="AV36" i="8"/>
  <c r="AW36" i="8"/>
  <c r="AX36" i="8"/>
  <c r="AY36" i="8"/>
  <c r="AZ36" i="8"/>
  <c r="BA36" i="8"/>
  <c r="BB36" i="8"/>
  <c r="BC36" i="8"/>
  <c r="BD36" i="8"/>
  <c r="BE36" i="8"/>
  <c r="BF36" i="8"/>
  <c r="BG36" i="8"/>
  <c r="BH36" i="8"/>
  <c r="BI36" i="8"/>
  <c r="BJ36" i="8"/>
  <c r="BK36" i="8"/>
  <c r="BL36" i="8"/>
  <c r="BM36" i="8"/>
  <c r="BN36" i="8"/>
  <c r="BO36" i="8"/>
  <c r="BP36" i="8"/>
  <c r="BQ36" i="8"/>
  <c r="BR36" i="8"/>
  <c r="BS36" i="8"/>
  <c r="BT36" i="8"/>
  <c r="BU36" i="8"/>
  <c r="BV36" i="8"/>
  <c r="BW36" i="8"/>
  <c r="BX36" i="8"/>
  <c r="BY36" i="8"/>
  <c r="BZ36" i="8"/>
  <c r="AP37" i="8"/>
  <c r="AQ37" i="8"/>
  <c r="AR37" i="8"/>
  <c r="AS37" i="8"/>
  <c r="AT37" i="8"/>
  <c r="AU37" i="8"/>
  <c r="AV37" i="8"/>
  <c r="AW37" i="8"/>
  <c r="AX37" i="8"/>
  <c r="AY37" i="8"/>
  <c r="AZ37" i="8"/>
  <c r="BA37" i="8"/>
  <c r="BB37" i="8"/>
  <c r="BC37" i="8"/>
  <c r="BD37" i="8"/>
  <c r="BE37" i="8"/>
  <c r="BF37" i="8"/>
  <c r="BG37" i="8"/>
  <c r="BH37" i="8"/>
  <c r="BI37" i="8"/>
  <c r="BJ37" i="8"/>
  <c r="BK37" i="8"/>
  <c r="BL37" i="8"/>
  <c r="BM37" i="8"/>
  <c r="BN37" i="8"/>
  <c r="BO37" i="8"/>
  <c r="BP37" i="8"/>
  <c r="BQ37" i="8"/>
  <c r="BR37" i="8"/>
  <c r="BS37" i="8"/>
  <c r="BT37" i="8"/>
  <c r="BU37" i="8"/>
  <c r="BV37" i="8"/>
  <c r="BW37" i="8"/>
  <c r="BX37" i="8"/>
  <c r="BY37" i="8"/>
  <c r="BZ37" i="8"/>
  <c r="AP38" i="8"/>
  <c r="AQ38" i="8"/>
  <c r="AR38" i="8"/>
  <c r="AS38" i="8"/>
  <c r="AT38" i="8"/>
  <c r="AU38" i="8"/>
  <c r="AV38" i="8"/>
  <c r="AW38" i="8"/>
  <c r="AX38" i="8"/>
  <c r="AY38" i="8"/>
  <c r="AZ38" i="8"/>
  <c r="BA38" i="8"/>
  <c r="BB38" i="8"/>
  <c r="BC38" i="8"/>
  <c r="BD38" i="8"/>
  <c r="BE38" i="8"/>
  <c r="BF38" i="8"/>
  <c r="BG38" i="8"/>
  <c r="BH38" i="8"/>
  <c r="BI38" i="8"/>
  <c r="BJ38" i="8"/>
  <c r="BK38" i="8"/>
  <c r="BL38" i="8"/>
  <c r="BM38" i="8"/>
  <c r="BN38" i="8"/>
  <c r="BO38" i="8"/>
  <c r="BP38" i="8"/>
  <c r="BQ38" i="8"/>
  <c r="BR38" i="8"/>
  <c r="BS38" i="8"/>
  <c r="BT38" i="8"/>
  <c r="BU38" i="8"/>
  <c r="BV38" i="8"/>
  <c r="BW38" i="8"/>
  <c r="BX38" i="8"/>
  <c r="BY38" i="8"/>
  <c r="BZ38" i="8"/>
  <c r="AP39" i="8"/>
  <c r="AQ39" i="8"/>
  <c r="AR39" i="8"/>
  <c r="AS39" i="8"/>
  <c r="AT39" i="8"/>
  <c r="AU39" i="8"/>
  <c r="AV39" i="8"/>
  <c r="AW39" i="8"/>
  <c r="AX39" i="8"/>
  <c r="AY39" i="8"/>
  <c r="AZ39" i="8"/>
  <c r="BA39" i="8"/>
  <c r="BB39" i="8"/>
  <c r="BC39" i="8"/>
  <c r="BD39" i="8"/>
  <c r="BE39" i="8"/>
  <c r="BF39" i="8"/>
  <c r="BG39" i="8"/>
  <c r="BH39" i="8"/>
  <c r="BI39" i="8"/>
  <c r="BJ39" i="8"/>
  <c r="BK39" i="8"/>
  <c r="BL39" i="8"/>
  <c r="BM39" i="8"/>
  <c r="BN39" i="8"/>
  <c r="BO39" i="8"/>
  <c r="BP39" i="8"/>
  <c r="BQ39" i="8"/>
  <c r="BR39" i="8"/>
  <c r="BS39" i="8"/>
  <c r="BT39" i="8"/>
  <c r="BU39" i="8"/>
  <c r="BV39" i="8"/>
  <c r="BW39" i="8"/>
  <c r="BX39" i="8"/>
  <c r="BY39" i="8"/>
  <c r="BZ39" i="8"/>
  <c r="AP40" i="8"/>
  <c r="AQ40" i="8"/>
  <c r="AR40" i="8"/>
  <c r="AS40" i="8"/>
  <c r="AT40" i="8"/>
  <c r="AU40" i="8"/>
  <c r="AV40" i="8"/>
  <c r="AW40" i="8"/>
  <c r="AX40" i="8"/>
  <c r="AY40" i="8"/>
  <c r="AZ40" i="8"/>
  <c r="BA40" i="8"/>
  <c r="BB40" i="8"/>
  <c r="BC40" i="8"/>
  <c r="BD40" i="8"/>
  <c r="BE40" i="8"/>
  <c r="BF40" i="8"/>
  <c r="BG40" i="8"/>
  <c r="BH40" i="8"/>
  <c r="BI40" i="8"/>
  <c r="BJ40" i="8"/>
  <c r="BK40" i="8"/>
  <c r="BL40" i="8"/>
  <c r="BM40" i="8"/>
  <c r="BN40" i="8"/>
  <c r="BO40" i="8"/>
  <c r="BP40" i="8"/>
  <c r="BQ40" i="8"/>
  <c r="BR40" i="8"/>
  <c r="BS40" i="8"/>
  <c r="BT40" i="8"/>
  <c r="BU40" i="8"/>
  <c r="BV40" i="8"/>
  <c r="BW40" i="8"/>
  <c r="BX40" i="8"/>
  <c r="BY40" i="8"/>
  <c r="BZ40" i="8"/>
  <c r="AP41" i="8"/>
  <c r="AQ41" i="8"/>
  <c r="AR41" i="8"/>
  <c r="AS41" i="8"/>
  <c r="AT41" i="8"/>
  <c r="AU41" i="8"/>
  <c r="AV41" i="8"/>
  <c r="AW41" i="8"/>
  <c r="AX41" i="8"/>
  <c r="AY41" i="8"/>
  <c r="AZ41" i="8"/>
  <c r="BA41" i="8"/>
  <c r="BB41" i="8"/>
  <c r="BC41" i="8"/>
  <c r="BD41" i="8"/>
  <c r="BE41" i="8"/>
  <c r="BF41" i="8"/>
  <c r="BG41" i="8"/>
  <c r="BH41" i="8"/>
  <c r="BI41" i="8"/>
  <c r="BJ41" i="8"/>
  <c r="BK41" i="8"/>
  <c r="BL41" i="8"/>
  <c r="BM41" i="8"/>
  <c r="BN41" i="8"/>
  <c r="BO41" i="8"/>
  <c r="BP41" i="8"/>
  <c r="BQ41" i="8"/>
  <c r="BR41" i="8"/>
  <c r="BS41" i="8"/>
  <c r="BT41" i="8"/>
  <c r="BU41" i="8"/>
  <c r="BV41" i="8"/>
  <c r="BW41" i="8"/>
  <c r="BX41" i="8"/>
  <c r="BY41" i="8"/>
  <c r="BZ41" i="8"/>
  <c r="AP42" i="8"/>
  <c r="AQ42" i="8"/>
  <c r="AR42" i="8"/>
  <c r="AS42" i="8"/>
  <c r="AT42" i="8"/>
  <c r="AU42" i="8"/>
  <c r="AV42" i="8"/>
  <c r="AW42" i="8"/>
  <c r="AX42" i="8"/>
  <c r="AY42" i="8"/>
  <c r="AZ42" i="8"/>
  <c r="BA42" i="8"/>
  <c r="BB42" i="8"/>
  <c r="BC42" i="8"/>
  <c r="BD42" i="8"/>
  <c r="BE42" i="8"/>
  <c r="BF42" i="8"/>
  <c r="BG42" i="8"/>
  <c r="BH42" i="8"/>
  <c r="BI42" i="8"/>
  <c r="BJ42" i="8"/>
  <c r="BK42" i="8"/>
  <c r="BL42" i="8"/>
  <c r="BM42" i="8"/>
  <c r="BN42" i="8"/>
  <c r="BO42" i="8"/>
  <c r="BP42" i="8"/>
  <c r="BQ42" i="8"/>
  <c r="BR42" i="8"/>
  <c r="BS42" i="8"/>
  <c r="BT42" i="8"/>
  <c r="BU42" i="8"/>
  <c r="BV42" i="8"/>
  <c r="BW42" i="8"/>
  <c r="BX42" i="8"/>
  <c r="BY42" i="8"/>
  <c r="BZ42" i="8"/>
  <c r="AP43" i="8"/>
  <c r="AQ43" i="8"/>
  <c r="AR43" i="8"/>
  <c r="AS43" i="8"/>
  <c r="AT43" i="8"/>
  <c r="AU43" i="8"/>
  <c r="AV43" i="8"/>
  <c r="AW43" i="8"/>
  <c r="AX43" i="8"/>
  <c r="AY43" i="8"/>
  <c r="AZ43" i="8"/>
  <c r="BA43" i="8"/>
  <c r="BB43" i="8"/>
  <c r="BC43" i="8"/>
  <c r="BD43" i="8"/>
  <c r="BE43" i="8"/>
  <c r="BF43" i="8"/>
  <c r="BG43" i="8"/>
  <c r="BH43" i="8"/>
  <c r="BI43" i="8"/>
  <c r="BJ43" i="8"/>
  <c r="BK43" i="8"/>
  <c r="BL43" i="8"/>
  <c r="BM43" i="8"/>
  <c r="BN43" i="8"/>
  <c r="BO43" i="8"/>
  <c r="BP43" i="8"/>
  <c r="BQ43" i="8"/>
  <c r="BR43" i="8"/>
  <c r="BS43" i="8"/>
  <c r="BT43" i="8"/>
  <c r="BU43" i="8"/>
  <c r="BV43" i="8"/>
  <c r="BW43" i="8"/>
  <c r="BX43" i="8"/>
  <c r="BY43" i="8"/>
  <c r="BZ43" i="8"/>
  <c r="AP44" i="8"/>
  <c r="AQ44" i="8"/>
  <c r="AR44" i="8"/>
  <c r="AS44" i="8"/>
  <c r="AT44" i="8"/>
  <c r="AU44" i="8"/>
  <c r="AV44" i="8"/>
  <c r="AW44" i="8"/>
  <c r="AX44" i="8"/>
  <c r="AY44" i="8"/>
  <c r="AZ44" i="8"/>
  <c r="BA44" i="8"/>
  <c r="BB44" i="8"/>
  <c r="BC44" i="8"/>
  <c r="BD44" i="8"/>
  <c r="BE44" i="8"/>
  <c r="BF44" i="8"/>
  <c r="BG44" i="8"/>
  <c r="BH44" i="8"/>
  <c r="BI44" i="8"/>
  <c r="BJ44" i="8"/>
  <c r="BK44" i="8"/>
  <c r="BL44" i="8"/>
  <c r="BM44" i="8"/>
  <c r="BN44" i="8"/>
  <c r="BO44" i="8"/>
  <c r="BP44" i="8"/>
  <c r="BQ44" i="8"/>
  <c r="BR44" i="8"/>
  <c r="BS44" i="8"/>
  <c r="BT44" i="8"/>
  <c r="BU44" i="8"/>
  <c r="BV44" i="8"/>
  <c r="BW44" i="8"/>
  <c r="BX44" i="8"/>
  <c r="BY44" i="8"/>
  <c r="BZ44" i="8"/>
  <c r="AP45" i="8"/>
  <c r="AQ45" i="8"/>
  <c r="AR45" i="8"/>
  <c r="AS45" i="8"/>
  <c r="AT45" i="8"/>
  <c r="AU45" i="8"/>
  <c r="AV45" i="8"/>
  <c r="AW45" i="8"/>
  <c r="AX45" i="8"/>
  <c r="AY45" i="8"/>
  <c r="AZ45" i="8"/>
  <c r="BA45" i="8"/>
  <c r="BB45" i="8"/>
  <c r="BC45" i="8"/>
  <c r="BD45" i="8"/>
  <c r="BE45" i="8"/>
  <c r="BF45" i="8"/>
  <c r="BG45" i="8"/>
  <c r="BH45" i="8"/>
  <c r="BI45" i="8"/>
  <c r="BJ45" i="8"/>
  <c r="BK45" i="8"/>
  <c r="BL45" i="8"/>
  <c r="BM45" i="8"/>
  <c r="BN45" i="8"/>
  <c r="BO45" i="8"/>
  <c r="BP45" i="8"/>
  <c r="BQ45" i="8"/>
  <c r="BR45" i="8"/>
  <c r="BS45" i="8"/>
  <c r="BT45" i="8"/>
  <c r="BU45" i="8"/>
  <c r="BV45" i="8"/>
  <c r="BW45" i="8"/>
  <c r="BX45" i="8"/>
  <c r="BY45" i="8"/>
  <c r="BZ45" i="8"/>
  <c r="AP46" i="8"/>
  <c r="AQ46" i="8"/>
  <c r="AR46" i="8"/>
  <c r="AS46" i="8"/>
  <c r="AT46" i="8"/>
  <c r="AU46" i="8"/>
  <c r="AV46" i="8"/>
  <c r="AW46" i="8"/>
  <c r="AX46" i="8"/>
  <c r="AY46" i="8"/>
  <c r="AZ46" i="8"/>
  <c r="BA46" i="8"/>
  <c r="BB46" i="8"/>
  <c r="BC46" i="8"/>
  <c r="BD46" i="8"/>
  <c r="BE46" i="8"/>
  <c r="BF46" i="8"/>
  <c r="BG46" i="8"/>
  <c r="BH46" i="8"/>
  <c r="BI46" i="8"/>
  <c r="BJ46" i="8"/>
  <c r="BK46" i="8"/>
  <c r="BL46" i="8"/>
  <c r="BM46" i="8"/>
  <c r="BN46" i="8"/>
  <c r="BO46" i="8"/>
  <c r="BP46" i="8"/>
  <c r="BQ46" i="8"/>
  <c r="BR46" i="8"/>
  <c r="BS46" i="8"/>
  <c r="BT46" i="8"/>
  <c r="BU46" i="8"/>
  <c r="BV46" i="8"/>
  <c r="BW46" i="8"/>
  <c r="BX46" i="8"/>
  <c r="BY46" i="8"/>
  <c r="BZ46" i="8"/>
  <c r="AP47" i="8"/>
  <c r="AQ47" i="8"/>
  <c r="AR47" i="8"/>
  <c r="AS47" i="8"/>
  <c r="AT47" i="8"/>
  <c r="AU47" i="8"/>
  <c r="AV47" i="8"/>
  <c r="AW47" i="8"/>
  <c r="AX47" i="8"/>
  <c r="AY47" i="8"/>
  <c r="AZ47" i="8"/>
  <c r="BA47" i="8"/>
  <c r="BB47" i="8"/>
  <c r="BC47" i="8"/>
  <c r="BD47" i="8"/>
  <c r="BE47" i="8"/>
  <c r="BF47" i="8"/>
  <c r="BG47" i="8"/>
  <c r="BH47" i="8"/>
  <c r="BI47" i="8"/>
  <c r="BJ47" i="8"/>
  <c r="BK47" i="8"/>
  <c r="BL47" i="8"/>
  <c r="BM47" i="8"/>
  <c r="BN47" i="8"/>
  <c r="BO47" i="8"/>
  <c r="BP47" i="8"/>
  <c r="BQ47" i="8"/>
  <c r="BR47" i="8"/>
  <c r="BS47" i="8"/>
  <c r="BT47" i="8"/>
  <c r="BU47" i="8"/>
  <c r="BV47" i="8"/>
  <c r="BW47" i="8"/>
  <c r="BX47" i="8"/>
  <c r="BY47" i="8"/>
  <c r="BZ47" i="8"/>
  <c r="AP48" i="8"/>
  <c r="AQ48" i="8"/>
  <c r="AR48" i="8"/>
  <c r="AS48" i="8"/>
  <c r="AT48" i="8"/>
  <c r="AU48" i="8"/>
  <c r="AV48" i="8"/>
  <c r="AW48" i="8"/>
  <c r="AX48" i="8"/>
  <c r="AY48" i="8"/>
  <c r="AZ48" i="8"/>
  <c r="BA48" i="8"/>
  <c r="BB48" i="8"/>
  <c r="BC48" i="8"/>
  <c r="BD48" i="8"/>
  <c r="BE48" i="8"/>
  <c r="BF48" i="8"/>
  <c r="BG48" i="8"/>
  <c r="BH48" i="8"/>
  <c r="BI48" i="8"/>
  <c r="BJ48" i="8"/>
  <c r="BK48" i="8"/>
  <c r="BL48" i="8"/>
  <c r="BM48" i="8"/>
  <c r="BN48" i="8"/>
  <c r="BO48" i="8"/>
  <c r="BP48" i="8"/>
  <c r="BQ48" i="8"/>
  <c r="BR48" i="8"/>
  <c r="BS48" i="8"/>
  <c r="BT48" i="8"/>
  <c r="BU48" i="8"/>
  <c r="BV48" i="8"/>
  <c r="BW48" i="8"/>
  <c r="BX48" i="8"/>
  <c r="BY48" i="8"/>
  <c r="BZ48" i="8"/>
  <c r="AP49" i="8"/>
  <c r="AQ49" i="8"/>
  <c r="AR49" i="8"/>
  <c r="AS49" i="8"/>
  <c r="AT49" i="8"/>
  <c r="AU49" i="8"/>
  <c r="AV49" i="8"/>
  <c r="AW49" i="8"/>
  <c r="AX49" i="8"/>
  <c r="AY49" i="8"/>
  <c r="AZ49" i="8"/>
  <c r="BA49" i="8"/>
  <c r="BB49" i="8"/>
  <c r="BC49" i="8"/>
  <c r="BD49" i="8"/>
  <c r="BE49" i="8"/>
  <c r="BF49" i="8"/>
  <c r="BG49" i="8"/>
  <c r="BH49" i="8"/>
  <c r="BI49" i="8"/>
  <c r="BJ49" i="8"/>
  <c r="BK49" i="8"/>
  <c r="BL49" i="8"/>
  <c r="BM49" i="8"/>
  <c r="BN49" i="8"/>
  <c r="BO49" i="8"/>
  <c r="BP49" i="8"/>
  <c r="BQ49" i="8"/>
  <c r="BR49" i="8"/>
  <c r="BS49" i="8"/>
  <c r="BT49" i="8"/>
  <c r="BU49" i="8"/>
  <c r="BV49" i="8"/>
  <c r="BW49" i="8"/>
  <c r="BX49" i="8"/>
  <c r="BY49" i="8"/>
  <c r="BZ49" i="8"/>
  <c r="AP50" i="8"/>
  <c r="AQ50" i="8"/>
  <c r="AR50" i="8"/>
  <c r="AS50" i="8"/>
  <c r="AT50" i="8"/>
  <c r="AU50" i="8"/>
  <c r="AV50" i="8"/>
  <c r="AW50" i="8"/>
  <c r="AX50" i="8"/>
  <c r="AY50" i="8"/>
  <c r="AZ50" i="8"/>
  <c r="BA50" i="8"/>
  <c r="BB50" i="8"/>
  <c r="BC50" i="8"/>
  <c r="BD50" i="8"/>
  <c r="BE50" i="8"/>
  <c r="BF50" i="8"/>
  <c r="BG50" i="8"/>
  <c r="BH50" i="8"/>
  <c r="BI50" i="8"/>
  <c r="BJ50" i="8"/>
  <c r="BK50" i="8"/>
  <c r="BL50" i="8"/>
  <c r="BM50" i="8"/>
  <c r="BN50" i="8"/>
  <c r="BO50" i="8"/>
  <c r="BP50" i="8"/>
  <c r="BQ50" i="8"/>
  <c r="BR50" i="8"/>
  <c r="BS50" i="8"/>
  <c r="BT50" i="8"/>
  <c r="BU50" i="8"/>
  <c r="BV50" i="8"/>
  <c r="BW50" i="8"/>
  <c r="BX50" i="8"/>
  <c r="BY50" i="8"/>
  <c r="BZ50" i="8"/>
  <c r="AP51" i="8"/>
  <c r="AQ51" i="8"/>
  <c r="AR51" i="8"/>
  <c r="AS51" i="8"/>
  <c r="AT51" i="8"/>
  <c r="AU51" i="8"/>
  <c r="AV51" i="8"/>
  <c r="AW51" i="8"/>
  <c r="AX51" i="8"/>
  <c r="AY51" i="8"/>
  <c r="AZ51" i="8"/>
  <c r="BA51" i="8"/>
  <c r="BB51" i="8"/>
  <c r="BC51" i="8"/>
  <c r="BD51" i="8"/>
  <c r="BE51" i="8"/>
  <c r="BF51" i="8"/>
  <c r="BG51" i="8"/>
  <c r="BH51" i="8"/>
  <c r="BI51" i="8"/>
  <c r="BJ51" i="8"/>
  <c r="BK51" i="8"/>
  <c r="BL51" i="8"/>
  <c r="BM51" i="8"/>
  <c r="BN51" i="8"/>
  <c r="BO51" i="8"/>
  <c r="BP51" i="8"/>
  <c r="BQ51" i="8"/>
  <c r="BR51" i="8"/>
  <c r="BS51" i="8"/>
  <c r="BT51" i="8"/>
  <c r="BU51" i="8"/>
  <c r="BV51" i="8"/>
  <c r="BW51" i="8"/>
  <c r="BX51" i="8"/>
  <c r="BY51" i="8"/>
  <c r="BZ51" i="8"/>
  <c r="AP52" i="8"/>
  <c r="AQ52" i="8"/>
  <c r="AR52" i="8"/>
  <c r="AS52" i="8"/>
  <c r="AT52" i="8"/>
  <c r="AU52" i="8"/>
  <c r="AV52" i="8"/>
  <c r="AW52" i="8"/>
  <c r="AX52" i="8"/>
  <c r="AY52" i="8"/>
  <c r="AZ52" i="8"/>
  <c r="BA52" i="8"/>
  <c r="BB52" i="8"/>
  <c r="BC52" i="8"/>
  <c r="BD52" i="8"/>
  <c r="BE52" i="8"/>
  <c r="BF52" i="8"/>
  <c r="BG52" i="8"/>
  <c r="BH52" i="8"/>
  <c r="BI52" i="8"/>
  <c r="BJ52" i="8"/>
  <c r="BK52" i="8"/>
  <c r="BL52" i="8"/>
  <c r="BM52" i="8"/>
  <c r="BN52" i="8"/>
  <c r="BO52" i="8"/>
  <c r="BP52" i="8"/>
  <c r="BQ52" i="8"/>
  <c r="BR52" i="8"/>
  <c r="BS52" i="8"/>
  <c r="BT52" i="8"/>
  <c r="BU52" i="8"/>
  <c r="BV52" i="8"/>
  <c r="BW52" i="8"/>
  <c r="BX52" i="8"/>
  <c r="BY52" i="8"/>
  <c r="BZ52" i="8"/>
  <c r="AP53" i="8"/>
  <c r="AQ53" i="8"/>
  <c r="AR53" i="8"/>
  <c r="AS53" i="8"/>
  <c r="AT53" i="8"/>
  <c r="AU53" i="8"/>
  <c r="AV53" i="8"/>
  <c r="AW53" i="8"/>
  <c r="AX53" i="8"/>
  <c r="AY53" i="8"/>
  <c r="AZ53" i="8"/>
  <c r="BA53" i="8"/>
  <c r="BB53" i="8"/>
  <c r="BC53" i="8"/>
  <c r="BD53" i="8"/>
  <c r="BE53" i="8"/>
  <c r="BF53" i="8"/>
  <c r="BG53" i="8"/>
  <c r="BH53" i="8"/>
  <c r="BI53" i="8"/>
  <c r="BJ53" i="8"/>
  <c r="BK53" i="8"/>
  <c r="BL53" i="8"/>
  <c r="BM53" i="8"/>
  <c r="BN53" i="8"/>
  <c r="BO53" i="8"/>
  <c r="BP53" i="8"/>
  <c r="BQ53" i="8"/>
  <c r="BR53" i="8"/>
  <c r="BS53" i="8"/>
  <c r="BT53" i="8"/>
  <c r="BU53" i="8"/>
  <c r="BV53" i="8"/>
  <c r="BW53" i="8"/>
  <c r="BX53" i="8"/>
  <c r="BY53" i="8"/>
  <c r="BZ53" i="8"/>
  <c r="AP54" i="8"/>
  <c r="AQ54" i="8"/>
  <c r="AR54" i="8"/>
  <c r="AS54" i="8"/>
  <c r="AT54" i="8"/>
  <c r="AU54" i="8"/>
  <c r="AV54" i="8"/>
  <c r="AW54" i="8"/>
  <c r="AX54" i="8"/>
  <c r="AY54" i="8"/>
  <c r="AZ54" i="8"/>
  <c r="BA54" i="8"/>
  <c r="BB54" i="8"/>
  <c r="BC54" i="8"/>
  <c r="BD54" i="8"/>
  <c r="BE54" i="8"/>
  <c r="BF54" i="8"/>
  <c r="BG54" i="8"/>
  <c r="BH54" i="8"/>
  <c r="BI54" i="8"/>
  <c r="BJ54" i="8"/>
  <c r="BK54" i="8"/>
  <c r="BL54" i="8"/>
  <c r="BM54" i="8"/>
  <c r="BN54" i="8"/>
  <c r="BO54" i="8"/>
  <c r="BP54" i="8"/>
  <c r="BQ54" i="8"/>
  <c r="BR54" i="8"/>
  <c r="BS54" i="8"/>
  <c r="BT54" i="8"/>
  <c r="BU54" i="8"/>
  <c r="BV54" i="8"/>
  <c r="BW54" i="8"/>
  <c r="BX54" i="8"/>
  <c r="BY54" i="8"/>
  <c r="BZ54" i="8"/>
  <c r="AP55" i="8"/>
  <c r="AQ55" i="8"/>
  <c r="AR55" i="8"/>
  <c r="AS55" i="8"/>
  <c r="AT55" i="8"/>
  <c r="AU55" i="8"/>
  <c r="AV55" i="8"/>
  <c r="AW55" i="8"/>
  <c r="AX55" i="8"/>
  <c r="AY55" i="8"/>
  <c r="AZ55" i="8"/>
  <c r="BA55" i="8"/>
  <c r="BB55" i="8"/>
  <c r="BC55" i="8"/>
  <c r="BD55" i="8"/>
  <c r="BE55" i="8"/>
  <c r="BF55" i="8"/>
  <c r="BG55" i="8"/>
  <c r="BH55" i="8"/>
  <c r="BI55" i="8"/>
  <c r="BJ55" i="8"/>
  <c r="BK55" i="8"/>
  <c r="BL55" i="8"/>
  <c r="BM55" i="8"/>
  <c r="BN55" i="8"/>
  <c r="BO55" i="8"/>
  <c r="BP55" i="8"/>
  <c r="BQ55" i="8"/>
  <c r="BR55" i="8"/>
  <c r="BS55" i="8"/>
  <c r="BT55" i="8"/>
  <c r="BU55" i="8"/>
  <c r="BV55" i="8"/>
  <c r="BW55" i="8"/>
  <c r="BX55" i="8"/>
  <c r="BY55" i="8"/>
  <c r="BZ55" i="8"/>
  <c r="AP56" i="8"/>
  <c r="AQ56" i="8"/>
  <c r="AR56" i="8"/>
  <c r="AS56" i="8"/>
  <c r="AT56" i="8"/>
  <c r="AU56" i="8"/>
  <c r="AV56" i="8"/>
  <c r="AW56" i="8"/>
  <c r="AX56" i="8"/>
  <c r="AY56" i="8"/>
  <c r="AZ56" i="8"/>
  <c r="BA56" i="8"/>
  <c r="BB56" i="8"/>
  <c r="BC56" i="8"/>
  <c r="BD56" i="8"/>
  <c r="BE56" i="8"/>
  <c r="BF56" i="8"/>
  <c r="BG56" i="8"/>
  <c r="BH56" i="8"/>
  <c r="BI56" i="8"/>
  <c r="BJ56" i="8"/>
  <c r="BK56" i="8"/>
  <c r="BL56" i="8"/>
  <c r="BM56" i="8"/>
  <c r="BN56" i="8"/>
  <c r="BO56" i="8"/>
  <c r="BP56" i="8"/>
  <c r="BQ56" i="8"/>
  <c r="BR56" i="8"/>
  <c r="BS56" i="8"/>
  <c r="BT56" i="8"/>
  <c r="BU56" i="8"/>
  <c r="BV56" i="8"/>
  <c r="BW56" i="8"/>
  <c r="BX56" i="8"/>
  <c r="BY56" i="8"/>
  <c r="BZ56" i="8"/>
  <c r="AP57" i="8"/>
  <c r="AQ57" i="8"/>
  <c r="AR57" i="8"/>
  <c r="AS57" i="8"/>
  <c r="AT57" i="8"/>
  <c r="AU57" i="8"/>
  <c r="AV57" i="8"/>
  <c r="AW57" i="8"/>
  <c r="AX57" i="8"/>
  <c r="AY57" i="8"/>
  <c r="AZ57" i="8"/>
  <c r="BA57" i="8"/>
  <c r="BB57" i="8"/>
  <c r="BC57" i="8"/>
  <c r="BD57" i="8"/>
  <c r="BE57" i="8"/>
  <c r="BF57" i="8"/>
  <c r="BG57" i="8"/>
  <c r="BH57" i="8"/>
  <c r="BI57" i="8"/>
  <c r="BJ57" i="8"/>
  <c r="BK57" i="8"/>
  <c r="BL57" i="8"/>
  <c r="BM57" i="8"/>
  <c r="BN57" i="8"/>
  <c r="BO57" i="8"/>
  <c r="BP57" i="8"/>
  <c r="BQ57" i="8"/>
  <c r="BR57" i="8"/>
  <c r="BS57" i="8"/>
  <c r="BT57" i="8"/>
  <c r="BU57" i="8"/>
  <c r="BV57" i="8"/>
  <c r="BW57" i="8"/>
  <c r="BX57" i="8"/>
  <c r="BY57" i="8"/>
  <c r="BZ57" i="8"/>
  <c r="AP58" i="8"/>
  <c r="AQ58" i="8"/>
  <c r="AR58" i="8"/>
  <c r="AS58" i="8"/>
  <c r="AT58" i="8"/>
  <c r="AU58" i="8"/>
  <c r="AV58" i="8"/>
  <c r="AW58" i="8"/>
  <c r="AX58" i="8"/>
  <c r="AY58" i="8"/>
  <c r="AZ58" i="8"/>
  <c r="BA58" i="8"/>
  <c r="BB58" i="8"/>
  <c r="BC58" i="8"/>
  <c r="BD58" i="8"/>
  <c r="BE58" i="8"/>
  <c r="BF58" i="8"/>
  <c r="BG58" i="8"/>
  <c r="BH58" i="8"/>
  <c r="BI58" i="8"/>
  <c r="BJ58" i="8"/>
  <c r="BK58" i="8"/>
  <c r="BL58" i="8"/>
  <c r="BM58" i="8"/>
  <c r="BN58" i="8"/>
  <c r="BO58" i="8"/>
  <c r="BP58" i="8"/>
  <c r="BQ58" i="8"/>
  <c r="BR58" i="8"/>
  <c r="BS58" i="8"/>
  <c r="BT58" i="8"/>
  <c r="BU58" i="8"/>
  <c r="BV58" i="8"/>
  <c r="BW58" i="8"/>
  <c r="BX58" i="8"/>
  <c r="BY58" i="8"/>
  <c r="BZ58" i="8"/>
  <c r="AP59" i="8"/>
  <c r="AQ59" i="8"/>
  <c r="AR59" i="8"/>
  <c r="AS59" i="8"/>
  <c r="AT59" i="8"/>
  <c r="AU59" i="8"/>
  <c r="AV59" i="8"/>
  <c r="AW59" i="8"/>
  <c r="AX59" i="8"/>
  <c r="AY59" i="8"/>
  <c r="AZ59" i="8"/>
  <c r="BA59" i="8"/>
  <c r="BB59" i="8"/>
  <c r="BC59" i="8"/>
  <c r="BD59" i="8"/>
  <c r="BE59" i="8"/>
  <c r="BF59" i="8"/>
  <c r="BG59" i="8"/>
  <c r="BH59" i="8"/>
  <c r="BI59" i="8"/>
  <c r="BJ59" i="8"/>
  <c r="BK59" i="8"/>
  <c r="BL59" i="8"/>
  <c r="BM59" i="8"/>
  <c r="BN59" i="8"/>
  <c r="BO59" i="8"/>
  <c r="BP59" i="8"/>
  <c r="BQ59" i="8"/>
  <c r="BR59" i="8"/>
  <c r="BS59" i="8"/>
  <c r="BT59" i="8"/>
  <c r="BU59" i="8"/>
  <c r="BV59" i="8"/>
  <c r="BW59" i="8"/>
  <c r="BX59" i="8"/>
  <c r="BY59" i="8"/>
  <c r="BZ59" i="8"/>
  <c r="AP60" i="8"/>
  <c r="AQ60" i="8"/>
  <c r="AR60" i="8"/>
  <c r="AS60" i="8"/>
  <c r="AT60" i="8"/>
  <c r="AU60" i="8"/>
  <c r="AV60" i="8"/>
  <c r="AW60" i="8"/>
  <c r="AX60" i="8"/>
  <c r="AY60" i="8"/>
  <c r="AZ60" i="8"/>
  <c r="BA60" i="8"/>
  <c r="BB60" i="8"/>
  <c r="BC60" i="8"/>
  <c r="BD60" i="8"/>
  <c r="BE60" i="8"/>
  <c r="BF60" i="8"/>
  <c r="BG60" i="8"/>
  <c r="BH60" i="8"/>
  <c r="BI60" i="8"/>
  <c r="BJ60" i="8"/>
  <c r="BK60" i="8"/>
  <c r="BL60" i="8"/>
  <c r="BM60" i="8"/>
  <c r="BN60" i="8"/>
  <c r="BO60" i="8"/>
  <c r="BP60" i="8"/>
  <c r="BQ60" i="8"/>
  <c r="BR60" i="8"/>
  <c r="BS60" i="8"/>
  <c r="BT60" i="8"/>
  <c r="BU60" i="8"/>
  <c r="BV60" i="8"/>
  <c r="BW60" i="8"/>
  <c r="BX60" i="8"/>
  <c r="BY60" i="8"/>
  <c r="BZ60" i="8"/>
  <c r="AP61" i="8"/>
  <c r="AQ61" i="8"/>
  <c r="AR61" i="8"/>
  <c r="AS61" i="8"/>
  <c r="AT61" i="8"/>
  <c r="AU61" i="8"/>
  <c r="AV61" i="8"/>
  <c r="AW61" i="8"/>
  <c r="AX61" i="8"/>
  <c r="AY61" i="8"/>
  <c r="AZ61" i="8"/>
  <c r="BA61" i="8"/>
  <c r="BB61" i="8"/>
  <c r="BC61" i="8"/>
  <c r="BD61" i="8"/>
  <c r="BE61" i="8"/>
  <c r="BF61" i="8"/>
  <c r="BG61" i="8"/>
  <c r="BH61" i="8"/>
  <c r="BI61" i="8"/>
  <c r="BJ61" i="8"/>
  <c r="BK61" i="8"/>
  <c r="BL61" i="8"/>
  <c r="BM61" i="8"/>
  <c r="BN61" i="8"/>
  <c r="BO61" i="8"/>
  <c r="BP61" i="8"/>
  <c r="BQ61" i="8"/>
  <c r="BR61" i="8"/>
  <c r="BS61" i="8"/>
  <c r="BT61" i="8"/>
  <c r="BU61" i="8"/>
  <c r="BV61" i="8"/>
  <c r="BW61" i="8"/>
  <c r="BX61" i="8"/>
  <c r="BY61" i="8"/>
  <c r="BZ61" i="8"/>
  <c r="AP62" i="8"/>
  <c r="AQ62" i="8"/>
  <c r="AR62" i="8"/>
  <c r="AS62" i="8"/>
  <c r="AT62" i="8"/>
  <c r="AU62" i="8"/>
  <c r="AV62" i="8"/>
  <c r="AW62" i="8"/>
  <c r="AX62" i="8"/>
  <c r="AY62" i="8"/>
  <c r="AZ62" i="8"/>
  <c r="BA62" i="8"/>
  <c r="BB62" i="8"/>
  <c r="BC62" i="8"/>
  <c r="BD62" i="8"/>
  <c r="BE62" i="8"/>
  <c r="BF62" i="8"/>
  <c r="BG62" i="8"/>
  <c r="BH62" i="8"/>
  <c r="BI62" i="8"/>
  <c r="BJ62" i="8"/>
  <c r="BK62" i="8"/>
  <c r="BL62" i="8"/>
  <c r="BM62" i="8"/>
  <c r="BN62" i="8"/>
  <c r="BO62" i="8"/>
  <c r="BP62" i="8"/>
  <c r="BQ62" i="8"/>
  <c r="BR62" i="8"/>
  <c r="BS62" i="8"/>
  <c r="BT62" i="8"/>
  <c r="BU62" i="8"/>
  <c r="BV62" i="8"/>
  <c r="BW62" i="8"/>
  <c r="BX62" i="8"/>
  <c r="BY62" i="8"/>
  <c r="BZ62" i="8"/>
  <c r="AP63" i="8"/>
  <c r="AQ63" i="8"/>
  <c r="AR63" i="8"/>
  <c r="AS63" i="8"/>
  <c r="AT63" i="8"/>
  <c r="AU63" i="8"/>
  <c r="AV63" i="8"/>
  <c r="AW63" i="8"/>
  <c r="AX63" i="8"/>
  <c r="AY63" i="8"/>
  <c r="AZ63" i="8"/>
  <c r="BA63" i="8"/>
  <c r="BB63" i="8"/>
  <c r="BC63" i="8"/>
  <c r="BD63" i="8"/>
  <c r="BE63" i="8"/>
  <c r="BF63" i="8"/>
  <c r="BG63" i="8"/>
  <c r="BH63" i="8"/>
  <c r="BI63" i="8"/>
  <c r="BJ63" i="8"/>
  <c r="BK63" i="8"/>
  <c r="BL63" i="8"/>
  <c r="BM63" i="8"/>
  <c r="BN63" i="8"/>
  <c r="BO63" i="8"/>
  <c r="BP63" i="8"/>
  <c r="BQ63" i="8"/>
  <c r="BR63" i="8"/>
  <c r="BS63" i="8"/>
  <c r="BT63" i="8"/>
  <c r="BU63" i="8"/>
  <c r="BV63" i="8"/>
  <c r="BW63" i="8"/>
  <c r="BX63" i="8"/>
  <c r="BY63" i="8"/>
  <c r="BZ63" i="8"/>
  <c r="AP64" i="8"/>
  <c r="AQ64" i="8"/>
  <c r="AR64" i="8"/>
  <c r="AS64" i="8"/>
  <c r="AT64" i="8"/>
  <c r="AU64" i="8"/>
  <c r="AV64" i="8"/>
  <c r="AW64" i="8"/>
  <c r="AX64" i="8"/>
  <c r="AY64" i="8"/>
  <c r="AZ64" i="8"/>
  <c r="BA64" i="8"/>
  <c r="BB64" i="8"/>
  <c r="BC64" i="8"/>
  <c r="BD64" i="8"/>
  <c r="BE64" i="8"/>
  <c r="BF64" i="8"/>
  <c r="BG64" i="8"/>
  <c r="BH64" i="8"/>
  <c r="BI64" i="8"/>
  <c r="BJ64" i="8"/>
  <c r="BK64" i="8"/>
  <c r="BL64" i="8"/>
  <c r="BM64" i="8"/>
  <c r="BN64" i="8"/>
  <c r="BO64" i="8"/>
  <c r="BP64" i="8"/>
  <c r="BQ64" i="8"/>
  <c r="BR64" i="8"/>
  <c r="BS64" i="8"/>
  <c r="BT64" i="8"/>
  <c r="BU64" i="8"/>
  <c r="BV64" i="8"/>
  <c r="BW64" i="8"/>
  <c r="BX64" i="8"/>
  <c r="BY64" i="8"/>
  <c r="BZ64" i="8"/>
  <c r="AP65" i="8"/>
  <c r="AQ65" i="8"/>
  <c r="AR65" i="8"/>
  <c r="AS65" i="8"/>
  <c r="AT65" i="8"/>
  <c r="AU65" i="8"/>
  <c r="AV65" i="8"/>
  <c r="AW65" i="8"/>
  <c r="AX65" i="8"/>
  <c r="AY65" i="8"/>
  <c r="AZ65" i="8"/>
  <c r="BA65" i="8"/>
  <c r="BB65" i="8"/>
  <c r="BC65" i="8"/>
  <c r="BD65" i="8"/>
  <c r="BE65" i="8"/>
  <c r="BF65" i="8"/>
  <c r="BG65" i="8"/>
  <c r="BH65" i="8"/>
  <c r="BI65" i="8"/>
  <c r="BJ65" i="8"/>
  <c r="BK65" i="8"/>
  <c r="BL65" i="8"/>
  <c r="BM65" i="8"/>
  <c r="BN65" i="8"/>
  <c r="BO65" i="8"/>
  <c r="BP65" i="8"/>
  <c r="BQ65" i="8"/>
  <c r="BR65" i="8"/>
  <c r="BS65" i="8"/>
  <c r="BT65" i="8"/>
  <c r="BU65" i="8"/>
  <c r="BV65" i="8"/>
  <c r="BW65" i="8"/>
  <c r="BX65" i="8"/>
  <c r="BY65" i="8"/>
  <c r="BZ65" i="8"/>
  <c r="AP66" i="8"/>
  <c r="AQ66" i="8"/>
  <c r="AR66" i="8"/>
  <c r="AS66" i="8"/>
  <c r="AT66" i="8"/>
  <c r="AU66" i="8"/>
  <c r="AV66" i="8"/>
  <c r="AW66" i="8"/>
  <c r="AX66" i="8"/>
  <c r="AY66" i="8"/>
  <c r="AZ66" i="8"/>
  <c r="BA66" i="8"/>
  <c r="BB66" i="8"/>
  <c r="BC66" i="8"/>
  <c r="BD66" i="8"/>
  <c r="BE66" i="8"/>
  <c r="BF66" i="8"/>
  <c r="BG66" i="8"/>
  <c r="BH66" i="8"/>
  <c r="BI66" i="8"/>
  <c r="BJ66" i="8"/>
  <c r="BK66" i="8"/>
  <c r="BL66" i="8"/>
  <c r="BM66" i="8"/>
  <c r="BN66" i="8"/>
  <c r="BO66" i="8"/>
  <c r="BP66" i="8"/>
  <c r="BQ66" i="8"/>
  <c r="BR66" i="8"/>
  <c r="BS66" i="8"/>
  <c r="BT66" i="8"/>
  <c r="BU66" i="8"/>
  <c r="BV66" i="8"/>
  <c r="BW66" i="8"/>
  <c r="BX66" i="8"/>
  <c r="BY66" i="8"/>
  <c r="BZ66" i="8"/>
  <c r="AP67" i="8"/>
  <c r="AQ67" i="8"/>
  <c r="AR67" i="8"/>
  <c r="AS67" i="8"/>
  <c r="AT67" i="8"/>
  <c r="AU67" i="8"/>
  <c r="AV67" i="8"/>
  <c r="AW67" i="8"/>
  <c r="AX67" i="8"/>
  <c r="AY67" i="8"/>
  <c r="AZ67" i="8"/>
  <c r="BA67" i="8"/>
  <c r="BB67" i="8"/>
  <c r="BC67" i="8"/>
  <c r="BD67" i="8"/>
  <c r="BE67" i="8"/>
  <c r="BF67" i="8"/>
  <c r="BG67" i="8"/>
  <c r="BH67" i="8"/>
  <c r="BI67" i="8"/>
  <c r="BJ67" i="8"/>
  <c r="BK67" i="8"/>
  <c r="BL67" i="8"/>
  <c r="BM67" i="8"/>
  <c r="BN67" i="8"/>
  <c r="BO67" i="8"/>
  <c r="BP67" i="8"/>
  <c r="BQ67" i="8"/>
  <c r="BR67" i="8"/>
  <c r="BS67" i="8"/>
  <c r="BT67" i="8"/>
  <c r="BU67" i="8"/>
  <c r="BV67" i="8"/>
  <c r="BW67" i="8"/>
  <c r="BX67" i="8"/>
  <c r="BY67" i="8"/>
  <c r="BZ67" i="8"/>
  <c r="AP68" i="8"/>
  <c r="AQ68" i="8"/>
  <c r="AR68" i="8"/>
  <c r="AS68" i="8"/>
  <c r="AT68" i="8"/>
  <c r="AU68" i="8"/>
  <c r="AV68" i="8"/>
  <c r="AW68" i="8"/>
  <c r="AX68" i="8"/>
  <c r="AY68" i="8"/>
  <c r="AZ68" i="8"/>
  <c r="BA68" i="8"/>
  <c r="BB68" i="8"/>
  <c r="BC68" i="8"/>
  <c r="BD68" i="8"/>
  <c r="BE68" i="8"/>
  <c r="BF68" i="8"/>
  <c r="BG68" i="8"/>
  <c r="BH68" i="8"/>
  <c r="BI68" i="8"/>
  <c r="BJ68" i="8"/>
  <c r="BK68" i="8"/>
  <c r="BL68" i="8"/>
  <c r="BM68" i="8"/>
  <c r="BN68" i="8"/>
  <c r="BO68" i="8"/>
  <c r="BP68" i="8"/>
  <c r="BQ68" i="8"/>
  <c r="BR68" i="8"/>
  <c r="BS68" i="8"/>
  <c r="BT68" i="8"/>
  <c r="BU68" i="8"/>
  <c r="BV68" i="8"/>
  <c r="BW68" i="8"/>
  <c r="BX68" i="8"/>
  <c r="BY68" i="8"/>
  <c r="BZ68" i="8"/>
  <c r="AP69" i="8"/>
  <c r="AQ69" i="8"/>
  <c r="AR69" i="8"/>
  <c r="AS69" i="8"/>
  <c r="AT69" i="8"/>
  <c r="AU69" i="8"/>
  <c r="AV69" i="8"/>
  <c r="AW69" i="8"/>
  <c r="AX69" i="8"/>
  <c r="AY69" i="8"/>
  <c r="AZ69" i="8"/>
  <c r="BA69" i="8"/>
  <c r="BB69" i="8"/>
  <c r="BC69" i="8"/>
  <c r="BD69" i="8"/>
  <c r="BE69" i="8"/>
  <c r="BF69" i="8"/>
  <c r="BG69" i="8"/>
  <c r="BH69" i="8"/>
  <c r="BI69" i="8"/>
  <c r="BJ69" i="8"/>
  <c r="BK69" i="8"/>
  <c r="BL69" i="8"/>
  <c r="BM69" i="8"/>
  <c r="BN69" i="8"/>
  <c r="BO69" i="8"/>
  <c r="BP69" i="8"/>
  <c r="BQ69" i="8"/>
  <c r="BR69" i="8"/>
  <c r="BS69" i="8"/>
  <c r="BT69" i="8"/>
  <c r="BU69" i="8"/>
  <c r="BV69" i="8"/>
  <c r="BW69" i="8"/>
  <c r="BX69" i="8"/>
  <c r="BY69" i="8"/>
  <c r="BZ69" i="8"/>
  <c r="AP70" i="8"/>
  <c r="AQ70" i="8"/>
  <c r="AR70" i="8"/>
  <c r="AS70" i="8"/>
  <c r="AT70" i="8"/>
  <c r="AU70" i="8"/>
  <c r="AV70" i="8"/>
  <c r="AW70" i="8"/>
  <c r="AX70" i="8"/>
  <c r="AY70" i="8"/>
  <c r="AZ70" i="8"/>
  <c r="BA70" i="8"/>
  <c r="BB70" i="8"/>
  <c r="BC70" i="8"/>
  <c r="BD70" i="8"/>
  <c r="BE70" i="8"/>
  <c r="BF70" i="8"/>
  <c r="BG70" i="8"/>
  <c r="BH70" i="8"/>
  <c r="BI70" i="8"/>
  <c r="BJ70" i="8"/>
  <c r="BK70" i="8"/>
  <c r="BL70" i="8"/>
  <c r="BM70" i="8"/>
  <c r="BN70" i="8"/>
  <c r="BO70" i="8"/>
  <c r="BP70" i="8"/>
  <c r="BQ70" i="8"/>
  <c r="BR70" i="8"/>
  <c r="BS70" i="8"/>
  <c r="BT70" i="8"/>
  <c r="BU70" i="8"/>
  <c r="BV70" i="8"/>
  <c r="BW70" i="8"/>
  <c r="BX70" i="8"/>
  <c r="BY70" i="8"/>
  <c r="BZ70" i="8"/>
  <c r="AP71" i="8"/>
  <c r="AQ71" i="8"/>
  <c r="AR71" i="8"/>
  <c r="AS71" i="8"/>
  <c r="AT71" i="8"/>
  <c r="AU71" i="8"/>
  <c r="AV71" i="8"/>
  <c r="AW71" i="8"/>
  <c r="AX71" i="8"/>
  <c r="AY71" i="8"/>
  <c r="AZ71" i="8"/>
  <c r="BA71" i="8"/>
  <c r="BB71" i="8"/>
  <c r="BC71" i="8"/>
  <c r="BD71" i="8"/>
  <c r="BE71" i="8"/>
  <c r="BF71" i="8"/>
  <c r="BG71" i="8"/>
  <c r="BH71" i="8"/>
  <c r="BI71" i="8"/>
  <c r="BJ71" i="8"/>
  <c r="BK71" i="8"/>
  <c r="BL71" i="8"/>
  <c r="BM71" i="8"/>
  <c r="BN71" i="8"/>
  <c r="BO71" i="8"/>
  <c r="BP71" i="8"/>
  <c r="BQ71" i="8"/>
  <c r="BR71" i="8"/>
  <c r="BS71" i="8"/>
  <c r="BT71" i="8"/>
  <c r="BU71" i="8"/>
  <c r="BV71" i="8"/>
  <c r="BW71" i="8"/>
  <c r="BX71" i="8"/>
  <c r="BY71" i="8"/>
  <c r="BZ71" i="8"/>
  <c r="AP72" i="8"/>
  <c r="AQ72" i="8"/>
  <c r="AR72" i="8"/>
  <c r="AS72" i="8"/>
  <c r="AT72" i="8"/>
  <c r="AU72" i="8"/>
  <c r="AV72" i="8"/>
  <c r="AW72" i="8"/>
  <c r="AX72" i="8"/>
  <c r="AY72" i="8"/>
  <c r="AZ72" i="8"/>
  <c r="BA72" i="8"/>
  <c r="BB72" i="8"/>
  <c r="BC72" i="8"/>
  <c r="BD72" i="8"/>
  <c r="BE72" i="8"/>
  <c r="BF72" i="8"/>
  <c r="BG72" i="8"/>
  <c r="BH72" i="8"/>
  <c r="BI72" i="8"/>
  <c r="BJ72" i="8"/>
  <c r="BK72" i="8"/>
  <c r="BL72" i="8"/>
  <c r="BM72" i="8"/>
  <c r="BN72" i="8"/>
  <c r="BO72" i="8"/>
  <c r="BP72" i="8"/>
  <c r="BQ72" i="8"/>
  <c r="BR72" i="8"/>
  <c r="BS72" i="8"/>
  <c r="BT72" i="8"/>
  <c r="BU72" i="8"/>
  <c r="BV72" i="8"/>
  <c r="BW72" i="8"/>
  <c r="BX72" i="8"/>
  <c r="BY72" i="8"/>
  <c r="BZ72" i="8"/>
  <c r="AP73" i="8"/>
  <c r="AQ73" i="8"/>
  <c r="AR73" i="8"/>
  <c r="AS73" i="8"/>
  <c r="AT73" i="8"/>
  <c r="AU73" i="8"/>
  <c r="AV73" i="8"/>
  <c r="AW73" i="8"/>
  <c r="AX73" i="8"/>
  <c r="AY73" i="8"/>
  <c r="AZ73" i="8"/>
  <c r="BA73" i="8"/>
  <c r="BB73" i="8"/>
  <c r="BC73" i="8"/>
  <c r="BD73" i="8"/>
  <c r="BE73" i="8"/>
  <c r="BF73" i="8"/>
  <c r="BG73" i="8"/>
  <c r="BH73" i="8"/>
  <c r="BI73" i="8"/>
  <c r="BJ73" i="8"/>
  <c r="BK73" i="8"/>
  <c r="BL73" i="8"/>
  <c r="BM73" i="8"/>
  <c r="BN73" i="8"/>
  <c r="BO73" i="8"/>
  <c r="BP73" i="8"/>
  <c r="BQ73" i="8"/>
  <c r="BR73" i="8"/>
  <c r="BS73" i="8"/>
  <c r="BT73" i="8"/>
  <c r="BU73" i="8"/>
  <c r="BV73" i="8"/>
  <c r="BW73" i="8"/>
  <c r="BX73" i="8"/>
  <c r="BY73" i="8"/>
  <c r="BZ73" i="8"/>
  <c r="AP74" i="8"/>
  <c r="AQ74" i="8"/>
  <c r="AR74" i="8"/>
  <c r="AS74" i="8"/>
  <c r="AT74" i="8"/>
  <c r="AU74" i="8"/>
  <c r="AV74" i="8"/>
  <c r="AW74" i="8"/>
  <c r="AX74" i="8"/>
  <c r="AY74" i="8"/>
  <c r="AZ74" i="8"/>
  <c r="BA74" i="8"/>
  <c r="BB74" i="8"/>
  <c r="BC74" i="8"/>
  <c r="BD74" i="8"/>
  <c r="BE74" i="8"/>
  <c r="BF74" i="8"/>
  <c r="BG74" i="8"/>
  <c r="BH74" i="8"/>
  <c r="BI74" i="8"/>
  <c r="BJ74" i="8"/>
  <c r="BK74" i="8"/>
  <c r="BL74" i="8"/>
  <c r="BM74" i="8"/>
  <c r="BN74" i="8"/>
  <c r="BO74" i="8"/>
  <c r="BP74" i="8"/>
  <c r="BQ74" i="8"/>
  <c r="BR74" i="8"/>
  <c r="BS74" i="8"/>
  <c r="BT74" i="8"/>
  <c r="BU74" i="8"/>
  <c r="BV74" i="8"/>
  <c r="BW74" i="8"/>
  <c r="BX74" i="8"/>
  <c r="BY74" i="8"/>
  <c r="BZ74" i="8"/>
  <c r="AQ7" i="8"/>
  <c r="AR7" i="8"/>
  <c r="CE7" i="8" s="1"/>
  <c r="AS7" i="8"/>
  <c r="AT7" i="8"/>
  <c r="AU7" i="8"/>
  <c r="AV7" i="8"/>
  <c r="AW7" i="8"/>
  <c r="AX7" i="8"/>
  <c r="AY7" i="8"/>
  <c r="AZ7" i="8"/>
  <c r="BA7" i="8"/>
  <c r="BB7" i="8"/>
  <c r="BC7" i="8"/>
  <c r="BD7" i="8"/>
  <c r="BE7" i="8"/>
  <c r="BF7" i="8"/>
  <c r="BG7" i="8"/>
  <c r="BH7" i="8"/>
  <c r="BI7" i="8"/>
  <c r="BJ7" i="8"/>
  <c r="BK7" i="8"/>
  <c r="BL7" i="8"/>
  <c r="BM7" i="8"/>
  <c r="BN7" i="8"/>
  <c r="BO7" i="8"/>
  <c r="BP7" i="8"/>
  <c r="BQ7" i="8"/>
  <c r="BR7" i="8"/>
  <c r="BS7" i="8"/>
  <c r="BT7" i="8"/>
  <c r="BU7" i="8"/>
  <c r="BV7" i="8"/>
  <c r="BW7" i="8"/>
  <c r="BX7" i="8"/>
  <c r="BY7" i="8"/>
  <c r="BZ7" i="8"/>
  <c r="CA7" i="8"/>
  <c r="AP7" i="8"/>
  <c r="BC4" i="9" l="1"/>
  <c r="BC44" i="9"/>
  <c r="BC18" i="10"/>
  <c r="BC41" i="10"/>
  <c r="BC49" i="10"/>
  <c r="BC34" i="10"/>
  <c r="BC56" i="10"/>
  <c r="BC16" i="9"/>
  <c r="BC28" i="9"/>
  <c r="BC31" i="9"/>
  <c r="BC36" i="9"/>
  <c r="BC39" i="9"/>
  <c r="BC67" i="9"/>
  <c r="BC6" i="9"/>
  <c r="BC12" i="9"/>
  <c r="BC19" i="9"/>
  <c r="BC24" i="9"/>
  <c r="BC56" i="9"/>
  <c r="BC4" i="10"/>
  <c r="BC6" i="10"/>
  <c r="BC10" i="10"/>
  <c r="AY7" i="10"/>
  <c r="AW8" i="10"/>
  <c r="BC13" i="10"/>
  <c r="AY21" i="10"/>
  <c r="AZ26" i="10"/>
  <c r="AY37" i="10"/>
  <c r="BA8" i="10"/>
  <c r="AT11" i="10"/>
  <c r="BC11" i="10" s="1"/>
  <c r="BB12" i="10"/>
  <c r="AX12" i="10"/>
  <c r="AR14" i="10"/>
  <c r="BC14" i="10" s="1"/>
  <c r="BB15" i="10"/>
  <c r="BB16" i="10"/>
  <c r="AX16" i="10"/>
  <c r="AY17" i="10"/>
  <c r="AT19" i="10"/>
  <c r="BC19" i="10" s="1"/>
  <c r="AT20" i="10"/>
  <c r="AZ22" i="10"/>
  <c r="AW23" i="10"/>
  <c r="AY24" i="10"/>
  <c r="BC24" i="10" s="1"/>
  <c r="AV25" i="10"/>
  <c r="BC25" i="10" s="1"/>
  <c r="BA26" i="10"/>
  <c r="BA27" i="10"/>
  <c r="AR30" i="10"/>
  <c r="BC30" i="10" s="1"/>
  <c r="BB31" i="10"/>
  <c r="BB32" i="10"/>
  <c r="AX32" i="10"/>
  <c r="AY33" i="10"/>
  <c r="BC33" i="10" s="1"/>
  <c r="AT35" i="10"/>
  <c r="BC35" i="10" s="1"/>
  <c r="AT36" i="10"/>
  <c r="AZ38" i="10"/>
  <c r="AZ39" i="10"/>
  <c r="AW39" i="10"/>
  <c r="AX43" i="10"/>
  <c r="AY43" i="10"/>
  <c r="AX51" i="10"/>
  <c r="AY51" i="10"/>
  <c r="BC72" i="10"/>
  <c r="BC17" i="10"/>
  <c r="AZ5" i="10"/>
  <c r="BA15" i="10"/>
  <c r="AX20" i="10"/>
  <c r="AW27" i="10"/>
  <c r="BC29" i="10"/>
  <c r="BA31" i="10"/>
  <c r="AX36" i="10"/>
  <c r="AR5" i="10"/>
  <c r="AY5" i="10"/>
  <c r="AV7" i="10"/>
  <c r="BC7" i="10" s="1"/>
  <c r="BB8" i="10"/>
  <c r="AY9" i="10"/>
  <c r="BC9" i="10" s="1"/>
  <c r="AT12" i="10"/>
  <c r="AT15" i="10"/>
  <c r="AT16" i="10"/>
  <c r="AY20" i="10"/>
  <c r="AV21" i="10"/>
  <c r="BC21" i="10" s="1"/>
  <c r="BA22" i="10"/>
  <c r="BA23" i="10"/>
  <c r="AR26" i="10"/>
  <c r="BB27" i="10"/>
  <c r="BB28" i="10"/>
  <c r="BC28" i="10" s="1"/>
  <c r="AT31" i="10"/>
  <c r="AT32" i="10"/>
  <c r="BC32" i="10" s="1"/>
  <c r="AY36" i="10"/>
  <c r="AV37" i="10"/>
  <c r="BA38" i="10"/>
  <c r="AT46" i="10"/>
  <c r="BA71" i="10"/>
  <c r="BC71" i="10" s="1"/>
  <c r="AY40" i="10"/>
  <c r="BC40" i="10" s="1"/>
  <c r="AT42" i="10"/>
  <c r="BC42" i="10" s="1"/>
  <c r="AT43" i="10"/>
  <c r="AV44" i="10"/>
  <c r="BC44" i="10" s="1"/>
  <c r="BA45" i="10"/>
  <c r="BA46" i="10"/>
  <c r="AY48" i="10"/>
  <c r="BC48" i="10" s="1"/>
  <c r="AT50" i="10"/>
  <c r="BC50" i="10" s="1"/>
  <c r="AT51" i="10"/>
  <c r="AV52" i="10"/>
  <c r="AV54" i="10"/>
  <c r="AZ64" i="10"/>
  <c r="AW64" i="10"/>
  <c r="AX74" i="10"/>
  <c r="AY74" i="10"/>
  <c r="BB39" i="10"/>
  <c r="AY39" i="10"/>
  <c r="AR45" i="10"/>
  <c r="BB46" i="10"/>
  <c r="BB47" i="10"/>
  <c r="AY47" i="10"/>
  <c r="BA52" i="10"/>
  <c r="AR60" i="10"/>
  <c r="BB60" i="10"/>
  <c r="BC67" i="10"/>
  <c r="BA69" i="10"/>
  <c r="BB53" i="10"/>
  <c r="AY53" i="10"/>
  <c r="AX54" i="10"/>
  <c r="AY54" i="10"/>
  <c r="AT57" i="10"/>
  <c r="BC57" i="10" s="1"/>
  <c r="AT58" i="10"/>
  <c r="AZ60" i="10"/>
  <c r="AW60" i="10"/>
  <c r="BC61" i="10"/>
  <c r="AV62" i="10"/>
  <c r="BC62" i="10" s="1"/>
  <c r="BA63" i="10"/>
  <c r="BC63" i="10" s="1"/>
  <c r="BA64" i="10"/>
  <c r="BA65" i="10"/>
  <c r="AR68" i="10"/>
  <c r="BB68" i="10"/>
  <c r="BB69" i="10"/>
  <c r="AY69" i="10"/>
  <c r="AX70" i="10"/>
  <c r="AY70" i="10"/>
  <c r="AT73" i="10"/>
  <c r="BC73" i="10" s="1"/>
  <c r="AT74" i="10"/>
  <c r="AW52" i="10"/>
  <c r="AT53" i="10"/>
  <c r="AT54" i="10"/>
  <c r="BC55" i="10"/>
  <c r="AV58" i="10"/>
  <c r="BA59" i="10"/>
  <c r="BC59" i="10" s="1"/>
  <c r="BA60" i="10"/>
  <c r="AR64" i="10"/>
  <c r="BB64" i="10"/>
  <c r="BB65" i="10"/>
  <c r="AY65" i="10"/>
  <c r="AX66" i="10"/>
  <c r="AY66" i="10"/>
  <c r="AT69" i="10"/>
  <c r="AT70" i="10"/>
  <c r="AV74" i="10"/>
  <c r="BC9" i="9"/>
  <c r="BC10" i="9"/>
  <c r="BC11" i="9"/>
  <c r="BC7" i="9"/>
  <c r="BC13" i="9"/>
  <c r="BC14" i="9"/>
  <c r="BC15" i="9"/>
  <c r="BC5" i="9"/>
  <c r="BC8" i="9"/>
  <c r="BC17" i="9"/>
  <c r="AZ18" i="9"/>
  <c r="BA21" i="9"/>
  <c r="AX26" i="9"/>
  <c r="AY26" i="9"/>
  <c r="AX30" i="9"/>
  <c r="AZ32" i="9"/>
  <c r="AX38" i="9"/>
  <c r="AR20" i="9"/>
  <c r="BB20" i="9"/>
  <c r="BB21" i="9"/>
  <c r="AY21" i="9"/>
  <c r="AX22" i="9"/>
  <c r="AY22" i="9"/>
  <c r="AT25" i="9"/>
  <c r="BC25" i="9" s="1"/>
  <c r="AT26" i="9"/>
  <c r="AT30" i="9"/>
  <c r="BA32" i="9"/>
  <c r="BA33" i="9"/>
  <c r="AT38" i="9"/>
  <c r="AR18" i="9"/>
  <c r="BB18" i="9"/>
  <c r="AX18" i="9"/>
  <c r="AY18" i="9"/>
  <c r="AT21" i="9"/>
  <c r="AT22" i="9"/>
  <c r="BC23" i="9"/>
  <c r="AV26" i="9"/>
  <c r="BC26" i="9" s="1"/>
  <c r="BA27" i="9"/>
  <c r="BC27" i="9" s="1"/>
  <c r="BC29" i="9"/>
  <c r="AV30" i="9"/>
  <c r="BC30" i="9" s="1"/>
  <c r="AR32" i="9"/>
  <c r="BB32" i="9"/>
  <c r="BB33" i="9"/>
  <c r="AY33" i="9"/>
  <c r="BC34" i="9"/>
  <c r="BA35" i="9"/>
  <c r="BC35" i="9" s="1"/>
  <c r="BC37" i="9"/>
  <c r="AV38" i="9"/>
  <c r="BC38" i="9" s="1"/>
  <c r="AX40" i="9"/>
  <c r="AY40" i="9"/>
  <c r="BB42" i="9"/>
  <c r="BA43" i="9"/>
  <c r="BA46" i="9"/>
  <c r="BC46" i="9" s="1"/>
  <c r="AV48" i="9"/>
  <c r="BA49" i="9"/>
  <c r="BC49" i="9" s="1"/>
  <c r="AZ50" i="9"/>
  <c r="AW50" i="9"/>
  <c r="AT51" i="9"/>
  <c r="BB43" i="9"/>
  <c r="AY43" i="9"/>
  <c r="BC45" i="9"/>
  <c r="BA50" i="9"/>
  <c r="AV40" i="9"/>
  <c r="BA41" i="9"/>
  <c r="BC41" i="9" s="1"/>
  <c r="AZ42" i="9"/>
  <c r="AW42" i="9"/>
  <c r="AT43" i="9"/>
  <c r="BB47" i="9"/>
  <c r="AY47" i="9"/>
  <c r="AX48" i="9"/>
  <c r="AY48" i="9"/>
  <c r="BB50" i="9"/>
  <c r="BA51" i="9"/>
  <c r="AX52" i="9"/>
  <c r="AX58" i="9"/>
  <c r="AY58" i="9"/>
  <c r="AZ64" i="9"/>
  <c r="BA69" i="9"/>
  <c r="AR72" i="9"/>
  <c r="BC72" i="9" s="1"/>
  <c r="BB73" i="9"/>
  <c r="AY73" i="9"/>
  <c r="AX74" i="9"/>
  <c r="AY74" i="9"/>
  <c r="BA53" i="9"/>
  <c r="AT57" i="9"/>
  <c r="BC57" i="9" s="1"/>
  <c r="AT58" i="9"/>
  <c r="AZ60" i="9"/>
  <c r="AW60" i="9"/>
  <c r="BC61" i="9"/>
  <c r="AV62" i="9"/>
  <c r="BC62" i="9" s="1"/>
  <c r="BA63" i="9"/>
  <c r="BC63" i="9" s="1"/>
  <c r="BA64" i="9"/>
  <c r="BA65" i="9"/>
  <c r="AR68" i="9"/>
  <c r="BB68" i="9"/>
  <c r="BB69" i="9"/>
  <c r="AY69" i="9"/>
  <c r="AX70" i="9"/>
  <c r="AY70" i="9"/>
  <c r="AT73" i="9"/>
  <c r="AT74" i="9"/>
  <c r="AV52" i="9"/>
  <c r="AZ52" i="9"/>
  <c r="BB53" i="9"/>
  <c r="AY53" i="9"/>
  <c r="AX54" i="9"/>
  <c r="BC54" i="9" s="1"/>
  <c r="BA55" i="9"/>
  <c r="BC55" i="9" s="1"/>
  <c r="AV58" i="9"/>
  <c r="BA59" i="9"/>
  <c r="BC59" i="9" s="1"/>
  <c r="BA60" i="9"/>
  <c r="AR64" i="9"/>
  <c r="BB64" i="9"/>
  <c r="BB65" i="9"/>
  <c r="AY65" i="9"/>
  <c r="AX66" i="9"/>
  <c r="AY66" i="9"/>
  <c r="AT69" i="9"/>
  <c r="AT70" i="9"/>
  <c r="BC71" i="9"/>
  <c r="AV74" i="9"/>
  <c r="CD13" i="8"/>
  <c r="CD17" i="8" s="1"/>
  <c r="CD21" i="8" s="1"/>
  <c r="CD25" i="8" s="1"/>
  <c r="CD29" i="8" s="1"/>
  <c r="CD33" i="8" s="1"/>
  <c r="CD37" i="8" s="1"/>
  <c r="CD41" i="8" s="1"/>
  <c r="CD45" i="8" s="1"/>
  <c r="CD49" i="8" s="1"/>
  <c r="CD53" i="8" s="1"/>
  <c r="CD57" i="8" s="1"/>
  <c r="CD61" i="8" s="1"/>
  <c r="CD65" i="8" s="1"/>
  <c r="CD69" i="8" s="1"/>
  <c r="CD73" i="8" s="1"/>
  <c r="CD12" i="8"/>
  <c r="CD16" i="8" s="1"/>
  <c r="CD20" i="8" s="1"/>
  <c r="CD24" i="8" s="1"/>
  <c r="CD28" i="8" s="1"/>
  <c r="CD32" i="8" s="1"/>
  <c r="CD36" i="8" s="1"/>
  <c r="CD40" i="8" s="1"/>
  <c r="CD44" i="8" s="1"/>
  <c r="CD48" i="8" s="1"/>
  <c r="CD52" i="8" s="1"/>
  <c r="CD56" i="8" s="1"/>
  <c r="CD60" i="8" s="1"/>
  <c r="CD64" i="8" s="1"/>
  <c r="CD68" i="8" s="1"/>
  <c r="CD72" i="8" s="1"/>
  <c r="CD11" i="8"/>
  <c r="CD15" i="8" s="1"/>
  <c r="CD19" i="8" s="1"/>
  <c r="CD23" i="8" s="1"/>
  <c r="CD27" i="8" s="1"/>
  <c r="CD31" i="8" s="1"/>
  <c r="CD35" i="8" s="1"/>
  <c r="CD39" i="8" s="1"/>
  <c r="CD43" i="8" s="1"/>
  <c r="CD47" i="8" s="1"/>
  <c r="CD51" i="8" s="1"/>
  <c r="CD55" i="8" s="1"/>
  <c r="CD59" i="8" s="1"/>
  <c r="CD63" i="8" s="1"/>
  <c r="CD67" i="8" s="1"/>
  <c r="CD71" i="8" s="1"/>
  <c r="CD10" i="8"/>
  <c r="CD14" i="8" s="1"/>
  <c r="CD18" i="8" s="1"/>
  <c r="CD22" i="8" s="1"/>
  <c r="CD26" i="8" s="1"/>
  <c r="CD30" i="8" s="1"/>
  <c r="CD34" i="8" s="1"/>
  <c r="CD38" i="8" s="1"/>
  <c r="CD42" i="8" s="1"/>
  <c r="CD46" i="8" s="1"/>
  <c r="CD50" i="8" s="1"/>
  <c r="CD54" i="8" s="1"/>
  <c r="CD58" i="8" s="1"/>
  <c r="CD62" i="8" s="1"/>
  <c r="CD66" i="8" s="1"/>
  <c r="CD70" i="8" s="1"/>
  <c r="CD74" i="8" s="1"/>
  <c r="BC66" i="10" l="1"/>
  <c r="BC40" i="9"/>
  <c r="BC33" i="9"/>
  <c r="BC60" i="10"/>
  <c r="BC47" i="10"/>
  <c r="BC69" i="10"/>
  <c r="BC36" i="10"/>
  <c r="BC37" i="10"/>
  <c r="BC66" i="9"/>
  <c r="BC51" i="9"/>
  <c r="BC74" i="9"/>
  <c r="BC47" i="9"/>
  <c r="BC21" i="9"/>
  <c r="BC18" i="9"/>
  <c r="BC65" i="10"/>
  <c r="BC20" i="10"/>
  <c r="BC27" i="10"/>
  <c r="BC58" i="10"/>
  <c r="BC31" i="10"/>
  <c r="BC16" i="10"/>
  <c r="BC8" i="10"/>
  <c r="BC70" i="9"/>
  <c r="BC52" i="9"/>
  <c r="BC53" i="9"/>
  <c r="BC73" i="9"/>
  <c r="BC60" i="9"/>
  <c r="BC22" i="9"/>
  <c r="BC39" i="10"/>
  <c r="BC5" i="10"/>
  <c r="BC51" i="10"/>
  <c r="BC23" i="10"/>
  <c r="BC26" i="10"/>
  <c r="BC38" i="10"/>
  <c r="BC54" i="10"/>
  <c r="BC74" i="10"/>
  <c r="BC22" i="10"/>
  <c r="BC12" i="10"/>
  <c r="BC53" i="10"/>
  <c r="BC70" i="10"/>
  <c r="BC45" i="10"/>
  <c r="BC52" i="10"/>
  <c r="BC43" i="10"/>
  <c r="BC46" i="10"/>
  <c r="BC15" i="10"/>
  <c r="BC65" i="9"/>
  <c r="BC48" i="9"/>
  <c r="BC69" i="9"/>
  <c r="BC58" i="9"/>
  <c r="BC43" i="9"/>
  <c r="BC50" i="9"/>
  <c r="BC32" i="9"/>
  <c r="BC68" i="10"/>
  <c r="BC64" i="10"/>
  <c r="BC64" i="9"/>
  <c r="BC68" i="9"/>
  <c r="BC42" i="9"/>
  <c r="BC20" i="9"/>
  <c r="AW74" i="7"/>
  <c r="AS74" i="7"/>
  <c r="AR74" i="7"/>
  <c r="AY74" i="7"/>
  <c r="AZ74" i="7"/>
  <c r="AX74" i="7"/>
  <c r="AV74" i="7"/>
  <c r="AU74" i="7"/>
  <c r="AT74" i="7"/>
  <c r="BB74" i="7"/>
  <c r="BA74" i="7"/>
  <c r="AQ74" i="7"/>
  <c r="AU73" i="7"/>
  <c r="AR73" i="7"/>
  <c r="AW73" i="7"/>
  <c r="AY73" i="7"/>
  <c r="AZ73" i="7"/>
  <c r="AX73" i="7"/>
  <c r="AV73" i="7"/>
  <c r="AS73" i="7"/>
  <c r="AQ73" i="7"/>
  <c r="AY72" i="7"/>
  <c r="AU72" i="7"/>
  <c r="AQ72" i="7"/>
  <c r="AW72" i="7"/>
  <c r="AZ72" i="7"/>
  <c r="AX72" i="7"/>
  <c r="AV72" i="7"/>
  <c r="AT72" i="7"/>
  <c r="AS72" i="7"/>
  <c r="AX71" i="7"/>
  <c r="AW71" i="7"/>
  <c r="AT71" i="7"/>
  <c r="AY71" i="7"/>
  <c r="AZ71" i="7"/>
  <c r="AV71" i="7"/>
  <c r="AU71" i="7"/>
  <c r="BB71" i="7"/>
  <c r="AS71" i="7"/>
  <c r="BA71" i="7"/>
  <c r="AQ71" i="7"/>
  <c r="AR71" i="7"/>
  <c r="BA70" i="7"/>
  <c r="AW70" i="7"/>
  <c r="AZ70" i="7"/>
  <c r="AV70" i="7"/>
  <c r="AU70" i="7"/>
  <c r="AT70" i="7"/>
  <c r="BB70" i="7"/>
  <c r="AS70" i="7"/>
  <c r="AQ70" i="7"/>
  <c r="AR70" i="7"/>
  <c r="AR69" i="7"/>
  <c r="AW69" i="7"/>
  <c r="AZ69" i="7"/>
  <c r="AX69" i="7"/>
  <c r="AV69" i="7"/>
  <c r="AU69" i="7"/>
  <c r="AS69" i="7"/>
  <c r="AQ69" i="7"/>
  <c r="AY68" i="7"/>
  <c r="AU68" i="7"/>
  <c r="AQ68" i="7"/>
  <c r="AW68" i="7"/>
  <c r="AZ68" i="7"/>
  <c r="AX68" i="7"/>
  <c r="AV68" i="7"/>
  <c r="AT68" i="7"/>
  <c r="AS68" i="7"/>
  <c r="AX67" i="7"/>
  <c r="AW67" i="7"/>
  <c r="AT67" i="7"/>
  <c r="AY67" i="7"/>
  <c r="AZ67" i="7"/>
  <c r="AV67" i="7"/>
  <c r="AU67" i="7"/>
  <c r="BB67" i="7"/>
  <c r="AS67" i="7"/>
  <c r="BA67" i="7"/>
  <c r="AQ67" i="7"/>
  <c r="AR67" i="7"/>
  <c r="BA66" i="7"/>
  <c r="AW66" i="7"/>
  <c r="AZ66" i="7"/>
  <c r="AV66" i="7"/>
  <c r="AU66" i="7"/>
  <c r="AT66" i="7"/>
  <c r="BB66" i="7"/>
  <c r="AS66" i="7"/>
  <c r="AQ66" i="7"/>
  <c r="AR66" i="7"/>
  <c r="AZ65" i="7"/>
  <c r="AU65" i="7"/>
  <c r="AR65" i="7"/>
  <c r="AW65" i="7"/>
  <c r="AY65" i="7"/>
  <c r="AX65" i="7"/>
  <c r="AV65" i="7"/>
  <c r="AS65" i="7"/>
  <c r="BA65" i="7"/>
  <c r="AQ65" i="7"/>
  <c r="AY64" i="7"/>
  <c r="AU64" i="7"/>
  <c r="AQ64" i="7"/>
  <c r="AW64" i="7"/>
  <c r="AZ64" i="7"/>
  <c r="AX64" i="7"/>
  <c r="AV64" i="7"/>
  <c r="AT64" i="7"/>
  <c r="BB64" i="7"/>
  <c r="AS64" i="7"/>
  <c r="BA64" i="7"/>
  <c r="AR64" i="7"/>
  <c r="AW63" i="7"/>
  <c r="AT63" i="7"/>
  <c r="AY63" i="7"/>
  <c r="AZ63" i="7"/>
  <c r="AX63" i="7"/>
  <c r="AV63" i="7"/>
  <c r="AU63" i="7"/>
  <c r="BB63" i="7"/>
  <c r="AS63" i="7"/>
  <c r="AQ63" i="7"/>
  <c r="AR63" i="7"/>
  <c r="AW62" i="7"/>
  <c r="AR62" i="7"/>
  <c r="AY62" i="7"/>
  <c r="AZ62" i="7"/>
  <c r="AX62" i="7"/>
  <c r="AU62" i="7"/>
  <c r="BB62" i="7"/>
  <c r="AS62" i="7"/>
  <c r="BA62" i="7"/>
  <c r="AQ62" i="7"/>
  <c r="AU61" i="7"/>
  <c r="AR61" i="7"/>
  <c r="AW61" i="7"/>
  <c r="AY61" i="7"/>
  <c r="AZ61" i="7"/>
  <c r="AX61" i="7"/>
  <c r="AV61" i="7"/>
  <c r="AT61" i="7"/>
  <c r="BB61" i="7"/>
  <c r="AS61" i="7"/>
  <c r="AQ61" i="7"/>
  <c r="AU60" i="7"/>
  <c r="AQ60" i="7"/>
  <c r="AY60" i="7"/>
  <c r="AX60" i="7"/>
  <c r="AV60" i="7"/>
  <c r="AT60" i="7"/>
  <c r="AS60" i="7"/>
  <c r="AX59" i="7"/>
  <c r="AW59" i="7"/>
  <c r="AT59" i="7"/>
  <c r="AY59" i="7"/>
  <c r="AZ59" i="7"/>
  <c r="AV59" i="7"/>
  <c r="AU59" i="7"/>
  <c r="BB59" i="7"/>
  <c r="AS59" i="7"/>
  <c r="BA59" i="7"/>
  <c r="AQ59" i="7"/>
  <c r="AR59" i="7"/>
  <c r="AW58" i="7"/>
  <c r="AS58" i="7"/>
  <c r="AR58" i="7"/>
  <c r="AZ58" i="7"/>
  <c r="AV58" i="7"/>
  <c r="AU58" i="7"/>
  <c r="AT58" i="7"/>
  <c r="BB58" i="7"/>
  <c r="BA58" i="7"/>
  <c r="AQ58" i="7"/>
  <c r="AZ57" i="7"/>
  <c r="AU57" i="7"/>
  <c r="AR57" i="7"/>
  <c r="AW57" i="7"/>
  <c r="AY57" i="7"/>
  <c r="AX57" i="7"/>
  <c r="AV57" i="7"/>
  <c r="AS57" i="7"/>
  <c r="BA57" i="7"/>
  <c r="AQ57" i="7"/>
  <c r="AY56" i="7"/>
  <c r="AU56" i="7"/>
  <c r="AQ56" i="7"/>
  <c r="AW56" i="7"/>
  <c r="AZ56" i="7"/>
  <c r="AX56" i="7"/>
  <c r="AV56" i="7"/>
  <c r="AT56" i="7"/>
  <c r="BB56" i="7"/>
  <c r="AS56" i="7"/>
  <c r="BA56" i="7"/>
  <c r="AR56" i="7"/>
  <c r="AW55" i="7"/>
  <c r="AT55" i="7"/>
  <c r="AY55" i="7"/>
  <c r="AZ55" i="7"/>
  <c r="AX55" i="7"/>
  <c r="AV55" i="7"/>
  <c r="AU55" i="7"/>
  <c r="BB55" i="7"/>
  <c r="AS55" i="7"/>
  <c r="AQ55" i="7"/>
  <c r="AR55" i="7"/>
  <c r="AW54" i="7"/>
  <c r="AR54" i="7"/>
  <c r="AY54" i="7"/>
  <c r="AZ54" i="7"/>
  <c r="AX54" i="7"/>
  <c r="AU54" i="7"/>
  <c r="BB54" i="7"/>
  <c r="AS54" i="7"/>
  <c r="BA54" i="7"/>
  <c r="AQ54" i="7"/>
  <c r="AY53" i="7"/>
  <c r="AV53" i="7"/>
  <c r="AU53" i="7"/>
  <c r="AQ53" i="7"/>
  <c r="AZ53" i="7"/>
  <c r="AX53" i="7"/>
  <c r="AT53" i="7"/>
  <c r="BB53" i="7"/>
  <c r="AS53" i="7"/>
  <c r="BA53" i="7"/>
  <c r="AR53" i="7"/>
  <c r="AX52" i="7"/>
  <c r="AU52" i="7"/>
  <c r="AW52" i="7"/>
  <c r="AZ52" i="7"/>
  <c r="AV52" i="7"/>
  <c r="AS52" i="7"/>
  <c r="AQ52" i="7"/>
  <c r="AR52" i="7"/>
  <c r="BB51" i="7"/>
  <c r="AT51" i="7"/>
  <c r="AQ51" i="7"/>
  <c r="AW51" i="7"/>
  <c r="AY51" i="7"/>
  <c r="AZ51" i="7"/>
  <c r="AX51" i="7"/>
  <c r="AV51" i="7"/>
  <c r="AU51" i="7"/>
  <c r="AS51" i="7"/>
  <c r="BA50" i="7"/>
  <c r="AW50" i="7"/>
  <c r="AS50" i="7"/>
  <c r="AY50" i="7"/>
  <c r="AZ50" i="7"/>
  <c r="AX50" i="7"/>
  <c r="AU50" i="7"/>
  <c r="AT50" i="7"/>
  <c r="BB50" i="7"/>
  <c r="AQ50" i="7"/>
  <c r="AR50" i="7"/>
  <c r="AZ49" i="7"/>
  <c r="AW49" i="7"/>
  <c r="AR49" i="7"/>
  <c r="AY49" i="7"/>
  <c r="AX49" i="7"/>
  <c r="AV49" i="7"/>
  <c r="AU49" i="7"/>
  <c r="BB49" i="7"/>
  <c r="AS49" i="7"/>
  <c r="BA49" i="7"/>
  <c r="AQ49" i="7"/>
  <c r="AY48" i="7"/>
  <c r="AV48" i="7"/>
  <c r="AU48" i="7"/>
  <c r="AQ48" i="7"/>
  <c r="AW48" i="7"/>
  <c r="AZ48" i="7"/>
  <c r="AX48" i="7"/>
  <c r="BB48" i="7"/>
  <c r="AS48" i="7"/>
  <c r="BA48" i="7"/>
  <c r="AR48" i="7"/>
  <c r="AX47" i="7"/>
  <c r="AT47" i="7"/>
  <c r="AQ47" i="7"/>
  <c r="AW47" i="7"/>
  <c r="AY47" i="7"/>
  <c r="AZ47" i="7"/>
  <c r="AV47" i="7"/>
  <c r="AU47" i="7"/>
  <c r="BB47" i="7"/>
  <c r="AS47" i="7"/>
  <c r="AR47" i="7"/>
  <c r="BB46" i="7"/>
  <c r="AW46" i="7"/>
  <c r="AZ46" i="7"/>
  <c r="AX46" i="7"/>
  <c r="AU46" i="7"/>
  <c r="AT46" i="7"/>
  <c r="AS46" i="7"/>
  <c r="BA46" i="7"/>
  <c r="AQ46" i="7"/>
  <c r="AR46" i="7"/>
  <c r="AS45" i="7"/>
  <c r="AR45" i="7"/>
  <c r="AW45" i="7"/>
  <c r="AZ45" i="7"/>
  <c r="AX45" i="7"/>
  <c r="AV45" i="7"/>
  <c r="AU45" i="7"/>
  <c r="BA45" i="7"/>
  <c r="AQ45" i="7"/>
  <c r="AU44" i="7"/>
  <c r="AW44" i="7"/>
  <c r="AY44" i="7"/>
  <c r="AZ44" i="7"/>
  <c r="AX44" i="7"/>
  <c r="AV44" i="7"/>
  <c r="AS44" i="7"/>
  <c r="AQ44" i="7"/>
  <c r="AR44" i="7"/>
  <c r="BB43" i="7"/>
  <c r="AT43" i="7"/>
  <c r="AQ43" i="7"/>
  <c r="AW43" i="7"/>
  <c r="AY43" i="7"/>
  <c r="AZ43" i="7"/>
  <c r="AX43" i="7"/>
  <c r="AV43" i="7"/>
  <c r="AU43" i="7"/>
  <c r="AS43" i="7"/>
  <c r="BA42" i="7"/>
  <c r="AW42" i="7"/>
  <c r="AS42" i="7"/>
  <c r="AY42" i="7"/>
  <c r="AZ42" i="7"/>
  <c r="AX42" i="7"/>
  <c r="AU42" i="7"/>
  <c r="AT42" i="7"/>
  <c r="BB42" i="7"/>
  <c r="AQ42" i="7"/>
  <c r="AR42" i="7"/>
  <c r="AZ41" i="7"/>
  <c r="AW41" i="7"/>
  <c r="AR41" i="7"/>
  <c r="AY41" i="7"/>
  <c r="AX41" i="7"/>
  <c r="AV41" i="7"/>
  <c r="AU41" i="7"/>
  <c r="BB41" i="7"/>
  <c r="AS41" i="7"/>
  <c r="BA41" i="7"/>
  <c r="AQ41" i="7"/>
  <c r="AY40" i="7"/>
  <c r="AV40" i="7"/>
  <c r="AU40" i="7"/>
  <c r="AQ40" i="7"/>
  <c r="AW40" i="7"/>
  <c r="AZ40" i="7"/>
  <c r="AX40" i="7"/>
  <c r="BB40" i="7"/>
  <c r="AS40" i="7"/>
  <c r="BA40" i="7"/>
  <c r="AR40" i="7"/>
  <c r="AX39" i="7"/>
  <c r="AT39" i="7"/>
  <c r="AQ39" i="7"/>
  <c r="AW39" i="7"/>
  <c r="AY39" i="7"/>
  <c r="AZ39" i="7"/>
  <c r="AV39" i="7"/>
  <c r="AU39" i="7"/>
  <c r="BB39" i="7"/>
  <c r="AS39" i="7"/>
  <c r="AR39" i="7"/>
  <c r="AW38" i="7"/>
  <c r="AU38" i="7"/>
  <c r="AS38" i="7"/>
  <c r="AR38" i="7"/>
  <c r="AZ38" i="7"/>
  <c r="AT38" i="7"/>
  <c r="BB38" i="7"/>
  <c r="BA38" i="7"/>
  <c r="AQ38" i="7"/>
  <c r="AU37" i="7"/>
  <c r="AW37" i="7"/>
  <c r="AY37" i="7"/>
  <c r="AZ37" i="7"/>
  <c r="AX37" i="7"/>
  <c r="AV37" i="7"/>
  <c r="AS37" i="7"/>
  <c r="AQ37" i="7"/>
  <c r="AR37" i="7"/>
  <c r="BB36" i="7"/>
  <c r="AT36" i="7"/>
  <c r="AQ36" i="7"/>
  <c r="AW36" i="7"/>
  <c r="AY36" i="7"/>
  <c r="AZ36" i="7"/>
  <c r="AX36" i="7"/>
  <c r="AV36" i="7"/>
  <c r="AU36" i="7"/>
  <c r="AS36" i="7"/>
  <c r="AR36" i="7"/>
  <c r="BA35" i="7"/>
  <c r="AW35" i="7"/>
  <c r="AS35" i="7"/>
  <c r="AZ35" i="7"/>
  <c r="AX35" i="7"/>
  <c r="AU35" i="7"/>
  <c r="AT35" i="7"/>
  <c r="BB35" i="7"/>
  <c r="AQ35" i="7"/>
  <c r="AR35" i="7"/>
  <c r="AZ34" i="7"/>
  <c r="AR34" i="7"/>
  <c r="AW34" i="7"/>
  <c r="AY34" i="7"/>
  <c r="AX34" i="7"/>
  <c r="AV34" i="7"/>
  <c r="AU34" i="7"/>
  <c r="BB34" i="7"/>
  <c r="AS34" i="7"/>
  <c r="BA34" i="7"/>
  <c r="AQ34" i="7"/>
  <c r="AY33" i="7"/>
  <c r="AU33" i="7"/>
  <c r="AQ33" i="7"/>
  <c r="AW33" i="7"/>
  <c r="AZ33" i="7"/>
  <c r="AX33" i="7"/>
  <c r="AV33" i="7"/>
  <c r="BB33" i="7"/>
  <c r="AS33" i="7"/>
  <c r="AR33" i="7"/>
  <c r="AT32" i="7"/>
  <c r="AQ32" i="7"/>
  <c r="AW32" i="7"/>
  <c r="AY32" i="7"/>
  <c r="AZ32" i="7"/>
  <c r="AX32" i="7"/>
  <c r="AV32" i="7"/>
  <c r="AU32" i="7"/>
  <c r="BB32" i="7"/>
  <c r="AS32" i="7"/>
  <c r="AR32" i="7"/>
  <c r="BB31" i="7"/>
  <c r="AW31" i="7"/>
  <c r="AZ31" i="7"/>
  <c r="AX31" i="7"/>
  <c r="AU31" i="7"/>
  <c r="AT31" i="7"/>
  <c r="AS31" i="7"/>
  <c r="BA31" i="7"/>
  <c r="AQ31" i="7"/>
  <c r="AR31" i="7"/>
  <c r="AS30" i="7"/>
  <c r="AR30" i="7"/>
  <c r="AW30" i="7"/>
  <c r="AZ30" i="7"/>
  <c r="AX30" i="7"/>
  <c r="AV30" i="7"/>
  <c r="AU30" i="7"/>
  <c r="BA30" i="7"/>
  <c r="AQ30" i="7"/>
  <c r="AU29" i="7"/>
  <c r="AW29" i="7"/>
  <c r="AY29" i="7"/>
  <c r="AZ29" i="7"/>
  <c r="AX29" i="7"/>
  <c r="AV29" i="7"/>
  <c r="AS29" i="7"/>
  <c r="AQ29" i="7"/>
  <c r="AR29" i="7"/>
  <c r="BB28" i="7"/>
  <c r="AT28" i="7"/>
  <c r="AQ28" i="7"/>
  <c r="AW28" i="7"/>
  <c r="AY28" i="7"/>
  <c r="AZ28" i="7"/>
  <c r="AX28" i="7"/>
  <c r="AV28" i="7"/>
  <c r="AU28" i="7"/>
  <c r="AS28" i="7"/>
  <c r="AW27" i="7"/>
  <c r="AX27" i="7"/>
  <c r="AU27" i="7"/>
  <c r="AT27" i="7"/>
  <c r="BA27" i="7"/>
  <c r="BB27" i="7"/>
  <c r="AS27" i="7"/>
  <c r="AQ27" i="7"/>
  <c r="AW26" i="7"/>
  <c r="AT26" i="7"/>
  <c r="AY26" i="7"/>
  <c r="AZ26" i="7"/>
  <c r="AX26" i="7"/>
  <c r="AV26" i="7"/>
  <c r="AU26" i="7"/>
  <c r="BB26" i="7"/>
  <c r="AS26" i="7"/>
  <c r="BA26" i="7"/>
  <c r="AQ26" i="7"/>
  <c r="AR26" i="7"/>
  <c r="AW25" i="7"/>
  <c r="AU25" i="7"/>
  <c r="AY25" i="7"/>
  <c r="AZ25" i="7"/>
  <c r="AX25" i="7"/>
  <c r="AV25" i="7"/>
  <c r="AT25" i="7"/>
  <c r="BB25" i="7"/>
  <c r="AS25" i="7"/>
  <c r="BA25" i="7"/>
  <c r="AQ25" i="7"/>
  <c r="AR25" i="7"/>
  <c r="AR24" i="7"/>
  <c r="AW24" i="7"/>
  <c r="AY24" i="7"/>
  <c r="AZ24" i="7"/>
  <c r="AX24" i="7"/>
  <c r="AV24" i="7"/>
  <c r="AU24" i="7"/>
  <c r="AT24" i="7"/>
  <c r="BB24" i="7"/>
  <c r="AS24" i="7"/>
  <c r="BA24" i="7"/>
  <c r="AQ24" i="7"/>
  <c r="AU23" i="7"/>
  <c r="AQ23" i="7"/>
  <c r="AY23" i="7"/>
  <c r="AW23" i="7"/>
  <c r="AZ23" i="7"/>
  <c r="AX23" i="7"/>
  <c r="AV23" i="7"/>
  <c r="AT23" i="7"/>
  <c r="BB23" i="7"/>
  <c r="AS23" i="7"/>
  <c r="BA23" i="7"/>
  <c r="AR23" i="7"/>
  <c r="AT22" i="7"/>
  <c r="AW22" i="7"/>
  <c r="AY22" i="7"/>
  <c r="AZ22" i="7"/>
  <c r="AX22" i="7"/>
  <c r="AV22" i="7"/>
  <c r="AU22" i="7"/>
  <c r="BB22" i="7"/>
  <c r="AS22" i="7"/>
  <c r="BA22" i="7"/>
  <c r="AQ22" i="7"/>
  <c r="AR22" i="7"/>
  <c r="AW21" i="7"/>
  <c r="AU21" i="7"/>
  <c r="AY21" i="7"/>
  <c r="AZ21" i="7"/>
  <c r="AX21" i="7"/>
  <c r="AV21" i="7"/>
  <c r="AT21" i="7"/>
  <c r="BB21" i="7"/>
  <c r="AS21" i="7"/>
  <c r="BA21" i="7"/>
  <c r="AQ21" i="7"/>
  <c r="AR21" i="7"/>
  <c r="AR20" i="7"/>
  <c r="AW20" i="7"/>
  <c r="AY20" i="7"/>
  <c r="AZ20" i="7"/>
  <c r="AX20" i="7"/>
  <c r="AV20" i="7"/>
  <c r="AU20" i="7"/>
  <c r="AT20" i="7"/>
  <c r="BB20" i="7"/>
  <c r="AS20" i="7"/>
  <c r="BA20" i="7"/>
  <c r="AQ20" i="7"/>
  <c r="AU19" i="7"/>
  <c r="AQ19" i="7"/>
  <c r="AY19" i="7"/>
  <c r="AW19" i="7"/>
  <c r="AZ19" i="7"/>
  <c r="AX19" i="7"/>
  <c r="AV19" i="7"/>
  <c r="AT19" i="7"/>
  <c r="BB19" i="7"/>
  <c r="AS19" i="7"/>
  <c r="BA19" i="7"/>
  <c r="AR19" i="7"/>
  <c r="AT18" i="7"/>
  <c r="AW18" i="7"/>
  <c r="AY18" i="7"/>
  <c r="AZ18" i="7"/>
  <c r="AX18" i="7"/>
  <c r="AV18" i="7"/>
  <c r="AU18" i="7"/>
  <c r="BB18" i="7"/>
  <c r="AS18" i="7"/>
  <c r="BA18" i="7"/>
  <c r="AQ18" i="7"/>
  <c r="AR18" i="7"/>
  <c r="AW17" i="7"/>
  <c r="AY17" i="7"/>
  <c r="AZ17" i="7"/>
  <c r="AX17" i="7"/>
  <c r="AV17" i="7"/>
  <c r="AU17" i="7"/>
  <c r="AT17" i="7"/>
  <c r="BB17" i="7"/>
  <c r="AS17" i="7"/>
  <c r="BA17" i="7"/>
  <c r="AQ17" i="7"/>
  <c r="AR17" i="7"/>
  <c r="AR16" i="7"/>
  <c r="AW16" i="7"/>
  <c r="AY16" i="7"/>
  <c r="AZ16" i="7"/>
  <c r="AX16" i="7"/>
  <c r="AV16" i="7"/>
  <c r="AU16" i="7"/>
  <c r="AT16" i="7"/>
  <c r="BB16" i="7"/>
  <c r="AS16" i="7"/>
  <c r="BA16" i="7"/>
  <c r="AQ16" i="7"/>
  <c r="AU15" i="7"/>
  <c r="AQ15" i="7"/>
  <c r="AW15" i="7"/>
  <c r="AY15" i="7"/>
  <c r="AZ15" i="7"/>
  <c r="AX15" i="7"/>
  <c r="AV15" i="7"/>
  <c r="AT15" i="7"/>
  <c r="BB15" i="7"/>
  <c r="AS15" i="7"/>
  <c r="BA15" i="7"/>
  <c r="AR15" i="7"/>
  <c r="AT14" i="7"/>
  <c r="AW14" i="7"/>
  <c r="AY14" i="7"/>
  <c r="AZ14" i="7"/>
  <c r="AX14" i="7"/>
  <c r="AV14" i="7"/>
  <c r="AU14" i="7"/>
  <c r="BB14" i="7"/>
  <c r="AS14" i="7"/>
  <c r="BA14" i="7"/>
  <c r="AQ14" i="7"/>
  <c r="AR14" i="7"/>
  <c r="AW13" i="7"/>
  <c r="AP13" i="7"/>
  <c r="AP17" i="7" s="1"/>
  <c r="AP21" i="7" s="1"/>
  <c r="AP25" i="7" s="1"/>
  <c r="AP29" i="7" s="1"/>
  <c r="AP33" i="7" s="1"/>
  <c r="AP37" i="7" s="1"/>
  <c r="AP41" i="7" s="1"/>
  <c r="AP45" i="7" s="1"/>
  <c r="AP49" i="7" s="1"/>
  <c r="AP53" i="7" s="1"/>
  <c r="AP57" i="7" s="1"/>
  <c r="AP61" i="7" s="1"/>
  <c r="AP65" i="7" s="1"/>
  <c r="AP69" i="7" s="1"/>
  <c r="AP73" i="7" s="1"/>
  <c r="AY13" i="7"/>
  <c r="AZ13" i="7"/>
  <c r="AX13" i="7"/>
  <c r="AV13" i="7"/>
  <c r="AU13" i="7"/>
  <c r="AT13" i="7"/>
  <c r="BB13" i="7"/>
  <c r="AS13" i="7"/>
  <c r="BA13" i="7"/>
  <c r="AQ13" i="7"/>
  <c r="AR13" i="7"/>
  <c r="AR12" i="7"/>
  <c r="AP12" i="7"/>
  <c r="AP16" i="7" s="1"/>
  <c r="AP20" i="7" s="1"/>
  <c r="AP24" i="7" s="1"/>
  <c r="AP28" i="7" s="1"/>
  <c r="AP32" i="7" s="1"/>
  <c r="AP36" i="7" s="1"/>
  <c r="AP40" i="7" s="1"/>
  <c r="AP44" i="7" s="1"/>
  <c r="AP48" i="7" s="1"/>
  <c r="AP52" i="7" s="1"/>
  <c r="AP56" i="7" s="1"/>
  <c r="AP60" i="7" s="1"/>
  <c r="AP64" i="7" s="1"/>
  <c r="AP68" i="7" s="1"/>
  <c r="AP72" i="7" s="1"/>
  <c r="AW12" i="7"/>
  <c r="AY12" i="7"/>
  <c r="AZ12" i="7"/>
  <c r="AX12" i="7"/>
  <c r="AV12" i="7"/>
  <c r="AU12" i="7"/>
  <c r="AT12" i="7"/>
  <c r="BB12" i="7"/>
  <c r="AS12" i="7"/>
  <c r="BA12" i="7"/>
  <c r="AQ12" i="7"/>
  <c r="AU11" i="7"/>
  <c r="AQ11" i="7"/>
  <c r="AP11" i="7"/>
  <c r="AP15" i="7" s="1"/>
  <c r="AP19" i="7" s="1"/>
  <c r="AP23" i="7" s="1"/>
  <c r="AP27" i="7" s="1"/>
  <c r="AP31" i="7" s="1"/>
  <c r="AP35" i="7" s="1"/>
  <c r="AP39" i="7" s="1"/>
  <c r="AP43" i="7" s="1"/>
  <c r="AP47" i="7" s="1"/>
  <c r="AP51" i="7" s="1"/>
  <c r="AP55" i="7" s="1"/>
  <c r="AP59" i="7" s="1"/>
  <c r="AP63" i="7" s="1"/>
  <c r="AP67" i="7" s="1"/>
  <c r="AP71" i="7" s="1"/>
  <c r="AW11" i="7"/>
  <c r="AY11" i="7"/>
  <c r="AZ11" i="7"/>
  <c r="AX11" i="7"/>
  <c r="AV11" i="7"/>
  <c r="AT11" i="7"/>
  <c r="BB11" i="7"/>
  <c r="AS11" i="7"/>
  <c r="BA11" i="7"/>
  <c r="AR11" i="7"/>
  <c r="AT10" i="7"/>
  <c r="AP10" i="7"/>
  <c r="AP14" i="7" s="1"/>
  <c r="AP18" i="7" s="1"/>
  <c r="AP22" i="7" s="1"/>
  <c r="AP26" i="7" s="1"/>
  <c r="AP30" i="7" s="1"/>
  <c r="AP34" i="7" s="1"/>
  <c r="AP38" i="7" s="1"/>
  <c r="AP42" i="7" s="1"/>
  <c r="AP46" i="7" s="1"/>
  <c r="AP50" i="7" s="1"/>
  <c r="AP54" i="7" s="1"/>
  <c r="AP58" i="7" s="1"/>
  <c r="AP62" i="7" s="1"/>
  <c r="AP66" i="7" s="1"/>
  <c r="AP70" i="7" s="1"/>
  <c r="AP74" i="7" s="1"/>
  <c r="AW10" i="7"/>
  <c r="AY10" i="7"/>
  <c r="AZ10" i="7"/>
  <c r="AX10" i="7"/>
  <c r="AV10" i="7"/>
  <c r="AU10" i="7"/>
  <c r="BB10" i="7"/>
  <c r="AS10" i="7"/>
  <c r="BA10" i="7"/>
  <c r="AQ10" i="7"/>
  <c r="AR10" i="7"/>
  <c r="AS9" i="7"/>
  <c r="AW9" i="7"/>
  <c r="AY9" i="7"/>
  <c r="AZ9" i="7"/>
  <c r="AX9" i="7"/>
  <c r="AV9" i="7"/>
  <c r="AU9" i="7"/>
  <c r="AT9" i="7"/>
  <c r="BA9" i="7"/>
  <c r="BB9" i="7"/>
  <c r="AQ9" i="7"/>
  <c r="AR9" i="7"/>
  <c r="AQ8" i="7"/>
  <c r="AW8" i="7"/>
  <c r="AY8" i="7"/>
  <c r="AZ8" i="7"/>
  <c r="AX8" i="7"/>
  <c r="AV8" i="7"/>
  <c r="AU8" i="7"/>
  <c r="AT8" i="7"/>
  <c r="BB8" i="7"/>
  <c r="AS8" i="7"/>
  <c r="BA8" i="7"/>
  <c r="AR8" i="7"/>
  <c r="AS7" i="7"/>
  <c r="AW7" i="7"/>
  <c r="AY7" i="7"/>
  <c r="AZ7" i="7"/>
  <c r="AX7" i="7"/>
  <c r="AV7" i="7"/>
  <c r="AU7" i="7"/>
  <c r="AT7" i="7"/>
  <c r="BA7" i="7"/>
  <c r="BB7" i="7"/>
  <c r="AQ7" i="7"/>
  <c r="AR7" i="7"/>
  <c r="AQ6" i="7"/>
  <c r="AW6" i="7"/>
  <c r="AY6" i="7"/>
  <c r="AZ6" i="7"/>
  <c r="AX6" i="7"/>
  <c r="AV6" i="7"/>
  <c r="AU6" i="7"/>
  <c r="AT6" i="7"/>
  <c r="BB6" i="7"/>
  <c r="AS6" i="7"/>
  <c r="BA6" i="7"/>
  <c r="AR6" i="7"/>
  <c r="AS5" i="7"/>
  <c r="AW5" i="7"/>
  <c r="AY5" i="7"/>
  <c r="AZ5" i="7"/>
  <c r="AX5" i="7"/>
  <c r="AV5" i="7"/>
  <c r="AU5" i="7"/>
  <c r="AT5" i="7"/>
  <c r="BA5" i="7"/>
  <c r="BB5" i="7"/>
  <c r="AQ5" i="7"/>
  <c r="AR5" i="7"/>
  <c r="AQ4" i="7"/>
  <c r="AW4" i="7"/>
  <c r="AY4" i="7"/>
  <c r="AZ4" i="7"/>
  <c r="AX4" i="7"/>
  <c r="AV4" i="7"/>
  <c r="AU4" i="7"/>
  <c r="AT4" i="7"/>
  <c r="BB4" i="7"/>
  <c r="AS4" i="7"/>
  <c r="BA4" i="7"/>
  <c r="AR4" i="7"/>
  <c r="BC4" i="7" l="1"/>
  <c r="BC16" i="7"/>
  <c r="BC64" i="7"/>
  <c r="BC12" i="7"/>
  <c r="BC21" i="7"/>
  <c r="BC56" i="7"/>
  <c r="BC7" i="7"/>
  <c r="BC6" i="7"/>
  <c r="BC14" i="7"/>
  <c r="BC23" i="7"/>
  <c r="BC24" i="7"/>
  <c r="BC26" i="7"/>
  <c r="BC11" i="7"/>
  <c r="BC5" i="7"/>
  <c r="BC9" i="7"/>
  <c r="BC17" i="7"/>
  <c r="BC19" i="7"/>
  <c r="BC20" i="7"/>
  <c r="BC22" i="7"/>
  <c r="BC15" i="7"/>
  <c r="BC8" i="7"/>
  <c r="BC10" i="7"/>
  <c r="BC13" i="7"/>
  <c r="BC18" i="7"/>
  <c r="BC25" i="7"/>
  <c r="AV27" i="7"/>
  <c r="AZ27" i="7"/>
  <c r="BA28" i="7"/>
  <c r="BA29" i="7"/>
  <c r="AY31" i="7"/>
  <c r="AT33" i="7"/>
  <c r="AT34" i="7"/>
  <c r="BC34" i="7" s="1"/>
  <c r="AV35" i="7"/>
  <c r="BA36" i="7"/>
  <c r="BC36" i="7" s="1"/>
  <c r="BA37" i="7"/>
  <c r="AV38" i="7"/>
  <c r="AR28" i="7"/>
  <c r="BB29" i="7"/>
  <c r="BB30" i="7"/>
  <c r="AY30" i="7"/>
  <c r="BB37" i="7"/>
  <c r="AR27" i="7"/>
  <c r="AY27" i="7"/>
  <c r="AT29" i="7"/>
  <c r="AT30" i="7"/>
  <c r="AV31" i="7"/>
  <c r="BC31" i="7" s="1"/>
  <c r="BA32" i="7"/>
  <c r="BC32" i="7" s="1"/>
  <c r="BA33" i="7"/>
  <c r="AY35" i="7"/>
  <c r="AT37" i="7"/>
  <c r="AX38" i="7"/>
  <c r="AY38" i="7"/>
  <c r="AT40" i="7"/>
  <c r="BC40" i="7" s="1"/>
  <c r="AT41" i="7"/>
  <c r="AV42" i="7"/>
  <c r="BC42" i="7" s="1"/>
  <c r="BA43" i="7"/>
  <c r="BA44" i="7"/>
  <c r="AY46" i="7"/>
  <c r="AT48" i="7"/>
  <c r="BC48" i="7" s="1"/>
  <c r="AT49" i="7"/>
  <c r="BC49" i="7" s="1"/>
  <c r="AV50" i="7"/>
  <c r="BC50" i="7" s="1"/>
  <c r="BA51" i="7"/>
  <c r="BC67" i="7"/>
  <c r="BC71" i="7"/>
  <c r="BC41" i="7"/>
  <c r="AR43" i="7"/>
  <c r="BB44" i="7"/>
  <c r="BB45" i="7"/>
  <c r="AY45" i="7"/>
  <c r="AR51" i="7"/>
  <c r="BC51" i="7" s="1"/>
  <c r="BB52" i="7"/>
  <c r="AY52" i="7"/>
  <c r="BA55" i="7"/>
  <c r="BC55" i="7" s="1"/>
  <c r="BC59" i="7"/>
  <c r="BA63" i="7"/>
  <c r="BC63" i="7" s="1"/>
  <c r="AT69" i="7"/>
  <c r="AT73" i="7"/>
  <c r="BA39" i="7"/>
  <c r="BC39" i="7" s="1"/>
  <c r="AT44" i="7"/>
  <c r="AT45" i="7"/>
  <c r="BC45" i="7" s="1"/>
  <c r="AV46" i="7"/>
  <c r="BC46" i="7" s="1"/>
  <c r="BA47" i="7"/>
  <c r="BC47" i="7" s="1"/>
  <c r="AT52" i="7"/>
  <c r="AR60" i="7"/>
  <c r="BB60" i="7"/>
  <c r="BA52" i="7"/>
  <c r="AT54" i="7"/>
  <c r="BB57" i="7"/>
  <c r="AZ60" i="7"/>
  <c r="AW60" i="7"/>
  <c r="AT62" i="7"/>
  <c r="BB65" i="7"/>
  <c r="BA68" i="7"/>
  <c r="BA69" i="7"/>
  <c r="BA72" i="7"/>
  <c r="BA73" i="7"/>
  <c r="BC74" i="7"/>
  <c r="AW53" i="7"/>
  <c r="BC53" i="7" s="1"/>
  <c r="AV54" i="7"/>
  <c r="AT57" i="7"/>
  <c r="BC57" i="7" s="1"/>
  <c r="AX58" i="7"/>
  <c r="AY58" i="7"/>
  <c r="BA60" i="7"/>
  <c r="BA61" i="7"/>
  <c r="BC61" i="7" s="1"/>
  <c r="AV62" i="7"/>
  <c r="AT65" i="7"/>
  <c r="AX66" i="7"/>
  <c r="AY66" i="7"/>
  <c r="AR68" i="7"/>
  <c r="BB68" i="7"/>
  <c r="BB69" i="7"/>
  <c r="AY69" i="7"/>
  <c r="AX70" i="7"/>
  <c r="AY70" i="7"/>
  <c r="AR72" i="7"/>
  <c r="BB72" i="7"/>
  <c r="BB73" i="7"/>
  <c r="BC29" i="7" l="1"/>
  <c r="BC66" i="7"/>
  <c r="BC62" i="7"/>
  <c r="BC37" i="7"/>
  <c r="BC73" i="7"/>
  <c r="BC60" i="7"/>
  <c r="BC38" i="7"/>
  <c r="BC52" i="7"/>
  <c r="BC33" i="7"/>
  <c r="BC27" i="7"/>
  <c r="BC65" i="7"/>
  <c r="BC54" i="7"/>
  <c r="BC44" i="7"/>
  <c r="BC30" i="7"/>
  <c r="BC70" i="7"/>
  <c r="BC69" i="7"/>
  <c r="BC58" i="7"/>
  <c r="BC43" i="7"/>
  <c r="BC28" i="7"/>
  <c r="BC35" i="7"/>
  <c r="BC68" i="7"/>
  <c r="BC72" i="7"/>
  <c r="CI74" i="8" l="1"/>
  <c r="CI73" i="8"/>
  <c r="CI72" i="8"/>
  <c r="CI71" i="8"/>
  <c r="CE71" i="8"/>
  <c r="CI70" i="8"/>
  <c r="CI69" i="8"/>
  <c r="CE69" i="8"/>
  <c r="CI68" i="8"/>
  <c r="CE68" i="8"/>
  <c r="CE67" i="8"/>
  <c r="CI66" i="8"/>
  <c r="CI65" i="8"/>
  <c r="CI64" i="8"/>
  <c r="CE64" i="8"/>
  <c r="CI63" i="8"/>
  <c r="CI62" i="8"/>
  <c r="CE62" i="8"/>
  <c r="CI61" i="8"/>
  <c r="CI60" i="8"/>
  <c r="CI59" i="8"/>
  <c r="CI58" i="8"/>
  <c r="CI57" i="8"/>
  <c r="CE57" i="8"/>
  <c r="CI56" i="8"/>
  <c r="CE56" i="8"/>
  <c r="CI55" i="8"/>
  <c r="CI54" i="8"/>
  <c r="CE54" i="8"/>
  <c r="CI53" i="8"/>
  <c r="CE53" i="8"/>
  <c r="CI52" i="8"/>
  <c r="CE52" i="8"/>
  <c r="CI51" i="8"/>
  <c r="CI50" i="8"/>
  <c r="CE50" i="8"/>
  <c r="CI49" i="8"/>
  <c r="CI48" i="8"/>
  <c r="CE48" i="8"/>
  <c r="CE46" i="8"/>
  <c r="CI45" i="8"/>
  <c r="CL44" i="8"/>
  <c r="CI44" i="8"/>
  <c r="CE44" i="8"/>
  <c r="CI43" i="8"/>
  <c r="CE43" i="8"/>
  <c r="CI42" i="8"/>
  <c r="CE42" i="8"/>
  <c r="CI41" i="8"/>
  <c r="CE41" i="8"/>
  <c r="CJ40" i="8"/>
  <c r="CI40" i="8"/>
  <c r="CI39" i="8"/>
  <c r="CI38" i="8"/>
  <c r="CI37" i="8"/>
  <c r="CE37" i="8"/>
  <c r="CI36" i="8"/>
  <c r="CE36" i="8"/>
  <c r="CI35" i="8"/>
  <c r="CE35" i="8"/>
  <c r="CI34" i="8"/>
  <c r="CE34" i="8"/>
  <c r="CI33" i="8"/>
  <c r="CE33" i="8"/>
  <c r="CI32" i="8"/>
  <c r="CI31" i="8"/>
  <c r="CE31" i="8"/>
  <c r="CI30" i="8"/>
  <c r="CI29" i="8"/>
  <c r="CE29" i="8"/>
  <c r="CI28" i="8"/>
  <c r="CI27" i="8"/>
  <c r="CI26" i="8"/>
  <c r="CE26" i="8"/>
  <c r="CI25" i="8"/>
  <c r="CI24" i="8"/>
  <c r="CE24" i="8"/>
  <c r="CI23" i="8"/>
  <c r="CE23" i="8"/>
  <c r="CI22" i="8"/>
  <c r="CI21" i="8"/>
  <c r="CE21" i="8"/>
  <c r="CI20" i="8"/>
  <c r="CI19" i="8"/>
  <c r="CI18" i="8"/>
  <c r="CE18" i="8"/>
  <c r="CI17" i="8"/>
  <c r="CE17" i="8"/>
  <c r="CI15" i="8"/>
  <c r="CE15" i="8"/>
  <c r="CI14" i="8"/>
  <c r="CI13" i="8"/>
  <c r="CE12" i="8"/>
  <c r="CI10" i="8"/>
  <c r="CI9" i="8"/>
  <c r="CI8" i="8"/>
  <c r="CE9" i="8" l="1"/>
  <c r="CE10" i="8"/>
  <c r="CE11" i="8"/>
  <c r="CE13" i="8"/>
  <c r="CE14" i="8"/>
  <c r="CE16" i="8"/>
  <c r="CE19" i="8"/>
  <c r="CE20" i="8"/>
  <c r="CE22" i="8"/>
  <c r="CM23" i="8"/>
  <c r="CF7" i="8"/>
  <c r="CI11" i="8"/>
  <c r="CI12" i="8"/>
  <c r="CI16" i="8"/>
  <c r="CE8" i="8"/>
  <c r="CM8" i="8"/>
  <c r="CM9" i="8"/>
  <c r="CM13" i="8"/>
  <c r="CM15" i="8"/>
  <c r="CM17" i="8"/>
  <c r="CM18" i="8"/>
  <c r="CM19" i="8"/>
  <c r="CM20" i="8"/>
  <c r="CM21" i="8"/>
  <c r="CM22" i="8"/>
  <c r="CE25" i="8"/>
  <c r="CI7" i="8"/>
  <c r="CP7" i="8"/>
  <c r="CK7" i="8"/>
  <c r="CF8" i="8"/>
  <c r="CP8" i="8"/>
  <c r="CN8" i="8"/>
  <c r="CK8" i="8"/>
  <c r="CF9" i="8"/>
  <c r="CP9" i="8"/>
  <c r="CN9" i="8"/>
  <c r="CK9" i="8"/>
  <c r="CF10" i="8"/>
  <c r="CP10" i="8"/>
  <c r="CN10" i="8"/>
  <c r="CK10" i="8"/>
  <c r="CF11" i="8"/>
  <c r="CP11" i="8"/>
  <c r="CK11" i="8"/>
  <c r="CP12" i="8"/>
  <c r="CN12" i="8"/>
  <c r="CF13" i="8"/>
  <c r="CN13" i="8"/>
  <c r="CK13" i="8"/>
  <c r="CF14" i="8"/>
  <c r="CP14" i="8"/>
  <c r="CN14" i="8"/>
  <c r="CK14" i="8"/>
  <c r="CF15" i="8"/>
  <c r="CP15" i="8"/>
  <c r="CN15" i="8"/>
  <c r="CF16" i="8"/>
  <c r="CP16" i="8"/>
  <c r="CH17" i="8"/>
  <c r="CK17" i="8"/>
  <c r="CF18" i="8"/>
  <c r="CP18" i="8"/>
  <c r="CK18" i="8"/>
  <c r="CF19" i="8"/>
  <c r="CP19" i="8"/>
  <c r="CN19" i="8"/>
  <c r="CF20" i="8"/>
  <c r="CP20" i="8"/>
  <c r="CN20" i="8"/>
  <c r="CK20" i="8"/>
  <c r="CF21" i="8"/>
  <c r="CP21" i="8"/>
  <c r="CN21" i="8"/>
  <c r="CF22" i="8"/>
  <c r="CP22" i="8"/>
  <c r="CN22" i="8"/>
  <c r="CF23" i="8"/>
  <c r="CP23" i="8"/>
  <c r="CK23" i="8"/>
  <c r="CF24" i="8"/>
  <c r="CP24" i="8"/>
  <c r="CF25" i="8"/>
  <c r="CP25" i="8"/>
  <c r="CK25" i="8"/>
  <c r="CF26" i="8"/>
  <c r="CP26" i="8"/>
  <c r="CF27" i="8"/>
  <c r="CP27" i="8"/>
  <c r="CF28" i="8"/>
  <c r="CP28" i="8"/>
  <c r="CK28" i="8"/>
  <c r="CF29" i="8"/>
  <c r="CP29" i="8"/>
  <c r="CF30" i="8"/>
  <c r="CP30" i="8"/>
  <c r="CF31" i="8"/>
  <c r="CP31" i="8"/>
  <c r="CF32" i="8"/>
  <c r="CP32" i="8"/>
  <c r="CF33" i="8"/>
  <c r="CP33" i="8"/>
  <c r="CF34" i="8"/>
  <c r="CP34" i="8"/>
  <c r="CF36" i="8"/>
  <c r="CP36" i="8"/>
  <c r="CK36" i="8"/>
  <c r="CF37" i="8"/>
  <c r="CP37" i="8"/>
  <c r="CP38" i="8"/>
  <c r="CK39" i="8"/>
  <c r="CF40" i="8"/>
  <c r="CF41" i="8"/>
  <c r="CF42" i="8"/>
  <c r="CP42" i="8"/>
  <c r="CP43" i="8"/>
  <c r="CF44" i="8"/>
  <c r="CK45" i="8"/>
  <c r="CN46" i="8"/>
  <c r="CN26" i="8"/>
  <c r="CM26" i="8"/>
  <c r="CM27" i="8"/>
  <c r="CK27" i="8"/>
  <c r="CE28" i="8"/>
  <c r="CM28" i="8"/>
  <c r="CM29" i="8"/>
  <c r="CE30" i="8"/>
  <c r="CN31" i="8"/>
  <c r="CM31" i="8"/>
  <c r="CK32" i="8"/>
  <c r="CN33" i="8"/>
  <c r="CM33" i="8"/>
  <c r="CK33" i="8"/>
  <c r="CN34" i="8"/>
  <c r="CK34" i="8"/>
  <c r="CN35" i="8"/>
  <c r="CM35" i="8"/>
  <c r="CK35" i="8"/>
  <c r="CN36" i="8"/>
  <c r="CM36" i="8"/>
  <c r="CN37" i="8"/>
  <c r="CK37" i="8"/>
  <c r="CE38" i="8"/>
  <c r="CN38" i="8"/>
  <c r="CM38" i="8"/>
  <c r="CK38" i="8"/>
  <c r="CE39" i="8"/>
  <c r="CN39" i="8"/>
  <c r="CM39" i="8"/>
  <c r="CE40" i="8"/>
  <c r="CN40" i="8"/>
  <c r="CK40" i="8"/>
  <c r="CJ41" i="8"/>
  <c r="CN41" i="8"/>
  <c r="CM41" i="8"/>
  <c r="CK41" i="8"/>
  <c r="CN42" i="8"/>
  <c r="CM42" i="8"/>
  <c r="CK42" i="8"/>
  <c r="CN43" i="8"/>
  <c r="CK43" i="8"/>
  <c r="CN44" i="8"/>
  <c r="CM44" i="8"/>
  <c r="CK44" i="8"/>
  <c r="CE45" i="8"/>
  <c r="CN45" i="8"/>
  <c r="CK46" i="8"/>
  <c r="CE47" i="8"/>
  <c r="CN47" i="8"/>
  <c r="CK47" i="8"/>
  <c r="CN48" i="8"/>
  <c r="CK48" i="8"/>
  <c r="CE49" i="8"/>
  <c r="CN49" i="8"/>
  <c r="CK49" i="8"/>
  <c r="CN50" i="8"/>
  <c r="CK50" i="8"/>
  <c r="CE51" i="8"/>
  <c r="CN51" i="8"/>
  <c r="CK51" i="8"/>
  <c r="CE55" i="8"/>
  <c r="CK26" i="8"/>
  <c r="CE27" i="8"/>
  <c r="CH27" i="8"/>
  <c r="CN27" i="8"/>
  <c r="CN28" i="8"/>
  <c r="CN29" i="8"/>
  <c r="CK29" i="8"/>
  <c r="CN30" i="8"/>
  <c r="CM30" i="8"/>
  <c r="CK30" i="8"/>
  <c r="CK31" i="8"/>
  <c r="CE32" i="8"/>
  <c r="CN32" i="8"/>
  <c r="CG7" i="8"/>
  <c r="CJ7" i="8"/>
  <c r="CL7" i="8"/>
  <c r="CG8" i="8"/>
  <c r="CH8" i="8"/>
  <c r="CJ8" i="8"/>
  <c r="CL8" i="8"/>
  <c r="CH9" i="8"/>
  <c r="CJ9" i="8"/>
  <c r="CL9" i="8"/>
  <c r="CJ10" i="8"/>
  <c r="CL10" i="8"/>
  <c r="CM10" i="8"/>
  <c r="CL11" i="8"/>
  <c r="CG12" i="8"/>
  <c r="CL12" i="8"/>
  <c r="CL14" i="8"/>
  <c r="CJ16" i="8"/>
  <c r="CL16" i="8"/>
  <c r="CJ17" i="8"/>
  <c r="CJ18" i="8"/>
  <c r="CL18" i="8"/>
  <c r="CG19" i="8"/>
  <c r="CJ19" i="8"/>
  <c r="CL19" i="8"/>
  <c r="CG20" i="8"/>
  <c r="CJ20" i="8"/>
  <c r="CL20" i="8"/>
  <c r="CL23" i="8"/>
  <c r="CJ24" i="8"/>
  <c r="CL24" i="8"/>
  <c r="CM24" i="8"/>
  <c r="CG25" i="8"/>
  <c r="CJ25" i="8"/>
  <c r="CM25" i="8"/>
  <c r="CG26" i="8"/>
  <c r="CJ26" i="8"/>
  <c r="CJ27" i="8"/>
  <c r="CL27" i="8"/>
  <c r="CG28" i="8"/>
  <c r="CL28" i="8"/>
  <c r="CJ31" i="8"/>
  <c r="CL31" i="8"/>
  <c r="CG32" i="8"/>
  <c r="CL32" i="8"/>
  <c r="CL33" i="8"/>
  <c r="CL34" i="8"/>
  <c r="CG35" i="8"/>
  <c r="CJ35" i="8"/>
  <c r="CL35" i="8"/>
  <c r="CJ36" i="8"/>
  <c r="CL36" i="8"/>
  <c r="CJ38" i="8"/>
  <c r="CL38" i="8"/>
  <c r="CL39" i="8"/>
  <c r="CH40" i="8"/>
  <c r="CL40" i="8"/>
  <c r="CG42" i="8"/>
  <c r="CJ43" i="8"/>
  <c r="CL43" i="8"/>
  <c r="CG44" i="8"/>
  <c r="CH44" i="8"/>
  <c r="CG45" i="8"/>
  <c r="CJ46" i="8"/>
  <c r="CL46" i="8"/>
  <c r="CL47" i="8"/>
  <c r="CL48" i="8"/>
  <c r="CG49" i="8"/>
  <c r="CJ50" i="8"/>
  <c r="CL50" i="8"/>
  <c r="CG51" i="8"/>
  <c r="CP41" i="8"/>
  <c r="CL41" i="8"/>
  <c r="CL42" i="8"/>
  <c r="CM43" i="8"/>
  <c r="CP44" i="8"/>
  <c r="CF45" i="8"/>
  <c r="CP45" i="8"/>
  <c r="CF46" i="8"/>
  <c r="CP46" i="8"/>
  <c r="CI46" i="8"/>
  <c r="CM46" i="8"/>
  <c r="CF47" i="8"/>
  <c r="CP47" i="8"/>
  <c r="CI47" i="8"/>
  <c r="CM47" i="8"/>
  <c r="CF48" i="8"/>
  <c r="CP48" i="8"/>
  <c r="CM48" i="8"/>
  <c r="CF49" i="8"/>
  <c r="CP49" i="8"/>
  <c r="CL49" i="8"/>
  <c r="CF50" i="8"/>
  <c r="CP50" i="8"/>
  <c r="CM50" i="8"/>
  <c r="CF51" i="8"/>
  <c r="CP51" i="8"/>
  <c r="CF52" i="8"/>
  <c r="CP53" i="8"/>
  <c r="CP54" i="8"/>
  <c r="CF55" i="8"/>
  <c r="CF58" i="8"/>
  <c r="CF60" i="8"/>
  <c r="CP52" i="8"/>
  <c r="CN52" i="8"/>
  <c r="CK52" i="8"/>
  <c r="CK53" i="8"/>
  <c r="CF54" i="8"/>
  <c r="CN54" i="8"/>
  <c r="CK54" i="8"/>
  <c r="CK55" i="8"/>
  <c r="CF56" i="8"/>
  <c r="CF59" i="8"/>
  <c r="CK67" i="8"/>
  <c r="CK69" i="8"/>
  <c r="CN71" i="8"/>
  <c r="CK71" i="8"/>
  <c r="CK73" i="8"/>
  <c r="CN55" i="8"/>
  <c r="CM55" i="8"/>
  <c r="CN56" i="8"/>
  <c r="CK56" i="8"/>
  <c r="CN57" i="8"/>
  <c r="CK57" i="8"/>
  <c r="CE58" i="8"/>
  <c r="CN58" i="8"/>
  <c r="CM58" i="8"/>
  <c r="CK58" i="8"/>
  <c r="CE59" i="8"/>
  <c r="CJ59" i="8"/>
  <c r="CN59" i="8"/>
  <c r="CM59" i="8"/>
  <c r="CE60" i="8"/>
  <c r="CP60" i="8"/>
  <c r="CJ60" i="8"/>
  <c r="CN60" i="8"/>
  <c r="CK60" i="8"/>
  <c r="CE61" i="8"/>
  <c r="CN61" i="8"/>
  <c r="CK61" i="8"/>
  <c r="CJ62" i="8"/>
  <c r="CN62" i="8"/>
  <c r="CK62" i="8"/>
  <c r="CE63" i="8"/>
  <c r="CN63" i="8"/>
  <c r="CJ64" i="8"/>
  <c r="CN64" i="8"/>
  <c r="CK64" i="8"/>
  <c r="CE65" i="8"/>
  <c r="CP65" i="8"/>
  <c r="CH65" i="8"/>
  <c r="CN65" i="8"/>
  <c r="CK65" i="8"/>
  <c r="CE66" i="8"/>
  <c r="CN66" i="8"/>
  <c r="CK66" i="8"/>
  <c r="CJ67" i="8"/>
  <c r="CN67" i="8"/>
  <c r="CH68" i="8"/>
  <c r="CJ68" i="8"/>
  <c r="CN68" i="8"/>
  <c r="CK68" i="8"/>
  <c r="CN69" i="8"/>
  <c r="CE70" i="8"/>
  <c r="CN70" i="8"/>
  <c r="CM70" i="8"/>
  <c r="CK70" i="8"/>
  <c r="CE72" i="8"/>
  <c r="CN72" i="8"/>
  <c r="CK72" i="8"/>
  <c r="CE73" i="8"/>
  <c r="CH73" i="8"/>
  <c r="CN73" i="8"/>
  <c r="CE74" i="8"/>
  <c r="CN74" i="8"/>
  <c r="CK74" i="8"/>
  <c r="CJ51" i="8"/>
  <c r="CL51" i="8"/>
  <c r="CM51" i="8"/>
  <c r="CG52" i="8"/>
  <c r="CL52" i="8"/>
  <c r="CM52" i="8"/>
  <c r="CG53" i="8"/>
  <c r="CG54" i="8"/>
  <c r="CL54" i="8"/>
  <c r="CO55" i="8"/>
  <c r="CJ55" i="8"/>
  <c r="CL55" i="8"/>
  <c r="CJ56" i="8"/>
  <c r="CL56" i="8"/>
  <c r="CL57" i="8"/>
  <c r="CL58" i="8"/>
  <c r="CG63" i="8"/>
  <c r="CJ63" i="8"/>
  <c r="CG66" i="8"/>
  <c r="CL66" i="8"/>
  <c r="CL68" i="8"/>
  <c r="CJ69" i="8"/>
  <c r="CG70" i="8"/>
  <c r="CJ70" i="8"/>
  <c r="CG71" i="8"/>
  <c r="CG72" i="8"/>
  <c r="CJ72" i="8"/>
  <c r="CJ73" i="8"/>
  <c r="CM73" i="8"/>
  <c r="CJ74" i="8"/>
  <c r="CM74" i="8"/>
  <c r="CF61" i="8"/>
  <c r="CP61" i="8"/>
  <c r="CL61" i="8"/>
  <c r="CF62" i="8"/>
  <c r="CP62" i="8"/>
  <c r="CL62" i="8"/>
  <c r="CM62" i="8"/>
  <c r="CF63" i="8"/>
  <c r="CP63" i="8"/>
  <c r="CL63" i="8"/>
  <c r="CM63" i="8"/>
  <c r="CF64" i="8"/>
  <c r="CP64" i="8"/>
  <c r="CL64" i="8"/>
  <c r="CM64" i="8"/>
  <c r="CF65" i="8"/>
  <c r="CL65" i="8"/>
  <c r="CM65" i="8"/>
  <c r="CF66" i="8"/>
  <c r="CP66" i="8"/>
  <c r="CM66" i="8"/>
  <c r="CF67" i="8"/>
  <c r="CI67" i="8"/>
  <c r="CM67" i="8"/>
  <c r="CF68" i="8"/>
  <c r="CP68" i="8"/>
  <c r="CM68" i="8"/>
  <c r="CF69" i="8"/>
  <c r="CP69" i="8"/>
  <c r="CL69" i="8"/>
  <c r="CF70" i="8"/>
  <c r="CP70" i="8"/>
  <c r="CL70" i="8"/>
  <c r="CF71" i="8"/>
  <c r="CP71" i="8"/>
  <c r="CL71" i="8"/>
  <c r="CM71" i="8"/>
  <c r="CF72" i="8"/>
  <c r="CP72" i="8"/>
  <c r="CL72" i="8"/>
  <c r="CF73" i="8"/>
  <c r="CP73" i="8"/>
  <c r="CL73" i="8"/>
  <c r="CF74" i="8"/>
  <c r="CP74" i="8"/>
  <c r="CL74" i="8"/>
  <c r="CL67" i="8" l="1"/>
  <c r="CP67" i="8"/>
  <c r="CO74" i="8"/>
  <c r="CO73" i="8"/>
  <c r="CO72" i="8"/>
  <c r="CO71" i="8"/>
  <c r="CO70" i="8"/>
  <c r="CO69" i="8"/>
  <c r="CJ66" i="8"/>
  <c r="CM61" i="8"/>
  <c r="CJ61" i="8"/>
  <c r="CM60" i="8"/>
  <c r="CH72" i="8"/>
  <c r="CH67" i="8"/>
  <c r="CH66" i="8"/>
  <c r="CH62" i="8"/>
  <c r="CH61" i="8"/>
  <c r="CH60" i="8"/>
  <c r="CH59" i="8"/>
  <c r="CH58" i="8"/>
  <c r="CG57" i="8"/>
  <c r="CG56" i="8"/>
  <c r="CG55" i="8"/>
  <c r="CL60" i="8"/>
  <c r="CP59" i="8"/>
  <c r="CP57" i="8"/>
  <c r="CF57" i="8"/>
  <c r="CP55" i="8"/>
  <c r="CM54" i="8"/>
  <c r="CF53" i="8"/>
  <c r="CL45" i="8"/>
  <c r="CJ53" i="8"/>
  <c r="CJ45" i="8"/>
  <c r="CG48" i="8"/>
  <c r="CG47" i="8"/>
  <c r="CG46" i="8"/>
  <c r="CH41" i="8"/>
  <c r="CH39" i="8"/>
  <c r="CH38" i="8"/>
  <c r="CH37" i="8"/>
  <c r="CH36" i="8"/>
  <c r="CH35" i="8"/>
  <c r="CG27" i="8"/>
  <c r="CH24" i="8"/>
  <c r="CH23" i="8"/>
  <c r="CH22" i="8"/>
  <c r="CG21" i="8"/>
  <c r="CL26" i="8"/>
  <c r="CM12" i="8"/>
  <c r="CH21" i="8"/>
  <c r="CJ15" i="8"/>
  <c r="CK19" i="8"/>
  <c r="CK15" i="8"/>
  <c r="CL29" i="8"/>
  <c r="CM16" i="8"/>
  <c r="CL15" i="8"/>
  <c r="CJ71" i="8"/>
  <c r="CM69" i="8"/>
  <c r="CJ65" i="8"/>
  <c r="CJ58" i="8"/>
  <c r="CH74" i="8"/>
  <c r="CH69" i="8"/>
  <c r="CH64" i="8"/>
  <c r="CH63" i="8"/>
  <c r="CH52" i="8"/>
  <c r="CM57" i="8"/>
  <c r="CL53" i="8"/>
  <c r="CM49" i="8"/>
  <c r="CO44" i="8"/>
  <c r="CO43" i="8"/>
  <c r="CO42" i="8"/>
  <c r="CO9" i="8"/>
  <c r="CO8" i="8"/>
  <c r="CQ8" i="8" s="1"/>
  <c r="CO7" i="8"/>
  <c r="CJ54" i="8"/>
  <c r="CJ52" i="8"/>
  <c r="CJ49" i="8"/>
  <c r="CJ37" i="8"/>
  <c r="CJ34" i="8"/>
  <c r="CJ32" i="8"/>
  <c r="CJ30" i="8"/>
  <c r="CJ29" i="8"/>
  <c r="CG50" i="8"/>
  <c r="CH43" i="8"/>
  <c r="CH42" i="8"/>
  <c r="CG34" i="8"/>
  <c r="CG33" i="8"/>
  <c r="CG31" i="8"/>
  <c r="CG30" i="8"/>
  <c r="CG29" i="8"/>
  <c r="CH25" i="8"/>
  <c r="CH18" i="8"/>
  <c r="CH16" i="8"/>
  <c r="CH15" i="8"/>
  <c r="CM14" i="8"/>
  <c r="CH14" i="8"/>
  <c r="CH13" i="8"/>
  <c r="CH12" i="8"/>
  <c r="CH11" i="8"/>
  <c r="CH10" i="8"/>
  <c r="CF43" i="8"/>
  <c r="CL37" i="8"/>
  <c r="CF35" i="8"/>
  <c r="CM32" i="8"/>
  <c r="CL30" i="8"/>
  <c r="CL22" i="8"/>
  <c r="CK24" i="8"/>
  <c r="CJ12" i="8"/>
  <c r="CF17" i="8"/>
  <c r="CM7" i="8"/>
  <c r="CJ23" i="8"/>
  <c r="CK21" i="8"/>
  <c r="CN16" i="8"/>
  <c r="CK12" i="8"/>
  <c r="CN11" i="8"/>
  <c r="CO68" i="8"/>
  <c r="CO67" i="8"/>
  <c r="CO66" i="8"/>
  <c r="CO65" i="8"/>
  <c r="CO64" i="8"/>
  <c r="CO63" i="8"/>
  <c r="CO62" i="8"/>
  <c r="CO61" i="8"/>
  <c r="CO60" i="8"/>
  <c r="CO59" i="8"/>
  <c r="CO58" i="8"/>
  <c r="CO57" i="8"/>
  <c r="CO56" i="8"/>
  <c r="CO54" i="8"/>
  <c r="CO53" i="8"/>
  <c r="CO52" i="8"/>
  <c r="CJ57" i="8"/>
  <c r="CG73" i="8"/>
  <c r="CH70" i="8"/>
  <c r="CG68" i="8"/>
  <c r="CG67" i="8"/>
  <c r="CQ67" i="8" s="1"/>
  <c r="CG62" i="8"/>
  <c r="CG61" i="8"/>
  <c r="CG60" i="8"/>
  <c r="CK59" i="8"/>
  <c r="CG59" i="8"/>
  <c r="CG58" i="8"/>
  <c r="CH57" i="8"/>
  <c r="CM56" i="8"/>
  <c r="CH56" i="8"/>
  <c r="CP56" i="8"/>
  <c r="CH55" i="8"/>
  <c r="CH54" i="8"/>
  <c r="CH53" i="8"/>
  <c r="CL59" i="8"/>
  <c r="CJ33" i="8"/>
  <c r="CN53" i="8"/>
  <c r="CJ48" i="8"/>
  <c r="CJ44" i="8"/>
  <c r="CQ44" i="8" s="1"/>
  <c r="CJ42" i="8"/>
  <c r="CJ39" i="8"/>
  <c r="CM37" i="8"/>
  <c r="CH48" i="8"/>
  <c r="CH47" i="8"/>
  <c r="CH46" i="8"/>
  <c r="CM45" i="8"/>
  <c r="CH45" i="8"/>
  <c r="CG41" i="8"/>
  <c r="CG40" i="8"/>
  <c r="CG39" i="8"/>
  <c r="CG38" i="8"/>
  <c r="CG37" i="8"/>
  <c r="CG36" i="8"/>
  <c r="CH26" i="8"/>
  <c r="CG24" i="8"/>
  <c r="CG23" i="8"/>
  <c r="CG22" i="8"/>
  <c r="CH20" i="8"/>
  <c r="CP39" i="8"/>
  <c r="CF39" i="8"/>
  <c r="CL21" i="8"/>
  <c r="CK22" i="8"/>
  <c r="CJ22" i="8"/>
  <c r="CJ21" i="8"/>
  <c r="CN18" i="8"/>
  <c r="CK16" i="8"/>
  <c r="CJ14" i="8"/>
  <c r="CL13" i="8"/>
  <c r="CM11" i="8"/>
  <c r="CM34" i="8"/>
  <c r="CM72" i="8"/>
  <c r="CG74" i="8"/>
  <c r="CH71" i="8"/>
  <c r="CQ71" i="8" s="1"/>
  <c r="CG69" i="8"/>
  <c r="CG65" i="8"/>
  <c r="CQ65" i="8" s="1"/>
  <c r="CG64" i="8"/>
  <c r="CK63" i="8"/>
  <c r="CP58" i="8"/>
  <c r="CM53" i="8"/>
  <c r="CO51" i="8"/>
  <c r="CO50" i="8"/>
  <c r="CO49" i="8"/>
  <c r="CO48" i="8"/>
  <c r="CO47" i="8"/>
  <c r="CO46" i="8"/>
  <c r="CO45" i="8"/>
  <c r="CO41" i="8"/>
  <c r="CO40" i="8"/>
  <c r="CO39" i="8"/>
  <c r="CO38" i="8"/>
  <c r="CO37" i="8"/>
  <c r="CO36" i="8"/>
  <c r="CO35" i="8"/>
  <c r="CO34" i="8"/>
  <c r="CO33" i="8"/>
  <c r="CO32" i="8"/>
  <c r="CO31" i="8"/>
  <c r="CO30" i="8"/>
  <c r="CO29" i="8"/>
  <c r="CO28" i="8"/>
  <c r="CO27" i="8"/>
  <c r="CO26" i="8"/>
  <c r="CO25" i="8"/>
  <c r="CO24" i="8"/>
  <c r="CO23" i="8"/>
  <c r="CO22" i="8"/>
  <c r="CO21" i="8"/>
  <c r="CO20" i="8"/>
  <c r="CO19" i="8"/>
  <c r="CO18" i="8"/>
  <c r="CO17" i="8"/>
  <c r="CO16" i="8"/>
  <c r="CO15" i="8"/>
  <c r="CO14" i="8"/>
  <c r="CO13" i="8"/>
  <c r="CO12" i="8"/>
  <c r="CO11" i="8"/>
  <c r="CO10" i="8"/>
  <c r="CJ47" i="8"/>
  <c r="CJ28" i="8"/>
  <c r="CH51" i="8"/>
  <c r="CH50" i="8"/>
  <c r="CH49" i="8"/>
  <c r="CG43" i="8"/>
  <c r="CH34" i="8"/>
  <c r="CH33" i="8"/>
  <c r="CH32" i="8"/>
  <c r="CH31" i="8"/>
  <c r="CH30" i="8"/>
  <c r="CH29" i="8"/>
  <c r="CH28" i="8"/>
  <c r="CG18" i="8"/>
  <c r="CG17" i="8"/>
  <c r="CG16" i="8"/>
  <c r="CG15" i="8"/>
  <c r="CG14" i="8"/>
  <c r="CG13" i="8"/>
  <c r="CG11" i="8"/>
  <c r="CG10" i="8"/>
  <c r="CG9" i="8"/>
  <c r="CH7" i="8"/>
  <c r="CM40" i="8"/>
  <c r="CP40" i="8"/>
  <c r="CF38" i="8"/>
  <c r="CP35" i="8"/>
  <c r="CL17" i="8"/>
  <c r="CP17" i="8"/>
  <c r="CN24" i="8"/>
  <c r="CN17" i="8"/>
  <c r="CN25" i="8"/>
  <c r="CN23" i="8"/>
  <c r="CH19" i="8"/>
  <c r="CJ13" i="8"/>
  <c r="CJ11" i="8"/>
  <c r="CN7" i="8"/>
  <c r="CL25" i="8"/>
  <c r="CP13" i="8"/>
  <c r="CF12" i="8"/>
  <c r="CQ20" i="8" l="1"/>
  <c r="CQ51" i="8"/>
  <c r="CQ28" i="8"/>
  <c r="CQ47" i="8"/>
  <c r="CQ21" i="8"/>
  <c r="CQ7" i="8"/>
  <c r="CQ70" i="8"/>
  <c r="CQ40" i="8"/>
  <c r="CQ38" i="8"/>
  <c r="CQ22" i="8"/>
  <c r="CQ36" i="8"/>
  <c r="CQ31" i="8"/>
  <c r="CQ60" i="8"/>
  <c r="CQ11" i="8"/>
  <c r="CQ16" i="8"/>
  <c r="CQ46" i="8"/>
  <c r="CQ19" i="8"/>
  <c r="CQ23" i="8"/>
  <c r="CQ37" i="8"/>
  <c r="CQ41" i="8"/>
  <c r="CQ68" i="8"/>
  <c r="CQ33" i="8"/>
  <c r="CQ50" i="8"/>
  <c r="CQ27" i="8"/>
  <c r="CQ55" i="8"/>
  <c r="CQ66" i="8"/>
  <c r="CQ9" i="8"/>
  <c r="CQ14" i="8"/>
  <c r="CQ18" i="8"/>
  <c r="CQ69" i="8"/>
  <c r="CQ24" i="8"/>
  <c r="CQ48" i="8"/>
  <c r="CQ58" i="8"/>
  <c r="CQ34" i="8"/>
  <c r="CQ56" i="8"/>
  <c r="CQ12" i="8"/>
  <c r="CQ10" i="8"/>
  <c r="CQ49" i="8"/>
  <c r="CQ63" i="8"/>
  <c r="CQ26" i="8"/>
  <c r="CQ45" i="8"/>
  <c r="CQ59" i="8"/>
  <c r="CQ62" i="8"/>
  <c r="CQ73" i="8"/>
  <c r="CQ30" i="8"/>
  <c r="CQ42" i="8"/>
  <c r="CQ52" i="8"/>
  <c r="CQ13" i="8"/>
  <c r="CQ25" i="8"/>
  <c r="CQ15" i="8"/>
  <c r="CQ29" i="8"/>
  <c r="CQ74" i="8"/>
  <c r="CQ54" i="8"/>
  <c r="CQ72" i="8"/>
  <c r="CQ17" i="8"/>
  <c r="CQ61" i="8"/>
  <c r="CQ43" i="8"/>
  <c r="CQ64" i="8"/>
  <c r="CQ39" i="8"/>
  <c r="CQ57" i="8"/>
  <c r="CQ32" i="8"/>
  <c r="CQ35" i="8"/>
  <c r="CQ53" i="8"/>
</calcChain>
</file>

<file path=xl/sharedStrings.xml><?xml version="1.0" encoding="utf-8"?>
<sst xmlns="http://schemas.openxmlformats.org/spreadsheetml/2006/main" count="257" uniqueCount="67">
  <si>
    <t>zzd_Ypot</t>
  </si>
  <si>
    <t>zzG</t>
  </si>
  <si>
    <t>zzynomin</t>
  </si>
  <si>
    <t>zzinfla</t>
  </si>
  <si>
    <t>zzinfle</t>
  </si>
  <si>
    <t>zzsae_core_nt</t>
  </si>
  <si>
    <t>zzsae_core_nt_s</t>
  </si>
  <si>
    <t>zzsae_core_t</t>
  </si>
  <si>
    <t>zzsae_core_t_s</t>
  </si>
  <si>
    <t>zzsae_resto</t>
  </si>
  <si>
    <t>zzsae_resto_s</t>
  </si>
  <si>
    <t>zzIPCSAE</t>
  </si>
  <si>
    <t>zzIPCSAEcore</t>
  </si>
  <si>
    <t>zzinflIPC</t>
  </si>
  <si>
    <t>zzUbar</t>
  </si>
  <si>
    <t>zzgUbar</t>
  </si>
  <si>
    <t>zzu</t>
  </si>
  <si>
    <t>zzi</t>
  </si>
  <si>
    <t>zzrlp</t>
  </si>
  <si>
    <t>zzrn</t>
  </si>
  <si>
    <t>zzdeus</t>
  </si>
  <si>
    <t>zzdeusrm</t>
  </si>
  <si>
    <t>zzyx_emer</t>
  </si>
  <si>
    <t>zzyx_avan</t>
  </si>
  <si>
    <t>zziUSTbill90</t>
  </si>
  <si>
    <t>zzinflCPIUS</t>
  </si>
  <si>
    <t>zzinflIPE</t>
  </si>
  <si>
    <t>zzembi_ch</t>
  </si>
  <si>
    <t>zzpcu</t>
  </si>
  <si>
    <t>zzpmoil</t>
  </si>
  <si>
    <t>zzpx</t>
  </si>
  <si>
    <t>zzpx_pcu</t>
  </si>
  <si>
    <t>zzpx_pnpcu</t>
  </si>
  <si>
    <t>zzpm</t>
  </si>
  <si>
    <t>zzpm_oil</t>
  </si>
  <si>
    <t>zzpm_pnoil</t>
  </si>
  <si>
    <t>zzmepco</t>
  </si>
  <si>
    <t>UIP</t>
  </si>
  <si>
    <t>Precios externos</t>
  </si>
  <si>
    <t>Historical shocks Decomposition: Output Gap (%)</t>
  </si>
  <si>
    <t>Demand</t>
  </si>
  <si>
    <t>Monetary</t>
  </si>
  <si>
    <t>External Financial Conditions</t>
  </si>
  <si>
    <t xml:space="preserve">ToT </t>
  </si>
  <si>
    <t>Supply</t>
  </si>
  <si>
    <t>Foreign Demand</t>
  </si>
  <si>
    <t>Cost</t>
  </si>
  <si>
    <t>Oil</t>
  </si>
  <si>
    <t>Others</t>
  </si>
  <si>
    <t>Noise</t>
  </si>
  <si>
    <t>Obs</t>
  </si>
  <si>
    <t>Historical shocks Decomposition: Inflation excluding food and energy (Quarterly annual variation, demean)</t>
  </si>
  <si>
    <t>Initial Value</t>
  </si>
  <si>
    <t>Initial value</t>
  </si>
  <si>
    <t>Output Gap</t>
  </si>
  <si>
    <t>CPIXFE</t>
  </si>
  <si>
    <t>(%)</t>
  </si>
  <si>
    <t>(Quarterly annual variation, demean)</t>
  </si>
  <si>
    <t>MPR</t>
  </si>
  <si>
    <t>RER</t>
  </si>
  <si>
    <t>(Gap in difference with the neutral nominal rate)</t>
  </si>
  <si>
    <t>(Logaritmic gap, demean)</t>
  </si>
  <si>
    <t>Sum</t>
  </si>
  <si>
    <t>Historical shocks Decomposition: Monetary Policy Rate (Gap in difference with the neutral nominal rate)</t>
  </si>
  <si>
    <t>Historical shocks Decomposition: Real Exchange Rate (Logaritmic gap, demean)</t>
  </si>
  <si>
    <t>sum</t>
  </si>
  <si>
    <t>Note. The Matlab code generates the data for the Historical Decomposition, which is processed in each Excel-Sheets.  Each sheet generates its respective graph.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</si>
</sst>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"/>
  </numFmts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8"/>
      <color theme="1"/>
      <name val="Arial"/>
      <family val="2"/>
    </font>
    <font>
      <sz val="11"/>
      <color theme="1"/>
      <name val="Arial"/>
      <family val="2"/>
    </font>
    <font>
      <sz val="14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Fill="1"/>
    <xf numFmtId="0" fontId="1" fillId="0" borderId="0" xfId="0" applyFont="1" applyFill="1"/>
    <xf numFmtId="164" fontId="0" fillId="0" borderId="0" xfId="0" applyNumberFormat="1"/>
    <xf numFmtId="0" fontId="0" fillId="0" borderId="0" xfId="0" applyFill="1" applyAlignment="1">
      <alignment horizontal="center" vertical="center" wrapText="1"/>
    </xf>
    <xf numFmtId="165" fontId="0" fillId="0" borderId="0" xfId="0" applyNumberFormat="1" applyAlignment="1">
      <alignment horizontal="center" vertical="center"/>
    </xf>
    <xf numFmtId="1" fontId="0" fillId="0" borderId="0" xfId="0" applyNumberFormat="1"/>
    <xf numFmtId="165" fontId="0" fillId="0" borderId="0" xfId="0" applyNumberFormat="1" applyAlignment="1">
      <alignment horizontal="center"/>
    </xf>
    <xf numFmtId="165" fontId="0" fillId="0" borderId="0" xfId="0" applyNumberFormat="1"/>
    <xf numFmtId="0" fontId="2" fillId="2" borderId="0" xfId="0" applyFont="1" applyFill="1" applyAlignment="1"/>
    <xf numFmtId="0" fontId="3" fillId="2" borderId="0" xfId="0" applyFont="1" applyFill="1"/>
    <xf numFmtId="0" fontId="4" fillId="2" borderId="0" xfId="0" applyFont="1" applyFill="1" applyAlignment="1"/>
    <xf numFmtId="0" fontId="4" fillId="2" borderId="0" xfId="0" applyFont="1" applyFill="1"/>
    <xf numFmtId="0" fontId="4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071313745196323E-2"/>
          <c:y val="2.77422972925742E-2"/>
          <c:w val="0.92023063565866636"/>
          <c:h val="0.9041872372781271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ynomin!$AQ$3</c:f>
              <c:strCache>
                <c:ptCount val="1"/>
                <c:pt idx="0">
                  <c:v>Demand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f>ynomin!$AP$4:$AP$74</c:f>
              <c:numCache>
                <c:formatCode>0</c:formatCode>
                <c:ptCount val="71"/>
                <c:pt idx="0">
                  <c:v>2001</c:v>
                </c:pt>
                <c:pt idx="1">
                  <c:v>2001</c:v>
                </c:pt>
                <c:pt idx="2">
                  <c:v>2002</c:v>
                </c:pt>
                <c:pt idx="3">
                  <c:v>2002</c:v>
                </c:pt>
                <c:pt idx="4">
                  <c:v>2002</c:v>
                </c:pt>
                <c:pt idx="5">
                  <c:v>2002</c:v>
                </c:pt>
                <c:pt idx="6" formatCode="General">
                  <c:v>2003</c:v>
                </c:pt>
                <c:pt idx="7" formatCode="General">
                  <c:v>2003</c:v>
                </c:pt>
                <c:pt idx="8" formatCode="General">
                  <c:v>2003</c:v>
                </c:pt>
                <c:pt idx="9" formatCode="General">
                  <c:v>2003</c:v>
                </c:pt>
                <c:pt idx="10" formatCode="General">
                  <c:v>2004</c:v>
                </c:pt>
                <c:pt idx="11" formatCode="General">
                  <c:v>2004</c:v>
                </c:pt>
                <c:pt idx="12" formatCode="General">
                  <c:v>2004</c:v>
                </c:pt>
                <c:pt idx="13" formatCode="General">
                  <c:v>2004</c:v>
                </c:pt>
                <c:pt idx="14" formatCode="General">
                  <c:v>2005</c:v>
                </c:pt>
                <c:pt idx="15" formatCode="General">
                  <c:v>2005</c:v>
                </c:pt>
                <c:pt idx="16" formatCode="General">
                  <c:v>2005</c:v>
                </c:pt>
                <c:pt idx="17" formatCode="General">
                  <c:v>2005</c:v>
                </c:pt>
                <c:pt idx="18" formatCode="General">
                  <c:v>2006</c:v>
                </c:pt>
                <c:pt idx="19" formatCode="General">
                  <c:v>2006</c:v>
                </c:pt>
                <c:pt idx="20" formatCode="General">
                  <c:v>2006</c:v>
                </c:pt>
                <c:pt idx="21" formatCode="General">
                  <c:v>2006</c:v>
                </c:pt>
                <c:pt idx="22" formatCode="General">
                  <c:v>2007</c:v>
                </c:pt>
                <c:pt idx="23" formatCode="General">
                  <c:v>2007</c:v>
                </c:pt>
                <c:pt idx="24" formatCode="General">
                  <c:v>2007</c:v>
                </c:pt>
                <c:pt idx="25" formatCode="General">
                  <c:v>2007</c:v>
                </c:pt>
                <c:pt idx="26" formatCode="General">
                  <c:v>2008</c:v>
                </c:pt>
                <c:pt idx="27" formatCode="General">
                  <c:v>2008</c:v>
                </c:pt>
                <c:pt idx="28" formatCode="General">
                  <c:v>2008</c:v>
                </c:pt>
                <c:pt idx="29" formatCode="General">
                  <c:v>2008</c:v>
                </c:pt>
                <c:pt idx="30" formatCode="General">
                  <c:v>2009</c:v>
                </c:pt>
                <c:pt idx="31" formatCode="General">
                  <c:v>2009</c:v>
                </c:pt>
                <c:pt idx="32" formatCode="General">
                  <c:v>2009</c:v>
                </c:pt>
                <c:pt idx="33" formatCode="General">
                  <c:v>2009</c:v>
                </c:pt>
                <c:pt idx="34" formatCode="General">
                  <c:v>2010</c:v>
                </c:pt>
                <c:pt idx="35" formatCode="General">
                  <c:v>2010</c:v>
                </c:pt>
                <c:pt idx="36" formatCode="General">
                  <c:v>2010</c:v>
                </c:pt>
                <c:pt idx="37" formatCode="General">
                  <c:v>2010</c:v>
                </c:pt>
                <c:pt idx="38" formatCode="General">
                  <c:v>2011</c:v>
                </c:pt>
                <c:pt idx="39" formatCode="General">
                  <c:v>2011</c:v>
                </c:pt>
                <c:pt idx="40" formatCode="General">
                  <c:v>2011</c:v>
                </c:pt>
                <c:pt idx="41" formatCode="General">
                  <c:v>2011</c:v>
                </c:pt>
                <c:pt idx="42" formatCode="General">
                  <c:v>2012</c:v>
                </c:pt>
                <c:pt idx="43" formatCode="General">
                  <c:v>2012</c:v>
                </c:pt>
                <c:pt idx="44" formatCode="General">
                  <c:v>2012</c:v>
                </c:pt>
                <c:pt idx="45" formatCode="General">
                  <c:v>2012</c:v>
                </c:pt>
                <c:pt idx="46" formatCode="General">
                  <c:v>2013</c:v>
                </c:pt>
                <c:pt idx="47" formatCode="General">
                  <c:v>2013</c:v>
                </c:pt>
                <c:pt idx="48" formatCode="General">
                  <c:v>2013</c:v>
                </c:pt>
                <c:pt idx="49" formatCode="General">
                  <c:v>2013</c:v>
                </c:pt>
                <c:pt idx="50" formatCode="General">
                  <c:v>2014</c:v>
                </c:pt>
                <c:pt idx="51" formatCode="General">
                  <c:v>2014</c:v>
                </c:pt>
                <c:pt idx="52" formatCode="General">
                  <c:v>2014</c:v>
                </c:pt>
                <c:pt idx="53" formatCode="General">
                  <c:v>2014</c:v>
                </c:pt>
                <c:pt idx="54" formatCode="General">
                  <c:v>2015</c:v>
                </c:pt>
                <c:pt idx="55" formatCode="General">
                  <c:v>2015</c:v>
                </c:pt>
                <c:pt idx="56" formatCode="General">
                  <c:v>2015</c:v>
                </c:pt>
                <c:pt idx="57" formatCode="General">
                  <c:v>2015</c:v>
                </c:pt>
                <c:pt idx="58" formatCode="General">
                  <c:v>2016</c:v>
                </c:pt>
                <c:pt idx="59" formatCode="General">
                  <c:v>2016</c:v>
                </c:pt>
                <c:pt idx="60" formatCode="General">
                  <c:v>2016</c:v>
                </c:pt>
                <c:pt idx="61" formatCode="General">
                  <c:v>2016</c:v>
                </c:pt>
                <c:pt idx="62" formatCode="General">
                  <c:v>2017</c:v>
                </c:pt>
                <c:pt idx="63" formatCode="General">
                  <c:v>2017</c:v>
                </c:pt>
                <c:pt idx="64" formatCode="General">
                  <c:v>2017</c:v>
                </c:pt>
                <c:pt idx="65" formatCode="General">
                  <c:v>2017</c:v>
                </c:pt>
                <c:pt idx="66" formatCode="General">
                  <c:v>2018</c:v>
                </c:pt>
                <c:pt idx="67" formatCode="General">
                  <c:v>2018</c:v>
                </c:pt>
                <c:pt idx="68" formatCode="General">
                  <c:v>2018</c:v>
                </c:pt>
                <c:pt idx="69" formatCode="General">
                  <c:v>2018</c:v>
                </c:pt>
                <c:pt idx="70" formatCode="General">
                  <c:v>2019</c:v>
                </c:pt>
              </c:numCache>
            </c:numRef>
          </c:cat>
          <c:val>
            <c:numRef>
              <c:f>ynomin!$AQ$4:$AQ$74</c:f>
              <c:numCache>
                <c:formatCode>0.000</c:formatCode>
                <c:ptCount val="71"/>
                <c:pt idx="0">
                  <c:v>-0.51695563085770257</c:v>
                </c:pt>
                <c:pt idx="1">
                  <c:v>7.7976414921265405E-2</c:v>
                </c:pt>
                <c:pt idx="2">
                  <c:v>0.72252605405124593</c:v>
                </c:pt>
                <c:pt idx="3">
                  <c:v>0.83158348528937875</c:v>
                </c:pt>
                <c:pt idx="4">
                  <c:v>1.0104764293091535</c:v>
                </c:pt>
                <c:pt idx="5">
                  <c:v>0.83498181988764819</c:v>
                </c:pt>
                <c:pt idx="6">
                  <c:v>0.48162847879633619</c:v>
                </c:pt>
                <c:pt idx="7">
                  <c:v>-0.1065329872945448</c:v>
                </c:pt>
                <c:pt idx="8">
                  <c:v>-1.221276258015088</c:v>
                </c:pt>
                <c:pt idx="9">
                  <c:v>-2.0825970120021764</c:v>
                </c:pt>
                <c:pt idx="10">
                  <c:v>-1.8758159281442179</c:v>
                </c:pt>
                <c:pt idx="11">
                  <c:v>-2.1441643319874908</c:v>
                </c:pt>
                <c:pt idx="12">
                  <c:v>-1.432179355280395</c:v>
                </c:pt>
                <c:pt idx="13">
                  <c:v>-1.7825163331471841</c:v>
                </c:pt>
                <c:pt idx="14">
                  <c:v>-3.2750486210546423</c:v>
                </c:pt>
                <c:pt idx="15">
                  <c:v>-2.6301350318837282</c:v>
                </c:pt>
                <c:pt idx="16">
                  <c:v>-2.3738478037965787</c:v>
                </c:pt>
                <c:pt idx="17">
                  <c:v>-1.8784212018219986</c:v>
                </c:pt>
                <c:pt idx="18">
                  <c:v>-1.9666982760939131</c:v>
                </c:pt>
                <c:pt idx="19">
                  <c:v>-1.1663680742060074</c:v>
                </c:pt>
                <c:pt idx="20">
                  <c:v>-0.74957615073787853</c:v>
                </c:pt>
                <c:pt idx="21">
                  <c:v>7.4149185777460255E-2</c:v>
                </c:pt>
                <c:pt idx="22">
                  <c:v>-0.62434087790739046</c:v>
                </c:pt>
                <c:pt idx="23">
                  <c:v>-0.88754934310006883</c:v>
                </c:pt>
                <c:pt idx="24">
                  <c:v>-1.7469691933882294</c:v>
                </c:pt>
                <c:pt idx="25">
                  <c:v>-0.45720394559546562</c:v>
                </c:pt>
                <c:pt idx="26">
                  <c:v>1.2424350971470828</c:v>
                </c:pt>
                <c:pt idx="27">
                  <c:v>1.242168897589665</c:v>
                </c:pt>
                <c:pt idx="28">
                  <c:v>0.9815096084031496</c:v>
                </c:pt>
                <c:pt idx="29">
                  <c:v>0.44339062782403577</c:v>
                </c:pt>
                <c:pt idx="30">
                  <c:v>-0.1271611563685614</c:v>
                </c:pt>
                <c:pt idx="31">
                  <c:v>-0.9025085302974627</c:v>
                </c:pt>
                <c:pt idx="32">
                  <c:v>-0.55570183682139274</c:v>
                </c:pt>
                <c:pt idx="33">
                  <c:v>-0.74402631923810514</c:v>
                </c:pt>
                <c:pt idx="34">
                  <c:v>-1.4835246439200025</c:v>
                </c:pt>
                <c:pt idx="35">
                  <c:v>0.18975850968504931</c:v>
                </c:pt>
                <c:pt idx="36">
                  <c:v>0.80452857940583822</c:v>
                </c:pt>
                <c:pt idx="37">
                  <c:v>0.28411281195238092</c:v>
                </c:pt>
                <c:pt idx="38">
                  <c:v>0.20710108745845812</c:v>
                </c:pt>
                <c:pt idx="39">
                  <c:v>-0.45698552832357209</c:v>
                </c:pt>
                <c:pt idx="40">
                  <c:v>-0.61751946893657805</c:v>
                </c:pt>
                <c:pt idx="41">
                  <c:v>-0.41291714910289434</c:v>
                </c:pt>
                <c:pt idx="42">
                  <c:v>0.43043754946782836</c:v>
                </c:pt>
                <c:pt idx="43">
                  <c:v>0.99634095102300002</c:v>
                </c:pt>
                <c:pt idx="44">
                  <c:v>1.1686870866392671</c:v>
                </c:pt>
                <c:pt idx="45">
                  <c:v>1.3257836611332126</c:v>
                </c:pt>
                <c:pt idx="46">
                  <c:v>1.8901888269321245</c:v>
                </c:pt>
                <c:pt idx="47">
                  <c:v>3.026598413808907</c:v>
                </c:pt>
                <c:pt idx="48">
                  <c:v>2.4478321933064553</c:v>
                </c:pt>
                <c:pt idx="49">
                  <c:v>2.202926836901645</c:v>
                </c:pt>
                <c:pt idx="50">
                  <c:v>1.2674754952686413</c:v>
                </c:pt>
                <c:pt idx="51">
                  <c:v>0.89090139814155378</c:v>
                </c:pt>
                <c:pt idx="52">
                  <c:v>0.16789864961597395</c:v>
                </c:pt>
                <c:pt idx="53">
                  <c:v>0.60588121362293113</c:v>
                </c:pt>
                <c:pt idx="54">
                  <c:v>-0.30450754492471011</c:v>
                </c:pt>
                <c:pt idx="55">
                  <c:v>0.17254292727829956</c:v>
                </c:pt>
                <c:pt idx="56">
                  <c:v>0.22775280393687022</c:v>
                </c:pt>
                <c:pt idx="57">
                  <c:v>0.38069066190939838</c:v>
                </c:pt>
                <c:pt idx="58">
                  <c:v>0.37496665676756219</c:v>
                </c:pt>
                <c:pt idx="59">
                  <c:v>-0.30702387989367397</c:v>
                </c:pt>
                <c:pt idx="60">
                  <c:v>-8.0332076566745542E-2</c:v>
                </c:pt>
                <c:pt idx="61">
                  <c:v>-0.23285233562146726</c:v>
                </c:pt>
                <c:pt idx="62">
                  <c:v>-0.96052595506613092</c:v>
                </c:pt>
                <c:pt idx="63">
                  <c:v>-1.5666513646274902</c:v>
                </c:pt>
                <c:pt idx="64">
                  <c:v>-0.77279085039957496</c:v>
                </c:pt>
                <c:pt idx="65">
                  <c:v>-0.9756650407381442</c:v>
                </c:pt>
                <c:pt idx="66">
                  <c:v>-0.53328261478559569</c:v>
                </c:pt>
                <c:pt idx="67">
                  <c:v>-0.68226966155268065</c:v>
                </c:pt>
                <c:pt idx="68">
                  <c:v>-1.589425104181124</c:v>
                </c:pt>
                <c:pt idx="69">
                  <c:v>-1.2648705292291582</c:v>
                </c:pt>
                <c:pt idx="70">
                  <c:v>-1.5148967945109177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17-482E-A3F4-88812F01C192}"/>
            </c:ext>
          </c:extLst>
        </c:ser>
        <c:ser>
          <c:idx val="2"/>
          <c:order val="1"/>
          <c:tx>
            <c:strRef>
              <c:f>ynomin!$AT$3</c:f>
              <c:strCache>
                <c:ptCount val="1"/>
                <c:pt idx="0">
                  <c:v>Monetary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numRef>
              <c:f>ynomin!$AP$4:$AP$74</c:f>
              <c:numCache>
                <c:formatCode>0</c:formatCode>
                <c:ptCount val="71"/>
                <c:pt idx="0">
                  <c:v>2001</c:v>
                </c:pt>
                <c:pt idx="1">
                  <c:v>2001</c:v>
                </c:pt>
                <c:pt idx="2">
                  <c:v>2002</c:v>
                </c:pt>
                <c:pt idx="3">
                  <c:v>2002</c:v>
                </c:pt>
                <c:pt idx="4">
                  <c:v>2002</c:v>
                </c:pt>
                <c:pt idx="5">
                  <c:v>2002</c:v>
                </c:pt>
                <c:pt idx="6" formatCode="General">
                  <c:v>2003</c:v>
                </c:pt>
                <c:pt idx="7" formatCode="General">
                  <c:v>2003</c:v>
                </c:pt>
                <c:pt idx="8" formatCode="General">
                  <c:v>2003</c:v>
                </c:pt>
                <c:pt idx="9" formatCode="General">
                  <c:v>2003</c:v>
                </c:pt>
                <c:pt idx="10" formatCode="General">
                  <c:v>2004</c:v>
                </c:pt>
                <c:pt idx="11" formatCode="General">
                  <c:v>2004</c:v>
                </c:pt>
                <c:pt idx="12" formatCode="General">
                  <c:v>2004</c:v>
                </c:pt>
                <c:pt idx="13" formatCode="General">
                  <c:v>2004</c:v>
                </c:pt>
                <c:pt idx="14" formatCode="General">
                  <c:v>2005</c:v>
                </c:pt>
                <c:pt idx="15" formatCode="General">
                  <c:v>2005</c:v>
                </c:pt>
                <c:pt idx="16" formatCode="General">
                  <c:v>2005</c:v>
                </c:pt>
                <c:pt idx="17" formatCode="General">
                  <c:v>2005</c:v>
                </c:pt>
                <c:pt idx="18" formatCode="General">
                  <c:v>2006</c:v>
                </c:pt>
                <c:pt idx="19" formatCode="General">
                  <c:v>2006</c:v>
                </c:pt>
                <c:pt idx="20" formatCode="General">
                  <c:v>2006</c:v>
                </c:pt>
                <c:pt idx="21" formatCode="General">
                  <c:v>2006</c:v>
                </c:pt>
                <c:pt idx="22" formatCode="General">
                  <c:v>2007</c:v>
                </c:pt>
                <c:pt idx="23" formatCode="General">
                  <c:v>2007</c:v>
                </c:pt>
                <c:pt idx="24" formatCode="General">
                  <c:v>2007</c:v>
                </c:pt>
                <c:pt idx="25" formatCode="General">
                  <c:v>2007</c:v>
                </c:pt>
                <c:pt idx="26" formatCode="General">
                  <c:v>2008</c:v>
                </c:pt>
                <c:pt idx="27" formatCode="General">
                  <c:v>2008</c:v>
                </c:pt>
                <c:pt idx="28" formatCode="General">
                  <c:v>2008</c:v>
                </c:pt>
                <c:pt idx="29" formatCode="General">
                  <c:v>2008</c:v>
                </c:pt>
                <c:pt idx="30" formatCode="General">
                  <c:v>2009</c:v>
                </c:pt>
                <c:pt idx="31" formatCode="General">
                  <c:v>2009</c:v>
                </c:pt>
                <c:pt idx="32" formatCode="General">
                  <c:v>2009</c:v>
                </c:pt>
                <c:pt idx="33" formatCode="General">
                  <c:v>2009</c:v>
                </c:pt>
                <c:pt idx="34" formatCode="General">
                  <c:v>2010</c:v>
                </c:pt>
                <c:pt idx="35" formatCode="General">
                  <c:v>2010</c:v>
                </c:pt>
                <c:pt idx="36" formatCode="General">
                  <c:v>2010</c:v>
                </c:pt>
                <c:pt idx="37" formatCode="General">
                  <c:v>2010</c:v>
                </c:pt>
                <c:pt idx="38" formatCode="General">
                  <c:v>2011</c:v>
                </c:pt>
                <c:pt idx="39" formatCode="General">
                  <c:v>2011</c:v>
                </c:pt>
                <c:pt idx="40" formatCode="General">
                  <c:v>2011</c:v>
                </c:pt>
                <c:pt idx="41" formatCode="General">
                  <c:v>2011</c:v>
                </c:pt>
                <c:pt idx="42" formatCode="General">
                  <c:v>2012</c:v>
                </c:pt>
                <c:pt idx="43" formatCode="General">
                  <c:v>2012</c:v>
                </c:pt>
                <c:pt idx="44" formatCode="General">
                  <c:v>2012</c:v>
                </c:pt>
                <c:pt idx="45" formatCode="General">
                  <c:v>2012</c:v>
                </c:pt>
                <c:pt idx="46" formatCode="General">
                  <c:v>2013</c:v>
                </c:pt>
                <c:pt idx="47" formatCode="General">
                  <c:v>2013</c:v>
                </c:pt>
                <c:pt idx="48" formatCode="General">
                  <c:v>2013</c:v>
                </c:pt>
                <c:pt idx="49" formatCode="General">
                  <c:v>2013</c:v>
                </c:pt>
                <c:pt idx="50" formatCode="General">
                  <c:v>2014</c:v>
                </c:pt>
                <c:pt idx="51" formatCode="General">
                  <c:v>2014</c:v>
                </c:pt>
                <c:pt idx="52" formatCode="General">
                  <c:v>2014</c:v>
                </c:pt>
                <c:pt idx="53" formatCode="General">
                  <c:v>2014</c:v>
                </c:pt>
                <c:pt idx="54" formatCode="General">
                  <c:v>2015</c:v>
                </c:pt>
                <c:pt idx="55" formatCode="General">
                  <c:v>2015</c:v>
                </c:pt>
                <c:pt idx="56" formatCode="General">
                  <c:v>2015</c:v>
                </c:pt>
                <c:pt idx="57" formatCode="General">
                  <c:v>2015</c:v>
                </c:pt>
                <c:pt idx="58" formatCode="General">
                  <c:v>2016</c:v>
                </c:pt>
                <c:pt idx="59" formatCode="General">
                  <c:v>2016</c:v>
                </c:pt>
                <c:pt idx="60" formatCode="General">
                  <c:v>2016</c:v>
                </c:pt>
                <c:pt idx="61" formatCode="General">
                  <c:v>2016</c:v>
                </c:pt>
                <c:pt idx="62" formatCode="General">
                  <c:v>2017</c:v>
                </c:pt>
                <c:pt idx="63" formatCode="General">
                  <c:v>2017</c:v>
                </c:pt>
                <c:pt idx="64" formatCode="General">
                  <c:v>2017</c:v>
                </c:pt>
                <c:pt idx="65" formatCode="General">
                  <c:v>2017</c:v>
                </c:pt>
                <c:pt idx="66" formatCode="General">
                  <c:v>2018</c:v>
                </c:pt>
                <c:pt idx="67" formatCode="General">
                  <c:v>2018</c:v>
                </c:pt>
                <c:pt idx="68" formatCode="General">
                  <c:v>2018</c:v>
                </c:pt>
                <c:pt idx="69" formatCode="General">
                  <c:v>2018</c:v>
                </c:pt>
                <c:pt idx="70" formatCode="General">
                  <c:v>2019</c:v>
                </c:pt>
              </c:numCache>
            </c:numRef>
          </c:cat>
          <c:val>
            <c:numRef>
              <c:f>ynomin!$AT$4:$AT$74</c:f>
              <c:numCache>
                <c:formatCode>0.000</c:formatCode>
                <c:ptCount val="71"/>
                <c:pt idx="0">
                  <c:v>-1.7133810266122835E-2</c:v>
                </c:pt>
                <c:pt idx="1">
                  <c:v>-6.4541149294579436E-2</c:v>
                </c:pt>
                <c:pt idx="2">
                  <c:v>-7.61078249907019E-2</c:v>
                </c:pt>
                <c:pt idx="3">
                  <c:v>2.1314333300002632E-2</c:v>
                </c:pt>
                <c:pt idx="4">
                  <c:v>0.2058688935442689</c:v>
                </c:pt>
                <c:pt idx="5">
                  <c:v>0.38077008287360414</c:v>
                </c:pt>
                <c:pt idx="6">
                  <c:v>0.4878499862695676</c:v>
                </c:pt>
                <c:pt idx="7">
                  <c:v>0.54647383188708953</c:v>
                </c:pt>
                <c:pt idx="8">
                  <c:v>0.54423344968547605</c:v>
                </c:pt>
                <c:pt idx="9">
                  <c:v>0.48725930017516905</c:v>
                </c:pt>
                <c:pt idx="10">
                  <c:v>0.44088476219336975</c:v>
                </c:pt>
                <c:pt idx="11">
                  <c:v>0.43077418761886244</c:v>
                </c:pt>
                <c:pt idx="12">
                  <c:v>0.42799290149611374</c:v>
                </c:pt>
                <c:pt idx="13">
                  <c:v>0.41619105441593462</c:v>
                </c:pt>
                <c:pt idx="14">
                  <c:v>0.36744820896823993</c:v>
                </c:pt>
                <c:pt idx="15">
                  <c:v>0.28056721351900898</c:v>
                </c:pt>
                <c:pt idx="16">
                  <c:v>0.17675901179858514</c:v>
                </c:pt>
                <c:pt idx="17">
                  <c:v>5.2424153260509559E-2</c:v>
                </c:pt>
                <c:pt idx="18">
                  <c:v>-7.1320055660956894E-2</c:v>
                </c:pt>
                <c:pt idx="19">
                  <c:v>-0.16116201994274229</c:v>
                </c:pt>
                <c:pt idx="20">
                  <c:v>-0.21544937092899591</c:v>
                </c:pt>
                <c:pt idx="21">
                  <c:v>-0.24205569507489816</c:v>
                </c:pt>
                <c:pt idx="22">
                  <c:v>-0.24662935030619593</c:v>
                </c:pt>
                <c:pt idx="23">
                  <c:v>-0.24939256773573179</c:v>
                </c:pt>
                <c:pt idx="24">
                  <c:v>-0.2819078572521645</c:v>
                </c:pt>
                <c:pt idx="25">
                  <c:v>-0.33074033359426247</c:v>
                </c:pt>
                <c:pt idx="26">
                  <c:v>-0.35700454731944503</c:v>
                </c:pt>
                <c:pt idx="27">
                  <c:v>-0.33448160336524713</c:v>
                </c:pt>
                <c:pt idx="28">
                  <c:v>-0.30443143396473099</c:v>
                </c:pt>
                <c:pt idx="29">
                  <c:v>-0.29396076105444446</c:v>
                </c:pt>
                <c:pt idx="30">
                  <c:v>-0.1320110206663796</c:v>
                </c:pt>
                <c:pt idx="31">
                  <c:v>0.33162139599598228</c:v>
                </c:pt>
                <c:pt idx="32">
                  <c:v>0.84222566169636515</c:v>
                </c:pt>
                <c:pt idx="33">
                  <c:v>1.0861589022308664</c:v>
                </c:pt>
                <c:pt idx="34">
                  <c:v>1.1075779222678555</c:v>
                </c:pt>
                <c:pt idx="35">
                  <c:v>1.040755688687208</c:v>
                </c:pt>
                <c:pt idx="36">
                  <c:v>0.91250246298266391</c:v>
                </c:pt>
                <c:pt idx="37">
                  <c:v>0.67169009676732783</c:v>
                </c:pt>
                <c:pt idx="38">
                  <c:v>0.36582027728772215</c:v>
                </c:pt>
                <c:pt idx="39">
                  <c:v>2.4837861898893129E-2</c:v>
                </c:pt>
                <c:pt idx="40">
                  <c:v>-0.32799366809695468</c:v>
                </c:pt>
                <c:pt idx="41">
                  <c:v>-0.58218075961341631</c:v>
                </c:pt>
                <c:pt idx="42">
                  <c:v>-0.6977644863949094</c:v>
                </c:pt>
                <c:pt idx="43">
                  <c:v>-0.70957731605396224</c:v>
                </c:pt>
                <c:pt idx="44">
                  <c:v>-0.68618360162181036</c:v>
                </c:pt>
                <c:pt idx="45">
                  <c:v>-0.6712701580759155</c:v>
                </c:pt>
                <c:pt idx="46">
                  <c:v>-0.68049685190802167</c:v>
                </c:pt>
                <c:pt idx="47">
                  <c:v>-0.70746464113391139</c:v>
                </c:pt>
                <c:pt idx="48">
                  <c:v>-0.73629345074274388</c:v>
                </c:pt>
                <c:pt idx="49">
                  <c:v>-0.72459406251778391</c:v>
                </c:pt>
                <c:pt idx="50">
                  <c:v>-0.6292535483236128</c:v>
                </c:pt>
                <c:pt idx="51">
                  <c:v>-0.44546632297244765</c:v>
                </c:pt>
                <c:pt idx="52">
                  <c:v>-0.19880621772238394</c:v>
                </c:pt>
                <c:pt idx="53">
                  <c:v>8.7465756019131646E-2</c:v>
                </c:pt>
                <c:pt idx="54">
                  <c:v>0.37089864002447859</c:v>
                </c:pt>
                <c:pt idx="55">
                  <c:v>0.60227941983157085</c:v>
                </c:pt>
                <c:pt idx="56">
                  <c:v>0.7924977880444104</c:v>
                </c:pt>
                <c:pt idx="57">
                  <c:v>0.93167856562184503</c:v>
                </c:pt>
                <c:pt idx="58">
                  <c:v>1.0078692775771092</c:v>
                </c:pt>
                <c:pt idx="59">
                  <c:v>1.0298369578532052</c:v>
                </c:pt>
                <c:pt idx="60">
                  <c:v>1.0046020281267369</c:v>
                </c:pt>
                <c:pt idx="61">
                  <c:v>0.92522469844337885</c:v>
                </c:pt>
                <c:pt idx="62">
                  <c:v>0.81250952649360597</c:v>
                </c:pt>
                <c:pt idx="63">
                  <c:v>0.7190855309910692</c:v>
                </c:pt>
                <c:pt idx="64">
                  <c:v>0.65398559143545043</c:v>
                </c:pt>
                <c:pt idx="65">
                  <c:v>0.58451211855743557</c:v>
                </c:pt>
                <c:pt idx="66">
                  <c:v>0.4982515294988113</c:v>
                </c:pt>
                <c:pt idx="67">
                  <c:v>0.40898770260906397</c:v>
                </c:pt>
                <c:pt idx="68">
                  <c:v>0.32930700261645413</c:v>
                </c:pt>
                <c:pt idx="69">
                  <c:v>0.25547003002740842</c:v>
                </c:pt>
                <c:pt idx="70">
                  <c:v>0.1784222815388313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17-482E-A3F4-88812F01C192}"/>
            </c:ext>
          </c:extLst>
        </c:ser>
        <c:ser>
          <c:idx val="3"/>
          <c:order val="2"/>
          <c:tx>
            <c:strRef>
              <c:f>ynomin!$AU$3</c:f>
              <c:strCache>
                <c:ptCount val="1"/>
                <c:pt idx="0">
                  <c:v>UIP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numRef>
              <c:f>ynomin!$AP$4:$AP$74</c:f>
              <c:numCache>
                <c:formatCode>0</c:formatCode>
                <c:ptCount val="71"/>
                <c:pt idx="0">
                  <c:v>2001</c:v>
                </c:pt>
                <c:pt idx="1">
                  <c:v>2001</c:v>
                </c:pt>
                <c:pt idx="2">
                  <c:v>2002</c:v>
                </c:pt>
                <c:pt idx="3">
                  <c:v>2002</c:v>
                </c:pt>
                <c:pt idx="4">
                  <c:v>2002</c:v>
                </c:pt>
                <c:pt idx="5">
                  <c:v>2002</c:v>
                </c:pt>
                <c:pt idx="6" formatCode="General">
                  <c:v>2003</c:v>
                </c:pt>
                <c:pt idx="7" formatCode="General">
                  <c:v>2003</c:v>
                </c:pt>
                <c:pt idx="8" formatCode="General">
                  <c:v>2003</c:v>
                </c:pt>
                <c:pt idx="9" formatCode="General">
                  <c:v>2003</c:v>
                </c:pt>
                <c:pt idx="10" formatCode="General">
                  <c:v>2004</c:v>
                </c:pt>
                <c:pt idx="11" formatCode="General">
                  <c:v>2004</c:v>
                </c:pt>
                <c:pt idx="12" formatCode="General">
                  <c:v>2004</c:v>
                </c:pt>
                <c:pt idx="13" formatCode="General">
                  <c:v>2004</c:v>
                </c:pt>
                <c:pt idx="14" formatCode="General">
                  <c:v>2005</c:v>
                </c:pt>
                <c:pt idx="15" formatCode="General">
                  <c:v>2005</c:v>
                </c:pt>
                <c:pt idx="16" formatCode="General">
                  <c:v>2005</c:v>
                </c:pt>
                <c:pt idx="17" formatCode="General">
                  <c:v>2005</c:v>
                </c:pt>
                <c:pt idx="18" formatCode="General">
                  <c:v>2006</c:v>
                </c:pt>
                <c:pt idx="19" formatCode="General">
                  <c:v>2006</c:v>
                </c:pt>
                <c:pt idx="20" formatCode="General">
                  <c:v>2006</c:v>
                </c:pt>
                <c:pt idx="21" formatCode="General">
                  <c:v>2006</c:v>
                </c:pt>
                <c:pt idx="22" formatCode="General">
                  <c:v>2007</c:v>
                </c:pt>
                <c:pt idx="23" formatCode="General">
                  <c:v>2007</c:v>
                </c:pt>
                <c:pt idx="24" formatCode="General">
                  <c:v>2007</c:v>
                </c:pt>
                <c:pt idx="25" formatCode="General">
                  <c:v>2007</c:v>
                </c:pt>
                <c:pt idx="26" formatCode="General">
                  <c:v>2008</c:v>
                </c:pt>
                <c:pt idx="27" formatCode="General">
                  <c:v>2008</c:v>
                </c:pt>
                <c:pt idx="28" formatCode="General">
                  <c:v>2008</c:v>
                </c:pt>
                <c:pt idx="29" formatCode="General">
                  <c:v>2008</c:v>
                </c:pt>
                <c:pt idx="30" formatCode="General">
                  <c:v>2009</c:v>
                </c:pt>
                <c:pt idx="31" formatCode="General">
                  <c:v>2009</c:v>
                </c:pt>
                <c:pt idx="32" formatCode="General">
                  <c:v>2009</c:v>
                </c:pt>
                <c:pt idx="33" formatCode="General">
                  <c:v>2009</c:v>
                </c:pt>
                <c:pt idx="34" formatCode="General">
                  <c:v>2010</c:v>
                </c:pt>
                <c:pt idx="35" formatCode="General">
                  <c:v>2010</c:v>
                </c:pt>
                <c:pt idx="36" formatCode="General">
                  <c:v>2010</c:v>
                </c:pt>
                <c:pt idx="37" formatCode="General">
                  <c:v>2010</c:v>
                </c:pt>
                <c:pt idx="38" formatCode="General">
                  <c:v>2011</c:v>
                </c:pt>
                <c:pt idx="39" formatCode="General">
                  <c:v>2011</c:v>
                </c:pt>
                <c:pt idx="40" formatCode="General">
                  <c:v>2011</c:v>
                </c:pt>
                <c:pt idx="41" formatCode="General">
                  <c:v>2011</c:v>
                </c:pt>
                <c:pt idx="42" formatCode="General">
                  <c:v>2012</c:v>
                </c:pt>
                <c:pt idx="43" formatCode="General">
                  <c:v>2012</c:v>
                </c:pt>
                <c:pt idx="44" formatCode="General">
                  <c:v>2012</c:v>
                </c:pt>
                <c:pt idx="45" formatCode="General">
                  <c:v>2012</c:v>
                </c:pt>
                <c:pt idx="46" formatCode="General">
                  <c:v>2013</c:v>
                </c:pt>
                <c:pt idx="47" formatCode="General">
                  <c:v>2013</c:v>
                </c:pt>
                <c:pt idx="48" formatCode="General">
                  <c:v>2013</c:v>
                </c:pt>
                <c:pt idx="49" formatCode="General">
                  <c:v>2013</c:v>
                </c:pt>
                <c:pt idx="50" formatCode="General">
                  <c:v>2014</c:v>
                </c:pt>
                <c:pt idx="51" formatCode="General">
                  <c:v>2014</c:v>
                </c:pt>
                <c:pt idx="52" formatCode="General">
                  <c:v>2014</c:v>
                </c:pt>
                <c:pt idx="53" formatCode="General">
                  <c:v>2014</c:v>
                </c:pt>
                <c:pt idx="54" formatCode="General">
                  <c:v>2015</c:v>
                </c:pt>
                <c:pt idx="55" formatCode="General">
                  <c:v>2015</c:v>
                </c:pt>
                <c:pt idx="56" formatCode="General">
                  <c:v>2015</c:v>
                </c:pt>
                <c:pt idx="57" formatCode="General">
                  <c:v>2015</c:v>
                </c:pt>
                <c:pt idx="58" formatCode="General">
                  <c:v>2016</c:v>
                </c:pt>
                <c:pt idx="59" formatCode="General">
                  <c:v>2016</c:v>
                </c:pt>
                <c:pt idx="60" formatCode="General">
                  <c:v>2016</c:v>
                </c:pt>
                <c:pt idx="61" formatCode="General">
                  <c:v>2016</c:v>
                </c:pt>
                <c:pt idx="62" formatCode="General">
                  <c:v>2017</c:v>
                </c:pt>
                <c:pt idx="63" formatCode="General">
                  <c:v>2017</c:v>
                </c:pt>
                <c:pt idx="64" formatCode="General">
                  <c:v>2017</c:v>
                </c:pt>
                <c:pt idx="65" formatCode="General">
                  <c:v>2017</c:v>
                </c:pt>
                <c:pt idx="66" formatCode="General">
                  <c:v>2018</c:v>
                </c:pt>
                <c:pt idx="67" formatCode="General">
                  <c:v>2018</c:v>
                </c:pt>
                <c:pt idx="68" formatCode="General">
                  <c:v>2018</c:v>
                </c:pt>
                <c:pt idx="69" formatCode="General">
                  <c:v>2018</c:v>
                </c:pt>
                <c:pt idx="70" formatCode="General">
                  <c:v>2019</c:v>
                </c:pt>
              </c:numCache>
            </c:numRef>
          </c:cat>
          <c:val>
            <c:numRef>
              <c:f>ynomin!$AU$4:$AU$74</c:f>
              <c:numCache>
                <c:formatCode>0.000</c:formatCode>
                <c:ptCount val="71"/>
                <c:pt idx="0">
                  <c:v>-8.0970746634583663E-4</c:v>
                </c:pt>
                <c:pt idx="1">
                  <c:v>4.0530849844750182E-3</c:v>
                </c:pt>
                <c:pt idx="2">
                  <c:v>2.5374110798844895E-2</c:v>
                </c:pt>
                <c:pt idx="3">
                  <c:v>-3.2968842129172345E-2</c:v>
                </c:pt>
                <c:pt idx="4">
                  <c:v>-5.6662909678298776E-2</c:v>
                </c:pt>
                <c:pt idx="5">
                  <c:v>-1.1513796583471526E-2</c:v>
                </c:pt>
                <c:pt idx="6">
                  <c:v>4.4071190936378249E-2</c:v>
                </c:pt>
                <c:pt idx="7">
                  <c:v>0.12071517302880141</c:v>
                </c:pt>
                <c:pt idx="8">
                  <c:v>0.12309585821667528</c:v>
                </c:pt>
                <c:pt idx="9">
                  <c:v>5.4324332097995559E-2</c:v>
                </c:pt>
                <c:pt idx="10">
                  <c:v>-3.2828926446509032E-2</c:v>
                </c:pt>
                <c:pt idx="11">
                  <c:v>-8.7156348006914991E-2</c:v>
                </c:pt>
                <c:pt idx="12">
                  <c:v>-6.246376137738674E-2</c:v>
                </c:pt>
                <c:pt idx="13">
                  <c:v>-5.5411189492088724E-2</c:v>
                </c:pt>
                <c:pt idx="14">
                  <c:v>-7.7667209621758479E-2</c:v>
                </c:pt>
                <c:pt idx="15">
                  <c:v>-0.11716805986834775</c:v>
                </c:pt>
                <c:pt idx="16">
                  <c:v>-0.13505435650256334</c:v>
                </c:pt>
                <c:pt idx="17">
                  <c:v>-0.18334827598518702</c:v>
                </c:pt>
                <c:pt idx="18">
                  <c:v>-0.23579330143987579</c:v>
                </c:pt>
                <c:pt idx="19">
                  <c:v>-0.20872754871599669</c:v>
                </c:pt>
                <c:pt idx="20">
                  <c:v>-0.11175575154986712</c:v>
                </c:pt>
                <c:pt idx="21">
                  <c:v>-4.4693892213768203E-2</c:v>
                </c:pt>
                <c:pt idx="22">
                  <c:v>-2.4790869232304138E-2</c:v>
                </c:pt>
                <c:pt idx="23">
                  <c:v>6.953284137443185E-3</c:v>
                </c:pt>
                <c:pt idx="24">
                  <c:v>2.6092193992363542E-2</c:v>
                </c:pt>
                <c:pt idx="25">
                  <c:v>-2.4545853532330921E-3</c:v>
                </c:pt>
                <c:pt idx="26">
                  <c:v>-1.7964856481535483E-2</c:v>
                </c:pt>
                <c:pt idx="27">
                  <c:v>-2.0272629263622621E-2</c:v>
                </c:pt>
                <c:pt idx="28">
                  <c:v>2.4089195851018659E-2</c:v>
                </c:pt>
                <c:pt idx="29">
                  <c:v>6.8334452828750517E-2</c:v>
                </c:pt>
                <c:pt idx="30">
                  <c:v>2.20617191455195E-2</c:v>
                </c:pt>
                <c:pt idx="31">
                  <c:v>-7.9442310776311809E-2</c:v>
                </c:pt>
                <c:pt idx="32">
                  <c:v>-0.14106505119611232</c:v>
                </c:pt>
                <c:pt idx="33">
                  <c:v>-0.12948542015988471</c:v>
                </c:pt>
                <c:pt idx="34">
                  <c:v>-9.6721324663058841E-2</c:v>
                </c:pt>
                <c:pt idx="35">
                  <c:v>-7.2040208614191026E-2</c:v>
                </c:pt>
                <c:pt idx="36">
                  <c:v>-3.6102387180222607E-2</c:v>
                </c:pt>
                <c:pt idx="37">
                  <c:v>1.2436388672467292E-2</c:v>
                </c:pt>
                <c:pt idx="38">
                  <c:v>6.9194921270399182E-2</c:v>
                </c:pt>
                <c:pt idx="39">
                  <c:v>0.10910181290789125</c:v>
                </c:pt>
                <c:pt idx="40">
                  <c:v>0.10068205062577538</c:v>
                </c:pt>
                <c:pt idx="41">
                  <c:v>6.3236558009685057E-2</c:v>
                </c:pt>
                <c:pt idx="42">
                  <c:v>1.9876094996797187E-2</c:v>
                </c:pt>
                <c:pt idx="43">
                  <c:v>-3.5444530783082268E-2</c:v>
                </c:pt>
                <c:pt idx="44">
                  <c:v>-8.4661610281743641E-2</c:v>
                </c:pt>
                <c:pt idx="45">
                  <c:v>-0.1289603231081497</c:v>
                </c:pt>
                <c:pt idx="46">
                  <c:v>-0.1435616000257614</c:v>
                </c:pt>
                <c:pt idx="47">
                  <c:v>-0.13588200443399842</c:v>
                </c:pt>
                <c:pt idx="48">
                  <c:v>-0.10456683716382788</c:v>
                </c:pt>
                <c:pt idx="49">
                  <c:v>-4.6758449088761957E-2</c:v>
                </c:pt>
                <c:pt idx="50">
                  <c:v>8.8073096112983515E-3</c:v>
                </c:pt>
                <c:pt idx="51">
                  <c:v>4.8336198028042919E-2</c:v>
                </c:pt>
                <c:pt idx="52">
                  <c:v>5.4915691356393848E-2</c:v>
                </c:pt>
                <c:pt idx="53">
                  <c:v>3.3358558522037174E-2</c:v>
                </c:pt>
                <c:pt idx="54">
                  <c:v>-4.3405621127952987E-2</c:v>
                </c:pt>
                <c:pt idx="55">
                  <c:v>-0.10573990496789713</c:v>
                </c:pt>
                <c:pt idx="56">
                  <c:v>-0.13007319069451459</c:v>
                </c:pt>
                <c:pt idx="57">
                  <c:v>-0.1194967897641053</c:v>
                </c:pt>
                <c:pt idx="58">
                  <c:v>-0.12311784407094725</c:v>
                </c:pt>
                <c:pt idx="59">
                  <c:v>-0.138794207805845</c:v>
                </c:pt>
                <c:pt idx="60">
                  <c:v>-0.13618387720638483</c:v>
                </c:pt>
                <c:pt idx="61">
                  <c:v>-0.14942479937819617</c:v>
                </c:pt>
                <c:pt idx="62">
                  <c:v>-0.14484239898923518</c:v>
                </c:pt>
                <c:pt idx="63">
                  <c:v>-0.11039401849279062</c:v>
                </c:pt>
                <c:pt idx="64">
                  <c:v>-7.6006055604777509E-2</c:v>
                </c:pt>
                <c:pt idx="65">
                  <c:v>-4.8660816334423367E-2</c:v>
                </c:pt>
                <c:pt idx="66">
                  <c:v>-4.4933236851836179E-2</c:v>
                </c:pt>
                <c:pt idx="67">
                  <c:v>-5.4808166693372976E-2</c:v>
                </c:pt>
                <c:pt idx="68">
                  <c:v>-4.8084470494984002E-2</c:v>
                </c:pt>
                <c:pt idx="69">
                  <c:v>-2.3550348359013627E-2</c:v>
                </c:pt>
                <c:pt idx="70">
                  <c:v>-2.9955448363514284E-3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B17-482E-A3F4-88812F01C192}"/>
            </c:ext>
          </c:extLst>
        </c:ser>
        <c:ser>
          <c:idx val="4"/>
          <c:order val="3"/>
          <c:tx>
            <c:strRef>
              <c:f>ynomin!$AV$3</c:f>
              <c:strCache>
                <c:ptCount val="1"/>
                <c:pt idx="0">
                  <c:v>Foreign Demand</c:v>
                </c:pt>
              </c:strCache>
            </c:strRef>
          </c:tx>
          <c:spPr>
            <a:solidFill>
              <a:srgbClr val="3191B3"/>
            </a:solidFill>
            <a:ln>
              <a:noFill/>
            </a:ln>
            <a:effectLst/>
          </c:spPr>
          <c:invertIfNegative val="0"/>
          <c:dPt>
            <c:idx val="15"/>
            <c:invertIfNegative val="0"/>
            <c:bubble3D val="0"/>
            <c:spPr>
              <a:solidFill>
                <a:srgbClr val="2BA1B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AB17-482E-A3F4-88812F01C192}"/>
              </c:ext>
            </c:extLst>
          </c:dPt>
          <c:cat>
            <c:numRef>
              <c:f>ynomin!$AP$4:$AP$74</c:f>
              <c:numCache>
                <c:formatCode>0</c:formatCode>
                <c:ptCount val="71"/>
                <c:pt idx="0">
                  <c:v>2001</c:v>
                </c:pt>
                <c:pt idx="1">
                  <c:v>2001</c:v>
                </c:pt>
                <c:pt idx="2">
                  <c:v>2002</c:v>
                </c:pt>
                <c:pt idx="3">
                  <c:v>2002</c:v>
                </c:pt>
                <c:pt idx="4">
                  <c:v>2002</c:v>
                </c:pt>
                <c:pt idx="5">
                  <c:v>2002</c:v>
                </c:pt>
                <c:pt idx="6" formatCode="General">
                  <c:v>2003</c:v>
                </c:pt>
                <c:pt idx="7" formatCode="General">
                  <c:v>2003</c:v>
                </c:pt>
                <c:pt idx="8" formatCode="General">
                  <c:v>2003</c:v>
                </c:pt>
                <c:pt idx="9" formatCode="General">
                  <c:v>2003</c:v>
                </c:pt>
                <c:pt idx="10" formatCode="General">
                  <c:v>2004</c:v>
                </c:pt>
                <c:pt idx="11" formatCode="General">
                  <c:v>2004</c:v>
                </c:pt>
                <c:pt idx="12" formatCode="General">
                  <c:v>2004</c:v>
                </c:pt>
                <c:pt idx="13" formatCode="General">
                  <c:v>2004</c:v>
                </c:pt>
                <c:pt idx="14" formatCode="General">
                  <c:v>2005</c:v>
                </c:pt>
                <c:pt idx="15" formatCode="General">
                  <c:v>2005</c:v>
                </c:pt>
                <c:pt idx="16" formatCode="General">
                  <c:v>2005</c:v>
                </c:pt>
                <c:pt idx="17" formatCode="General">
                  <c:v>2005</c:v>
                </c:pt>
                <c:pt idx="18" formatCode="General">
                  <c:v>2006</c:v>
                </c:pt>
                <c:pt idx="19" formatCode="General">
                  <c:v>2006</c:v>
                </c:pt>
                <c:pt idx="20" formatCode="General">
                  <c:v>2006</c:v>
                </c:pt>
                <c:pt idx="21" formatCode="General">
                  <c:v>2006</c:v>
                </c:pt>
                <c:pt idx="22" formatCode="General">
                  <c:v>2007</c:v>
                </c:pt>
                <c:pt idx="23" formatCode="General">
                  <c:v>2007</c:v>
                </c:pt>
                <c:pt idx="24" formatCode="General">
                  <c:v>2007</c:v>
                </c:pt>
                <c:pt idx="25" formatCode="General">
                  <c:v>2007</c:v>
                </c:pt>
                <c:pt idx="26" formatCode="General">
                  <c:v>2008</c:v>
                </c:pt>
                <c:pt idx="27" formatCode="General">
                  <c:v>2008</c:v>
                </c:pt>
                <c:pt idx="28" formatCode="General">
                  <c:v>2008</c:v>
                </c:pt>
                <c:pt idx="29" formatCode="General">
                  <c:v>2008</c:v>
                </c:pt>
                <c:pt idx="30" formatCode="General">
                  <c:v>2009</c:v>
                </c:pt>
                <c:pt idx="31" formatCode="General">
                  <c:v>2009</c:v>
                </c:pt>
                <c:pt idx="32" formatCode="General">
                  <c:v>2009</c:v>
                </c:pt>
                <c:pt idx="33" formatCode="General">
                  <c:v>2009</c:v>
                </c:pt>
                <c:pt idx="34" formatCode="General">
                  <c:v>2010</c:v>
                </c:pt>
                <c:pt idx="35" formatCode="General">
                  <c:v>2010</c:v>
                </c:pt>
                <c:pt idx="36" formatCode="General">
                  <c:v>2010</c:v>
                </c:pt>
                <c:pt idx="37" formatCode="General">
                  <c:v>2010</c:v>
                </c:pt>
                <c:pt idx="38" formatCode="General">
                  <c:v>2011</c:v>
                </c:pt>
                <c:pt idx="39" formatCode="General">
                  <c:v>2011</c:v>
                </c:pt>
                <c:pt idx="40" formatCode="General">
                  <c:v>2011</c:v>
                </c:pt>
                <c:pt idx="41" formatCode="General">
                  <c:v>2011</c:v>
                </c:pt>
                <c:pt idx="42" formatCode="General">
                  <c:v>2012</c:v>
                </c:pt>
                <c:pt idx="43" formatCode="General">
                  <c:v>2012</c:v>
                </c:pt>
                <c:pt idx="44" formatCode="General">
                  <c:v>2012</c:v>
                </c:pt>
                <c:pt idx="45" formatCode="General">
                  <c:v>2012</c:v>
                </c:pt>
                <c:pt idx="46" formatCode="General">
                  <c:v>2013</c:v>
                </c:pt>
                <c:pt idx="47" formatCode="General">
                  <c:v>2013</c:v>
                </c:pt>
                <c:pt idx="48" formatCode="General">
                  <c:v>2013</c:v>
                </c:pt>
                <c:pt idx="49" formatCode="General">
                  <c:v>2013</c:v>
                </c:pt>
                <c:pt idx="50" formatCode="General">
                  <c:v>2014</c:v>
                </c:pt>
                <c:pt idx="51" formatCode="General">
                  <c:v>2014</c:v>
                </c:pt>
                <c:pt idx="52" formatCode="General">
                  <c:v>2014</c:v>
                </c:pt>
                <c:pt idx="53" formatCode="General">
                  <c:v>2014</c:v>
                </c:pt>
                <c:pt idx="54" formatCode="General">
                  <c:v>2015</c:v>
                </c:pt>
                <c:pt idx="55" formatCode="General">
                  <c:v>2015</c:v>
                </c:pt>
                <c:pt idx="56" formatCode="General">
                  <c:v>2015</c:v>
                </c:pt>
                <c:pt idx="57" formatCode="General">
                  <c:v>2015</c:v>
                </c:pt>
                <c:pt idx="58" formatCode="General">
                  <c:v>2016</c:v>
                </c:pt>
                <c:pt idx="59" formatCode="General">
                  <c:v>2016</c:v>
                </c:pt>
                <c:pt idx="60" formatCode="General">
                  <c:v>2016</c:v>
                </c:pt>
                <c:pt idx="61" formatCode="General">
                  <c:v>2016</c:v>
                </c:pt>
                <c:pt idx="62" formatCode="General">
                  <c:v>2017</c:v>
                </c:pt>
                <c:pt idx="63" formatCode="General">
                  <c:v>2017</c:v>
                </c:pt>
                <c:pt idx="64" formatCode="General">
                  <c:v>2017</c:v>
                </c:pt>
                <c:pt idx="65" formatCode="General">
                  <c:v>2017</c:v>
                </c:pt>
                <c:pt idx="66" formatCode="General">
                  <c:v>2018</c:v>
                </c:pt>
                <c:pt idx="67" formatCode="General">
                  <c:v>2018</c:v>
                </c:pt>
                <c:pt idx="68" formatCode="General">
                  <c:v>2018</c:v>
                </c:pt>
                <c:pt idx="69" formatCode="General">
                  <c:v>2018</c:v>
                </c:pt>
                <c:pt idx="70" formatCode="General">
                  <c:v>2019</c:v>
                </c:pt>
              </c:numCache>
            </c:numRef>
          </c:cat>
          <c:val>
            <c:numRef>
              <c:f>ynomin!$AV$4:$AV$74</c:f>
              <c:numCache>
                <c:formatCode>0.000</c:formatCode>
                <c:ptCount val="71"/>
                <c:pt idx="0">
                  <c:v>-6.8335792428253633E-2</c:v>
                </c:pt>
                <c:pt idx="1">
                  <c:v>-0.26544961092046643</c:v>
                </c:pt>
                <c:pt idx="2">
                  <c:v>-0.51621693908411403</c:v>
                </c:pt>
                <c:pt idx="3">
                  <c:v>-0.72328852795560072</c:v>
                </c:pt>
                <c:pt idx="4">
                  <c:v>-0.9906360386666776</c:v>
                </c:pt>
                <c:pt idx="5">
                  <c:v>-1.2899944619549399</c:v>
                </c:pt>
                <c:pt idx="6">
                  <c:v>-1.4179490733414599</c:v>
                </c:pt>
                <c:pt idx="7">
                  <c:v>-1.4362177242666103</c:v>
                </c:pt>
                <c:pt idx="8">
                  <c:v>-1.3178263948498361</c:v>
                </c:pt>
                <c:pt idx="9">
                  <c:v>-0.94721218596252788</c:v>
                </c:pt>
                <c:pt idx="10">
                  <c:v>-0.36656783974975454</c:v>
                </c:pt>
                <c:pt idx="11">
                  <c:v>6.22418976981121E-2</c:v>
                </c:pt>
                <c:pt idx="12">
                  <c:v>0.30456835887827571</c:v>
                </c:pt>
                <c:pt idx="13">
                  <c:v>0.68763757686005322</c:v>
                </c:pt>
                <c:pt idx="14">
                  <c:v>1.0792788847364221</c:v>
                </c:pt>
                <c:pt idx="15">
                  <c:v>1.426490283053095</c:v>
                </c:pt>
                <c:pt idx="16">
                  <c:v>1.5782700739778079</c:v>
                </c:pt>
                <c:pt idx="17">
                  <c:v>1.4823518171701366</c:v>
                </c:pt>
                <c:pt idx="18">
                  <c:v>1.4565969180931848</c:v>
                </c:pt>
                <c:pt idx="19">
                  <c:v>1.5233285028974994</c:v>
                </c:pt>
                <c:pt idx="20">
                  <c:v>1.5762034232695381</c:v>
                </c:pt>
                <c:pt idx="21">
                  <c:v>1.5995810829330646</c:v>
                </c:pt>
                <c:pt idx="22">
                  <c:v>1.658637780801371</c:v>
                </c:pt>
                <c:pt idx="23">
                  <c:v>1.6995271365087883</c:v>
                </c:pt>
                <c:pt idx="24">
                  <c:v>1.7546840240535932</c:v>
                </c:pt>
                <c:pt idx="25">
                  <c:v>1.8520186953823004</c:v>
                </c:pt>
                <c:pt idx="26">
                  <c:v>1.8036132879120217</c:v>
                </c:pt>
                <c:pt idx="27">
                  <c:v>1.7734490889938757</c:v>
                </c:pt>
                <c:pt idx="28">
                  <c:v>1.6702890648879092</c:v>
                </c:pt>
                <c:pt idx="29">
                  <c:v>1.0467590508022251</c:v>
                </c:pt>
                <c:pt idx="30">
                  <c:v>-0.11686071109472534</c:v>
                </c:pt>
                <c:pt idx="31">
                  <c:v>-1.2716462528109069</c:v>
                </c:pt>
                <c:pt idx="32">
                  <c:v>-2.0150187789952967</c:v>
                </c:pt>
                <c:pt idx="33">
                  <c:v>-2.5461255842835113</c:v>
                </c:pt>
                <c:pt idx="34">
                  <c:v>-2.8655257289450842</c:v>
                </c:pt>
                <c:pt idx="35">
                  <c:v>-2.8760186964519536</c:v>
                </c:pt>
                <c:pt idx="36">
                  <c:v>-2.5477782853852911</c:v>
                </c:pt>
                <c:pt idx="37">
                  <c:v>-1.6978144605734762</c:v>
                </c:pt>
                <c:pt idx="38">
                  <c:v>-0.45918968987012676</c:v>
                </c:pt>
                <c:pt idx="39">
                  <c:v>0.4323320070642519</c:v>
                </c:pt>
                <c:pt idx="40">
                  <c:v>0.7770278059454313</c:v>
                </c:pt>
                <c:pt idx="41">
                  <c:v>0.97473584141160285</c:v>
                </c:pt>
                <c:pt idx="42">
                  <c:v>1.1156177136275867</c:v>
                </c:pt>
                <c:pt idx="43">
                  <c:v>1.0708500388960498</c:v>
                </c:pt>
                <c:pt idx="44">
                  <c:v>0.79821169290548166</c:v>
                </c:pt>
                <c:pt idx="45">
                  <c:v>0.4199865069419913</c:v>
                </c:pt>
                <c:pt idx="46">
                  <c:v>2.7042959015611101E-2</c:v>
                </c:pt>
                <c:pt idx="47">
                  <c:v>-0.21241927220631987</c:v>
                </c:pt>
                <c:pt idx="48">
                  <c:v>-0.29088821395295605</c:v>
                </c:pt>
                <c:pt idx="49">
                  <c:v>-0.30155808133677053</c:v>
                </c:pt>
                <c:pt idx="50">
                  <c:v>-0.33945498363299442</c:v>
                </c:pt>
                <c:pt idx="51">
                  <c:v>-0.35831976697264334</c:v>
                </c:pt>
                <c:pt idx="52">
                  <c:v>-0.27941550281957117</c:v>
                </c:pt>
                <c:pt idx="53">
                  <c:v>-0.21263076790968183</c:v>
                </c:pt>
                <c:pt idx="54">
                  <c:v>-0.17035779556745556</c:v>
                </c:pt>
                <c:pt idx="55">
                  <c:v>-0.19881594733323218</c:v>
                </c:pt>
                <c:pt idx="56">
                  <c:v>-0.28392556229032861</c:v>
                </c:pt>
                <c:pt idx="57">
                  <c:v>-0.37541315782895057</c:v>
                </c:pt>
                <c:pt idx="58">
                  <c:v>-0.46732610809223951</c:v>
                </c:pt>
                <c:pt idx="59">
                  <c:v>-0.4867898350398473</c:v>
                </c:pt>
                <c:pt idx="60">
                  <c:v>-0.5141326571036704</c:v>
                </c:pt>
                <c:pt idx="61">
                  <c:v>-0.5849427619506764</c:v>
                </c:pt>
                <c:pt idx="62">
                  <c:v>-0.55445777906122007</c:v>
                </c:pt>
                <c:pt idx="63">
                  <c:v>-0.41952115371251075</c:v>
                </c:pt>
                <c:pt idx="64">
                  <c:v>-0.27441457279604442</c:v>
                </c:pt>
                <c:pt idx="65">
                  <c:v>-0.14326719970753846</c:v>
                </c:pt>
                <c:pt idx="66">
                  <c:v>-1.9945321562459765E-3</c:v>
                </c:pt>
                <c:pt idx="67">
                  <c:v>0.17474495759674294</c:v>
                </c:pt>
                <c:pt idx="68">
                  <c:v>0.39163658241645843</c:v>
                </c:pt>
                <c:pt idx="69">
                  <c:v>0.548820776222677</c:v>
                </c:pt>
                <c:pt idx="70">
                  <c:v>0.57370983683620091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B17-482E-A3F4-88812F01C192}"/>
            </c:ext>
          </c:extLst>
        </c:ser>
        <c:ser>
          <c:idx val="5"/>
          <c:order val="4"/>
          <c:tx>
            <c:strRef>
              <c:f>ynomin!$AW$3</c:f>
              <c:strCache>
                <c:ptCount val="1"/>
                <c:pt idx="0">
                  <c:v>Oil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>
              <a:noFill/>
            </a:ln>
            <a:effectLst/>
          </c:spPr>
          <c:invertIfNegative val="0"/>
          <c:cat>
            <c:numRef>
              <c:f>ynomin!$AP$4:$AP$74</c:f>
              <c:numCache>
                <c:formatCode>0</c:formatCode>
                <c:ptCount val="71"/>
                <c:pt idx="0">
                  <c:v>2001</c:v>
                </c:pt>
                <c:pt idx="1">
                  <c:v>2001</c:v>
                </c:pt>
                <c:pt idx="2">
                  <c:v>2002</c:v>
                </c:pt>
                <c:pt idx="3">
                  <c:v>2002</c:v>
                </c:pt>
                <c:pt idx="4">
                  <c:v>2002</c:v>
                </c:pt>
                <c:pt idx="5">
                  <c:v>2002</c:v>
                </c:pt>
                <c:pt idx="6" formatCode="General">
                  <c:v>2003</c:v>
                </c:pt>
                <c:pt idx="7" formatCode="General">
                  <c:v>2003</c:v>
                </c:pt>
                <c:pt idx="8" formatCode="General">
                  <c:v>2003</c:v>
                </c:pt>
                <c:pt idx="9" formatCode="General">
                  <c:v>2003</c:v>
                </c:pt>
                <c:pt idx="10" formatCode="General">
                  <c:v>2004</c:v>
                </c:pt>
                <c:pt idx="11" formatCode="General">
                  <c:v>2004</c:v>
                </c:pt>
                <c:pt idx="12" formatCode="General">
                  <c:v>2004</c:v>
                </c:pt>
                <c:pt idx="13" formatCode="General">
                  <c:v>2004</c:v>
                </c:pt>
                <c:pt idx="14" formatCode="General">
                  <c:v>2005</c:v>
                </c:pt>
                <c:pt idx="15" formatCode="General">
                  <c:v>2005</c:v>
                </c:pt>
                <c:pt idx="16" formatCode="General">
                  <c:v>2005</c:v>
                </c:pt>
                <c:pt idx="17" formatCode="General">
                  <c:v>2005</c:v>
                </c:pt>
                <c:pt idx="18" formatCode="General">
                  <c:v>2006</c:v>
                </c:pt>
                <c:pt idx="19" formatCode="General">
                  <c:v>2006</c:v>
                </c:pt>
                <c:pt idx="20" formatCode="General">
                  <c:v>2006</c:v>
                </c:pt>
                <c:pt idx="21" formatCode="General">
                  <c:v>2006</c:v>
                </c:pt>
                <c:pt idx="22" formatCode="General">
                  <c:v>2007</c:v>
                </c:pt>
                <c:pt idx="23" formatCode="General">
                  <c:v>2007</c:v>
                </c:pt>
                <c:pt idx="24" formatCode="General">
                  <c:v>2007</c:v>
                </c:pt>
                <c:pt idx="25" formatCode="General">
                  <c:v>2007</c:v>
                </c:pt>
                <c:pt idx="26" formatCode="General">
                  <c:v>2008</c:v>
                </c:pt>
                <c:pt idx="27" formatCode="General">
                  <c:v>2008</c:v>
                </c:pt>
                <c:pt idx="28" formatCode="General">
                  <c:v>2008</c:v>
                </c:pt>
                <c:pt idx="29" formatCode="General">
                  <c:v>2008</c:v>
                </c:pt>
                <c:pt idx="30" formatCode="General">
                  <c:v>2009</c:v>
                </c:pt>
                <c:pt idx="31" formatCode="General">
                  <c:v>2009</c:v>
                </c:pt>
                <c:pt idx="32" formatCode="General">
                  <c:v>2009</c:v>
                </c:pt>
                <c:pt idx="33" formatCode="General">
                  <c:v>2009</c:v>
                </c:pt>
                <c:pt idx="34" formatCode="General">
                  <c:v>2010</c:v>
                </c:pt>
                <c:pt idx="35" formatCode="General">
                  <c:v>2010</c:v>
                </c:pt>
                <c:pt idx="36" formatCode="General">
                  <c:v>2010</c:v>
                </c:pt>
                <c:pt idx="37" formatCode="General">
                  <c:v>2010</c:v>
                </c:pt>
                <c:pt idx="38" formatCode="General">
                  <c:v>2011</c:v>
                </c:pt>
                <c:pt idx="39" formatCode="General">
                  <c:v>2011</c:v>
                </c:pt>
                <c:pt idx="40" formatCode="General">
                  <c:v>2011</c:v>
                </c:pt>
                <c:pt idx="41" formatCode="General">
                  <c:v>2011</c:v>
                </c:pt>
                <c:pt idx="42" formatCode="General">
                  <c:v>2012</c:v>
                </c:pt>
                <c:pt idx="43" formatCode="General">
                  <c:v>2012</c:v>
                </c:pt>
                <c:pt idx="44" formatCode="General">
                  <c:v>2012</c:v>
                </c:pt>
                <c:pt idx="45" formatCode="General">
                  <c:v>2012</c:v>
                </c:pt>
                <c:pt idx="46" formatCode="General">
                  <c:v>2013</c:v>
                </c:pt>
                <c:pt idx="47" formatCode="General">
                  <c:v>2013</c:v>
                </c:pt>
                <c:pt idx="48" formatCode="General">
                  <c:v>2013</c:v>
                </c:pt>
                <c:pt idx="49" formatCode="General">
                  <c:v>2013</c:v>
                </c:pt>
                <c:pt idx="50" formatCode="General">
                  <c:v>2014</c:v>
                </c:pt>
                <c:pt idx="51" formatCode="General">
                  <c:v>2014</c:v>
                </c:pt>
                <c:pt idx="52" formatCode="General">
                  <c:v>2014</c:v>
                </c:pt>
                <c:pt idx="53" formatCode="General">
                  <c:v>2014</c:v>
                </c:pt>
                <c:pt idx="54" formatCode="General">
                  <c:v>2015</c:v>
                </c:pt>
                <c:pt idx="55" formatCode="General">
                  <c:v>2015</c:v>
                </c:pt>
                <c:pt idx="56" formatCode="General">
                  <c:v>2015</c:v>
                </c:pt>
                <c:pt idx="57" formatCode="General">
                  <c:v>2015</c:v>
                </c:pt>
                <c:pt idx="58" formatCode="General">
                  <c:v>2016</c:v>
                </c:pt>
                <c:pt idx="59" formatCode="General">
                  <c:v>2016</c:v>
                </c:pt>
                <c:pt idx="60" formatCode="General">
                  <c:v>2016</c:v>
                </c:pt>
                <c:pt idx="61" formatCode="General">
                  <c:v>2016</c:v>
                </c:pt>
                <c:pt idx="62" formatCode="General">
                  <c:v>2017</c:v>
                </c:pt>
                <c:pt idx="63" formatCode="General">
                  <c:v>2017</c:v>
                </c:pt>
                <c:pt idx="64" formatCode="General">
                  <c:v>2017</c:v>
                </c:pt>
                <c:pt idx="65" formatCode="General">
                  <c:v>2017</c:v>
                </c:pt>
                <c:pt idx="66" formatCode="General">
                  <c:v>2018</c:v>
                </c:pt>
                <c:pt idx="67" formatCode="General">
                  <c:v>2018</c:v>
                </c:pt>
                <c:pt idx="68" formatCode="General">
                  <c:v>2018</c:v>
                </c:pt>
                <c:pt idx="69" formatCode="General">
                  <c:v>2018</c:v>
                </c:pt>
                <c:pt idx="70" formatCode="General">
                  <c:v>2019</c:v>
                </c:pt>
              </c:numCache>
            </c:numRef>
          </c:cat>
          <c:val>
            <c:numRef>
              <c:f>ynomin!$AW$4:$AW$74</c:f>
              <c:numCache>
                <c:formatCode>0.000</c:formatCode>
                <c:ptCount val="71"/>
                <c:pt idx="0">
                  <c:v>3.6928957656289971E-3</c:v>
                </c:pt>
                <c:pt idx="1">
                  <c:v>2.0798479691082904E-2</c:v>
                </c:pt>
                <c:pt idx="2">
                  <c:v>6.1316734720407579E-2</c:v>
                </c:pt>
                <c:pt idx="3">
                  <c:v>0.11814000501061191</c:v>
                </c:pt>
                <c:pt idx="4">
                  <c:v>0.1616853956732125</c:v>
                </c:pt>
                <c:pt idx="5">
                  <c:v>0.17857567652271331</c:v>
                </c:pt>
                <c:pt idx="6">
                  <c:v>0.17132458689558369</c:v>
                </c:pt>
                <c:pt idx="7">
                  <c:v>0.16518623739720273</c:v>
                </c:pt>
                <c:pt idx="8">
                  <c:v>0.15067284113021942</c:v>
                </c:pt>
                <c:pt idx="9">
                  <c:v>0.14312156857806332</c:v>
                </c:pt>
                <c:pt idx="10">
                  <c:v>0.14297936551486343</c:v>
                </c:pt>
                <c:pt idx="11">
                  <c:v>0.13807159981876446</c:v>
                </c:pt>
                <c:pt idx="12">
                  <c:v>0.11313406674858964</c:v>
                </c:pt>
                <c:pt idx="13">
                  <c:v>6.7973281506102878E-2</c:v>
                </c:pt>
                <c:pt idx="14">
                  <c:v>3.921845488560248E-2</c:v>
                </c:pt>
                <c:pt idx="15">
                  <c:v>-6.8264075103285742E-3</c:v>
                </c:pt>
                <c:pt idx="16">
                  <c:v>-5.4292525083796228E-2</c:v>
                </c:pt>
                <c:pt idx="17">
                  <c:v>-0.11077865804858247</c:v>
                </c:pt>
                <c:pt idx="18">
                  <c:v>-0.16342408245722723</c:v>
                </c:pt>
                <c:pt idx="19">
                  <c:v>-0.20392409955868654</c:v>
                </c:pt>
                <c:pt idx="20">
                  <c:v>-0.23764671659334718</c:v>
                </c:pt>
                <c:pt idx="21">
                  <c:v>-0.25598149659101205</c:v>
                </c:pt>
                <c:pt idx="22">
                  <c:v>-0.24476895460838277</c:v>
                </c:pt>
                <c:pt idx="23">
                  <c:v>-0.21815580648257585</c:v>
                </c:pt>
                <c:pt idx="24">
                  <c:v>-0.17936683606041923</c:v>
                </c:pt>
                <c:pt idx="25">
                  <c:v>-0.16154460619093725</c:v>
                </c:pt>
                <c:pt idx="26">
                  <c:v>-0.15994785505519263</c:v>
                </c:pt>
                <c:pt idx="27">
                  <c:v>-0.1851329956214339</c:v>
                </c:pt>
                <c:pt idx="28">
                  <c:v>-0.2283784823990096</c:v>
                </c:pt>
                <c:pt idx="29">
                  <c:v>-0.27633073796372165</c:v>
                </c:pt>
                <c:pt idx="30">
                  <c:v>-0.26478733875944566</c:v>
                </c:pt>
                <c:pt idx="31">
                  <c:v>-0.17655712164011472</c:v>
                </c:pt>
                <c:pt idx="32">
                  <c:v>-7.157016440898116E-2</c:v>
                </c:pt>
                <c:pt idx="33">
                  <c:v>-6.7151886316410827E-3</c:v>
                </c:pt>
                <c:pt idx="34">
                  <c:v>2.5339249110162727E-2</c:v>
                </c:pt>
                <c:pt idx="35">
                  <c:v>3.5958689503753118E-2</c:v>
                </c:pt>
                <c:pt idx="36">
                  <c:v>3.7793449397399363E-2</c:v>
                </c:pt>
                <c:pt idx="37">
                  <c:v>3.125115566497378E-2</c:v>
                </c:pt>
                <c:pt idx="38">
                  <c:v>8.2892331699090608E-3</c:v>
                </c:pt>
                <c:pt idx="39">
                  <c:v>-4.5111045550397626E-2</c:v>
                </c:pt>
                <c:pt idx="40">
                  <c:v>-0.11102495010491885</c:v>
                </c:pt>
                <c:pt idx="41">
                  <c:v>-0.16264833375346183</c:v>
                </c:pt>
                <c:pt idx="42">
                  <c:v>-0.18938641159072278</c:v>
                </c:pt>
                <c:pt idx="43">
                  <c:v>-0.2197990501995544</c:v>
                </c:pt>
                <c:pt idx="44">
                  <c:v>-0.23541778469548524</c:v>
                </c:pt>
                <c:pt idx="45">
                  <c:v>-0.23401266805508064</c:v>
                </c:pt>
                <c:pt idx="46">
                  <c:v>-0.21930130004876447</c:v>
                </c:pt>
                <c:pt idx="47">
                  <c:v>-0.18977896015100465</c:v>
                </c:pt>
                <c:pt idx="48">
                  <c:v>-0.16411506247570581</c:v>
                </c:pt>
                <c:pt idx="49">
                  <c:v>-0.14828981071167022</c:v>
                </c:pt>
                <c:pt idx="50">
                  <c:v>-0.15237347680155375</c:v>
                </c:pt>
                <c:pt idx="51">
                  <c:v>-0.14872515510394385</c:v>
                </c:pt>
                <c:pt idx="52">
                  <c:v>-0.14077100330146144</c:v>
                </c:pt>
                <c:pt idx="53">
                  <c:v>-0.1327157561071978</c:v>
                </c:pt>
                <c:pt idx="54">
                  <c:v>-9.9494128537446672E-2</c:v>
                </c:pt>
                <c:pt idx="55">
                  <c:v>-3.1694252914326378E-2</c:v>
                </c:pt>
                <c:pt idx="56">
                  <c:v>7.0964488295845632E-2</c:v>
                </c:pt>
                <c:pt idx="57">
                  <c:v>0.16344309161619536</c:v>
                </c:pt>
                <c:pt idx="58">
                  <c:v>0.26787902556824611</c:v>
                </c:pt>
                <c:pt idx="59">
                  <c:v>0.36313956969521277</c:v>
                </c:pt>
                <c:pt idx="60">
                  <c:v>0.43465748399679699</c:v>
                </c:pt>
                <c:pt idx="61">
                  <c:v>0.45269977134800549</c:v>
                </c:pt>
                <c:pt idx="62">
                  <c:v>0.43032571449402185</c:v>
                </c:pt>
                <c:pt idx="63">
                  <c:v>0.38692752611665371</c:v>
                </c:pt>
                <c:pt idx="64">
                  <c:v>0.326174243898954</c:v>
                </c:pt>
                <c:pt idx="65">
                  <c:v>0.26430088105362842</c:v>
                </c:pt>
                <c:pt idx="66">
                  <c:v>0.20314376727201128</c:v>
                </c:pt>
                <c:pt idx="67">
                  <c:v>0.12807984819449525</c:v>
                </c:pt>
                <c:pt idx="68">
                  <c:v>4.3238460999158512E-2</c:v>
                </c:pt>
                <c:pt idx="69">
                  <c:v>-3.8261160345628535E-2</c:v>
                </c:pt>
                <c:pt idx="70">
                  <c:v>-8.3473701786860227E-2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B17-482E-A3F4-88812F01C192}"/>
            </c:ext>
          </c:extLst>
        </c:ser>
        <c:ser>
          <c:idx val="6"/>
          <c:order val="5"/>
          <c:tx>
            <c:strRef>
              <c:f>ynomin!$AX$3</c:f>
              <c:strCache>
                <c:ptCount val="1"/>
                <c:pt idx="0">
                  <c:v>External Financial Conditions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f>ynomin!$AP$4:$AP$74</c:f>
              <c:numCache>
                <c:formatCode>0</c:formatCode>
                <c:ptCount val="71"/>
                <c:pt idx="0">
                  <c:v>2001</c:v>
                </c:pt>
                <c:pt idx="1">
                  <c:v>2001</c:v>
                </c:pt>
                <c:pt idx="2">
                  <c:v>2002</c:v>
                </c:pt>
                <c:pt idx="3">
                  <c:v>2002</c:v>
                </c:pt>
                <c:pt idx="4">
                  <c:v>2002</c:v>
                </c:pt>
                <c:pt idx="5">
                  <c:v>2002</c:v>
                </c:pt>
                <c:pt idx="6" formatCode="General">
                  <c:v>2003</c:v>
                </c:pt>
                <c:pt idx="7" formatCode="General">
                  <c:v>2003</c:v>
                </c:pt>
                <c:pt idx="8" formatCode="General">
                  <c:v>2003</c:v>
                </c:pt>
                <c:pt idx="9" formatCode="General">
                  <c:v>2003</c:v>
                </c:pt>
                <c:pt idx="10" formatCode="General">
                  <c:v>2004</c:v>
                </c:pt>
                <c:pt idx="11" formatCode="General">
                  <c:v>2004</c:v>
                </c:pt>
                <c:pt idx="12" formatCode="General">
                  <c:v>2004</c:v>
                </c:pt>
                <c:pt idx="13" formatCode="General">
                  <c:v>2004</c:v>
                </c:pt>
                <c:pt idx="14" formatCode="General">
                  <c:v>2005</c:v>
                </c:pt>
                <c:pt idx="15" formatCode="General">
                  <c:v>2005</c:v>
                </c:pt>
                <c:pt idx="16" formatCode="General">
                  <c:v>2005</c:v>
                </c:pt>
                <c:pt idx="17" formatCode="General">
                  <c:v>2005</c:v>
                </c:pt>
                <c:pt idx="18" formatCode="General">
                  <c:v>2006</c:v>
                </c:pt>
                <c:pt idx="19" formatCode="General">
                  <c:v>2006</c:v>
                </c:pt>
                <c:pt idx="20" formatCode="General">
                  <c:v>2006</c:v>
                </c:pt>
                <c:pt idx="21" formatCode="General">
                  <c:v>2006</c:v>
                </c:pt>
                <c:pt idx="22" formatCode="General">
                  <c:v>2007</c:v>
                </c:pt>
                <c:pt idx="23" formatCode="General">
                  <c:v>2007</c:v>
                </c:pt>
                <c:pt idx="24" formatCode="General">
                  <c:v>2007</c:v>
                </c:pt>
                <c:pt idx="25" formatCode="General">
                  <c:v>2007</c:v>
                </c:pt>
                <c:pt idx="26" formatCode="General">
                  <c:v>2008</c:v>
                </c:pt>
                <c:pt idx="27" formatCode="General">
                  <c:v>2008</c:v>
                </c:pt>
                <c:pt idx="28" formatCode="General">
                  <c:v>2008</c:v>
                </c:pt>
                <c:pt idx="29" formatCode="General">
                  <c:v>2008</c:v>
                </c:pt>
                <c:pt idx="30" formatCode="General">
                  <c:v>2009</c:v>
                </c:pt>
                <c:pt idx="31" formatCode="General">
                  <c:v>2009</c:v>
                </c:pt>
                <c:pt idx="32" formatCode="General">
                  <c:v>2009</c:v>
                </c:pt>
                <c:pt idx="33" formatCode="General">
                  <c:v>2009</c:v>
                </c:pt>
                <c:pt idx="34" formatCode="General">
                  <c:v>2010</c:v>
                </c:pt>
                <c:pt idx="35" formatCode="General">
                  <c:v>2010</c:v>
                </c:pt>
                <c:pt idx="36" formatCode="General">
                  <c:v>2010</c:v>
                </c:pt>
                <c:pt idx="37" formatCode="General">
                  <c:v>2010</c:v>
                </c:pt>
                <c:pt idx="38" formatCode="General">
                  <c:v>2011</c:v>
                </c:pt>
                <c:pt idx="39" formatCode="General">
                  <c:v>2011</c:v>
                </c:pt>
                <c:pt idx="40" formatCode="General">
                  <c:v>2011</c:v>
                </c:pt>
                <c:pt idx="41" formatCode="General">
                  <c:v>2011</c:v>
                </c:pt>
                <c:pt idx="42" formatCode="General">
                  <c:v>2012</c:v>
                </c:pt>
                <c:pt idx="43" formatCode="General">
                  <c:v>2012</c:v>
                </c:pt>
                <c:pt idx="44" formatCode="General">
                  <c:v>2012</c:v>
                </c:pt>
                <c:pt idx="45" formatCode="General">
                  <c:v>2012</c:v>
                </c:pt>
                <c:pt idx="46" formatCode="General">
                  <c:v>2013</c:v>
                </c:pt>
                <c:pt idx="47" formatCode="General">
                  <c:v>2013</c:v>
                </c:pt>
                <c:pt idx="48" formatCode="General">
                  <c:v>2013</c:v>
                </c:pt>
                <c:pt idx="49" formatCode="General">
                  <c:v>2013</c:v>
                </c:pt>
                <c:pt idx="50" formatCode="General">
                  <c:v>2014</c:v>
                </c:pt>
                <c:pt idx="51" formatCode="General">
                  <c:v>2014</c:v>
                </c:pt>
                <c:pt idx="52" formatCode="General">
                  <c:v>2014</c:v>
                </c:pt>
                <c:pt idx="53" formatCode="General">
                  <c:v>2014</c:v>
                </c:pt>
                <c:pt idx="54" formatCode="General">
                  <c:v>2015</c:v>
                </c:pt>
                <c:pt idx="55" formatCode="General">
                  <c:v>2015</c:v>
                </c:pt>
                <c:pt idx="56" formatCode="General">
                  <c:v>2015</c:v>
                </c:pt>
                <c:pt idx="57" formatCode="General">
                  <c:v>2015</c:v>
                </c:pt>
                <c:pt idx="58" formatCode="General">
                  <c:v>2016</c:v>
                </c:pt>
                <c:pt idx="59" formatCode="General">
                  <c:v>2016</c:v>
                </c:pt>
                <c:pt idx="60" formatCode="General">
                  <c:v>2016</c:v>
                </c:pt>
                <c:pt idx="61" formatCode="General">
                  <c:v>2016</c:v>
                </c:pt>
                <c:pt idx="62" formatCode="General">
                  <c:v>2017</c:v>
                </c:pt>
                <c:pt idx="63" formatCode="General">
                  <c:v>2017</c:v>
                </c:pt>
                <c:pt idx="64" formatCode="General">
                  <c:v>2017</c:v>
                </c:pt>
                <c:pt idx="65" formatCode="General">
                  <c:v>2017</c:v>
                </c:pt>
                <c:pt idx="66" formatCode="General">
                  <c:v>2018</c:v>
                </c:pt>
                <c:pt idx="67" formatCode="General">
                  <c:v>2018</c:v>
                </c:pt>
                <c:pt idx="68" formatCode="General">
                  <c:v>2018</c:v>
                </c:pt>
                <c:pt idx="69" formatCode="General">
                  <c:v>2018</c:v>
                </c:pt>
                <c:pt idx="70" formatCode="General">
                  <c:v>2019</c:v>
                </c:pt>
              </c:numCache>
            </c:numRef>
          </c:cat>
          <c:val>
            <c:numRef>
              <c:f>ynomin!$AX$4:$AX$74</c:f>
              <c:numCache>
                <c:formatCode>0.000</c:formatCode>
                <c:ptCount val="71"/>
                <c:pt idx="0">
                  <c:v>8.723729541719364E-4</c:v>
                </c:pt>
                <c:pt idx="1">
                  <c:v>-5.7149823676644991E-3</c:v>
                </c:pt>
                <c:pt idx="2">
                  <c:v>-3.4621614058149786E-2</c:v>
                </c:pt>
                <c:pt idx="3">
                  <c:v>-5.3293948989533262E-2</c:v>
                </c:pt>
                <c:pt idx="4">
                  <c:v>-5.1909850559914088E-2</c:v>
                </c:pt>
                <c:pt idx="5">
                  <c:v>-3.8281020934731215E-2</c:v>
                </c:pt>
                <c:pt idx="6">
                  <c:v>-3.1829934552464315E-2</c:v>
                </c:pt>
                <c:pt idx="7">
                  <c:v>-3.146138199038917E-2</c:v>
                </c:pt>
                <c:pt idx="8">
                  <c:v>-3.0162904704407929E-2</c:v>
                </c:pt>
                <c:pt idx="9">
                  <c:v>-2.4805577255163341E-2</c:v>
                </c:pt>
                <c:pt idx="10">
                  <c:v>-1.5294361645255716E-2</c:v>
                </c:pt>
                <c:pt idx="11">
                  <c:v>-1.2744704164347083E-3</c:v>
                </c:pt>
                <c:pt idx="12">
                  <c:v>1.9419596851537244E-2</c:v>
                </c:pt>
                <c:pt idx="13">
                  <c:v>4.5907508557904417E-2</c:v>
                </c:pt>
                <c:pt idx="14">
                  <c:v>7.4526160374689107E-2</c:v>
                </c:pt>
                <c:pt idx="15">
                  <c:v>9.9196661177798018E-2</c:v>
                </c:pt>
                <c:pt idx="16">
                  <c:v>0.1173238145484353</c:v>
                </c:pt>
                <c:pt idx="17">
                  <c:v>0.12925254117595653</c:v>
                </c:pt>
                <c:pt idx="18">
                  <c:v>0.1383203406085155</c:v>
                </c:pt>
                <c:pt idx="19">
                  <c:v>0.14004978797276321</c:v>
                </c:pt>
                <c:pt idx="20">
                  <c:v>0.13516690692965291</c:v>
                </c:pt>
                <c:pt idx="21">
                  <c:v>0.11880702789105919</c:v>
                </c:pt>
                <c:pt idx="22">
                  <c:v>9.1263448723578292E-2</c:v>
                </c:pt>
                <c:pt idx="23">
                  <c:v>6.1967861619685365E-2</c:v>
                </c:pt>
                <c:pt idx="24">
                  <c:v>3.6871104576496699E-2</c:v>
                </c:pt>
                <c:pt idx="25">
                  <c:v>1.7240855806530248E-2</c:v>
                </c:pt>
                <c:pt idx="26">
                  <c:v>-1.7752057055904075E-2</c:v>
                </c:pt>
                <c:pt idx="27">
                  <c:v>-7.469926855638008E-2</c:v>
                </c:pt>
                <c:pt idx="28">
                  <c:v>-0.1089635688193932</c:v>
                </c:pt>
                <c:pt idx="29">
                  <c:v>-0.10600029403384542</c:v>
                </c:pt>
                <c:pt idx="30">
                  <c:v>-9.0974804346494867E-2</c:v>
                </c:pt>
                <c:pt idx="31">
                  <c:v>-0.11198665637619405</c:v>
                </c:pt>
                <c:pt idx="32">
                  <c:v>-0.14102807322865121</c:v>
                </c:pt>
                <c:pt idx="33">
                  <c:v>-0.15899595975774125</c:v>
                </c:pt>
                <c:pt idx="34">
                  <c:v>-0.15068470705582573</c:v>
                </c:pt>
                <c:pt idx="35">
                  <c:v>-0.12148149743384908</c:v>
                </c:pt>
                <c:pt idx="36">
                  <c:v>-8.1336069280520062E-2</c:v>
                </c:pt>
                <c:pt idx="37">
                  <c:v>-4.6873943037312793E-2</c:v>
                </c:pt>
                <c:pt idx="38">
                  <c:v>-2.0315251704181431E-2</c:v>
                </c:pt>
                <c:pt idx="39">
                  <c:v>2.5797747533431378E-3</c:v>
                </c:pt>
                <c:pt idx="40">
                  <c:v>2.3863840146958457E-2</c:v>
                </c:pt>
                <c:pt idx="41">
                  <c:v>4.5227068632677433E-2</c:v>
                </c:pt>
                <c:pt idx="42">
                  <c:v>6.3843737533566924E-2</c:v>
                </c:pt>
                <c:pt idx="43">
                  <c:v>7.3478349581322086E-2</c:v>
                </c:pt>
                <c:pt idx="44">
                  <c:v>7.5925210902079668E-2</c:v>
                </c:pt>
                <c:pt idx="45">
                  <c:v>7.0712281675081173E-2</c:v>
                </c:pt>
                <c:pt idx="46">
                  <c:v>6.2269548449883208E-2</c:v>
                </c:pt>
                <c:pt idx="47">
                  <c:v>5.8477988178839306E-2</c:v>
                </c:pt>
                <c:pt idx="48">
                  <c:v>5.9770093980613545E-2</c:v>
                </c:pt>
                <c:pt idx="49">
                  <c:v>6.1660559807606395E-2</c:v>
                </c:pt>
                <c:pt idx="50">
                  <c:v>6.0185609037536746E-2</c:v>
                </c:pt>
                <c:pt idx="51">
                  <c:v>5.7034862740559418E-2</c:v>
                </c:pt>
                <c:pt idx="52">
                  <c:v>5.2796444829210379E-2</c:v>
                </c:pt>
                <c:pt idx="53">
                  <c:v>5.2229031337982276E-2</c:v>
                </c:pt>
                <c:pt idx="54">
                  <c:v>5.7136144099958187E-2</c:v>
                </c:pt>
                <c:pt idx="55">
                  <c:v>6.1057531151106639E-2</c:v>
                </c:pt>
                <c:pt idx="56">
                  <c:v>6.2365922448561005E-2</c:v>
                </c:pt>
                <c:pt idx="57">
                  <c:v>6.9817617667036591E-2</c:v>
                </c:pt>
                <c:pt idx="58">
                  <c:v>8.0369760091926035E-2</c:v>
                </c:pt>
                <c:pt idx="59">
                  <c:v>8.6644449875132909E-2</c:v>
                </c:pt>
                <c:pt idx="60">
                  <c:v>7.8617029242573758E-2</c:v>
                </c:pt>
                <c:pt idx="61">
                  <c:v>7.0271732356726929E-2</c:v>
                </c:pt>
                <c:pt idx="62">
                  <c:v>6.5443744230632997E-2</c:v>
                </c:pt>
                <c:pt idx="63">
                  <c:v>6.0671867726007529E-2</c:v>
                </c:pt>
                <c:pt idx="64">
                  <c:v>5.8828683360824613E-2</c:v>
                </c:pt>
                <c:pt idx="65">
                  <c:v>5.8234749072585211E-2</c:v>
                </c:pt>
                <c:pt idx="66">
                  <c:v>6.1452366947314409E-2</c:v>
                </c:pt>
                <c:pt idx="67">
                  <c:v>7.2902819168003771E-2</c:v>
                </c:pt>
                <c:pt idx="68">
                  <c:v>8.4298983076628642E-2</c:v>
                </c:pt>
                <c:pt idx="69">
                  <c:v>8.5914071598467978E-2</c:v>
                </c:pt>
                <c:pt idx="70">
                  <c:v>8.5448426438378564E-2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B17-482E-A3F4-88812F01C192}"/>
            </c:ext>
          </c:extLst>
        </c:ser>
        <c:ser>
          <c:idx val="7"/>
          <c:order val="6"/>
          <c:tx>
            <c:strRef>
              <c:f>ynomin!$AY$3</c:f>
              <c:strCache>
                <c:ptCount val="1"/>
                <c:pt idx="0">
                  <c:v>ToT 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ynomin!$AP$4:$AP$74</c:f>
              <c:numCache>
                <c:formatCode>0</c:formatCode>
                <c:ptCount val="71"/>
                <c:pt idx="0">
                  <c:v>2001</c:v>
                </c:pt>
                <c:pt idx="1">
                  <c:v>2001</c:v>
                </c:pt>
                <c:pt idx="2">
                  <c:v>2002</c:v>
                </c:pt>
                <c:pt idx="3">
                  <c:v>2002</c:v>
                </c:pt>
                <c:pt idx="4">
                  <c:v>2002</c:v>
                </c:pt>
                <c:pt idx="5">
                  <c:v>2002</c:v>
                </c:pt>
                <c:pt idx="6" formatCode="General">
                  <c:v>2003</c:v>
                </c:pt>
                <c:pt idx="7" formatCode="General">
                  <c:v>2003</c:v>
                </c:pt>
                <c:pt idx="8" formatCode="General">
                  <c:v>2003</c:v>
                </c:pt>
                <c:pt idx="9" formatCode="General">
                  <c:v>2003</c:v>
                </c:pt>
                <c:pt idx="10" formatCode="General">
                  <c:v>2004</c:v>
                </c:pt>
                <c:pt idx="11" formatCode="General">
                  <c:v>2004</c:v>
                </c:pt>
                <c:pt idx="12" formatCode="General">
                  <c:v>2004</c:v>
                </c:pt>
                <c:pt idx="13" formatCode="General">
                  <c:v>2004</c:v>
                </c:pt>
                <c:pt idx="14" formatCode="General">
                  <c:v>2005</c:v>
                </c:pt>
                <c:pt idx="15" formatCode="General">
                  <c:v>2005</c:v>
                </c:pt>
                <c:pt idx="16" formatCode="General">
                  <c:v>2005</c:v>
                </c:pt>
                <c:pt idx="17" formatCode="General">
                  <c:v>2005</c:v>
                </c:pt>
                <c:pt idx="18" formatCode="General">
                  <c:v>2006</c:v>
                </c:pt>
                <c:pt idx="19" formatCode="General">
                  <c:v>2006</c:v>
                </c:pt>
                <c:pt idx="20" formatCode="General">
                  <c:v>2006</c:v>
                </c:pt>
                <c:pt idx="21" formatCode="General">
                  <c:v>2006</c:v>
                </c:pt>
                <c:pt idx="22" formatCode="General">
                  <c:v>2007</c:v>
                </c:pt>
                <c:pt idx="23" formatCode="General">
                  <c:v>2007</c:v>
                </c:pt>
                <c:pt idx="24" formatCode="General">
                  <c:v>2007</c:v>
                </c:pt>
                <c:pt idx="25" formatCode="General">
                  <c:v>2007</c:v>
                </c:pt>
                <c:pt idx="26" formatCode="General">
                  <c:v>2008</c:v>
                </c:pt>
                <c:pt idx="27" formatCode="General">
                  <c:v>2008</c:v>
                </c:pt>
                <c:pt idx="28" formatCode="General">
                  <c:v>2008</c:v>
                </c:pt>
                <c:pt idx="29" formatCode="General">
                  <c:v>2008</c:v>
                </c:pt>
                <c:pt idx="30" formatCode="General">
                  <c:v>2009</c:v>
                </c:pt>
                <c:pt idx="31" formatCode="General">
                  <c:v>2009</c:v>
                </c:pt>
                <c:pt idx="32" formatCode="General">
                  <c:v>2009</c:v>
                </c:pt>
                <c:pt idx="33" formatCode="General">
                  <c:v>2009</c:v>
                </c:pt>
                <c:pt idx="34" formatCode="General">
                  <c:v>2010</c:v>
                </c:pt>
                <c:pt idx="35" formatCode="General">
                  <c:v>2010</c:v>
                </c:pt>
                <c:pt idx="36" formatCode="General">
                  <c:v>2010</c:v>
                </c:pt>
                <c:pt idx="37" formatCode="General">
                  <c:v>2010</c:v>
                </c:pt>
                <c:pt idx="38" formatCode="General">
                  <c:v>2011</c:v>
                </c:pt>
                <c:pt idx="39" formatCode="General">
                  <c:v>2011</c:v>
                </c:pt>
                <c:pt idx="40" formatCode="General">
                  <c:v>2011</c:v>
                </c:pt>
                <c:pt idx="41" formatCode="General">
                  <c:v>2011</c:v>
                </c:pt>
                <c:pt idx="42" formatCode="General">
                  <c:v>2012</c:v>
                </c:pt>
                <c:pt idx="43" formatCode="General">
                  <c:v>2012</c:v>
                </c:pt>
                <c:pt idx="44" formatCode="General">
                  <c:v>2012</c:v>
                </c:pt>
                <c:pt idx="45" formatCode="General">
                  <c:v>2012</c:v>
                </c:pt>
                <c:pt idx="46" formatCode="General">
                  <c:v>2013</c:v>
                </c:pt>
                <c:pt idx="47" formatCode="General">
                  <c:v>2013</c:v>
                </c:pt>
                <c:pt idx="48" formatCode="General">
                  <c:v>2013</c:v>
                </c:pt>
                <c:pt idx="49" formatCode="General">
                  <c:v>2013</c:v>
                </c:pt>
                <c:pt idx="50" formatCode="General">
                  <c:v>2014</c:v>
                </c:pt>
                <c:pt idx="51" formatCode="General">
                  <c:v>2014</c:v>
                </c:pt>
                <c:pt idx="52" formatCode="General">
                  <c:v>2014</c:v>
                </c:pt>
                <c:pt idx="53" formatCode="General">
                  <c:v>2014</c:v>
                </c:pt>
                <c:pt idx="54" formatCode="General">
                  <c:v>2015</c:v>
                </c:pt>
                <c:pt idx="55" formatCode="General">
                  <c:v>2015</c:v>
                </c:pt>
                <c:pt idx="56" formatCode="General">
                  <c:v>2015</c:v>
                </c:pt>
                <c:pt idx="57" formatCode="General">
                  <c:v>2015</c:v>
                </c:pt>
                <c:pt idx="58" formatCode="General">
                  <c:v>2016</c:v>
                </c:pt>
                <c:pt idx="59" formatCode="General">
                  <c:v>2016</c:v>
                </c:pt>
                <c:pt idx="60" formatCode="General">
                  <c:v>2016</c:v>
                </c:pt>
                <c:pt idx="61" formatCode="General">
                  <c:v>2016</c:v>
                </c:pt>
                <c:pt idx="62" formatCode="General">
                  <c:v>2017</c:v>
                </c:pt>
                <c:pt idx="63" formatCode="General">
                  <c:v>2017</c:v>
                </c:pt>
                <c:pt idx="64" formatCode="General">
                  <c:v>2017</c:v>
                </c:pt>
                <c:pt idx="65" formatCode="General">
                  <c:v>2017</c:v>
                </c:pt>
                <c:pt idx="66" formatCode="General">
                  <c:v>2018</c:v>
                </c:pt>
                <c:pt idx="67" formatCode="General">
                  <c:v>2018</c:v>
                </c:pt>
                <c:pt idx="68" formatCode="General">
                  <c:v>2018</c:v>
                </c:pt>
                <c:pt idx="69" formatCode="General">
                  <c:v>2018</c:v>
                </c:pt>
                <c:pt idx="70" formatCode="General">
                  <c:v>2019</c:v>
                </c:pt>
              </c:numCache>
            </c:numRef>
          </c:cat>
          <c:val>
            <c:numRef>
              <c:f>ynomin!$AY$4:$AY$74</c:f>
              <c:numCache>
                <c:formatCode>0.000</c:formatCode>
                <c:ptCount val="71"/>
                <c:pt idx="0">
                  <c:v>-9.6215538158139116E-2</c:v>
                </c:pt>
                <c:pt idx="1">
                  <c:v>-0.11693166107728677</c:v>
                </c:pt>
                <c:pt idx="2">
                  <c:v>-0.21153653627277708</c:v>
                </c:pt>
                <c:pt idx="3">
                  <c:v>-0.31753171890811427</c:v>
                </c:pt>
                <c:pt idx="4">
                  <c:v>-0.42353873480463522</c:v>
                </c:pt>
                <c:pt idx="5">
                  <c:v>-0.45644673461868335</c:v>
                </c:pt>
                <c:pt idx="6">
                  <c:v>-0.45818380530765251</c:v>
                </c:pt>
                <c:pt idx="7">
                  <c:v>-0.44256278560760498</c:v>
                </c:pt>
                <c:pt idx="8">
                  <c:v>-0.44933577544453401</c:v>
                </c:pt>
                <c:pt idx="9">
                  <c:v>-0.34338668352126667</c:v>
                </c:pt>
                <c:pt idx="10">
                  <c:v>-0.20226652726727964</c:v>
                </c:pt>
                <c:pt idx="11">
                  <c:v>-4.1238505079794867E-2</c:v>
                </c:pt>
                <c:pt idx="12">
                  <c:v>6.1690588782894726E-2</c:v>
                </c:pt>
                <c:pt idx="13">
                  <c:v>0.21631604708107305</c:v>
                </c:pt>
                <c:pt idx="14">
                  <c:v>0.30313723762002853</c:v>
                </c:pt>
                <c:pt idx="15">
                  <c:v>0.42902177722929508</c:v>
                </c:pt>
                <c:pt idx="16">
                  <c:v>0.52214616941431324</c:v>
                </c:pt>
                <c:pt idx="17">
                  <c:v>0.57847045401641906</c:v>
                </c:pt>
                <c:pt idx="18">
                  <c:v>0.70443427550726234</c:v>
                </c:pt>
                <c:pt idx="19">
                  <c:v>0.94294976531606001</c:v>
                </c:pt>
                <c:pt idx="20">
                  <c:v>0.97533558992616787</c:v>
                </c:pt>
                <c:pt idx="21">
                  <c:v>0.94243992797271092</c:v>
                </c:pt>
                <c:pt idx="22">
                  <c:v>1.061089816685115</c:v>
                </c:pt>
                <c:pt idx="23">
                  <c:v>1.1691733427530349</c:v>
                </c:pt>
                <c:pt idx="24">
                  <c:v>1.0609715103385957</c:v>
                </c:pt>
                <c:pt idx="25">
                  <c:v>0.93596520500725666</c:v>
                </c:pt>
                <c:pt idx="26">
                  <c:v>0.86377750103485973</c:v>
                </c:pt>
                <c:pt idx="27">
                  <c:v>0.58321651804264674</c:v>
                </c:pt>
                <c:pt idx="28">
                  <c:v>0.19989332608471863</c:v>
                </c:pt>
                <c:pt idx="29">
                  <c:v>-0.27843652016218506</c:v>
                </c:pt>
                <c:pt idx="30">
                  <c:v>-0.46905223922107431</c:v>
                </c:pt>
                <c:pt idx="31">
                  <c:v>-0.59249422683594022</c:v>
                </c:pt>
                <c:pt idx="32">
                  <c:v>-0.63714082094849778</c:v>
                </c:pt>
                <c:pt idx="33">
                  <c:v>-0.51994705729193125</c:v>
                </c:pt>
                <c:pt idx="34">
                  <c:v>-0.45939854670144542</c:v>
                </c:pt>
                <c:pt idx="35">
                  <c:v>-0.39120842416237511</c:v>
                </c:pt>
                <c:pt idx="36">
                  <c:v>-0.18346093845041739</c:v>
                </c:pt>
                <c:pt idx="37">
                  <c:v>0.21404080242847712</c:v>
                </c:pt>
                <c:pt idx="38">
                  <c:v>0.46171099761099615</c:v>
                </c:pt>
                <c:pt idx="39">
                  <c:v>0.55874224382476545</c:v>
                </c:pt>
                <c:pt idx="40">
                  <c:v>0.58559728350499274</c:v>
                </c:pt>
                <c:pt idx="41">
                  <c:v>0.51563659356107672</c:v>
                </c:pt>
                <c:pt idx="42">
                  <c:v>0.43502993613745156</c:v>
                </c:pt>
                <c:pt idx="43">
                  <c:v>0.34586938622834823</c:v>
                </c:pt>
                <c:pt idx="44">
                  <c:v>0.25391229542365806</c:v>
                </c:pt>
                <c:pt idx="45">
                  <c:v>0.14040043829404</c:v>
                </c:pt>
                <c:pt idx="46">
                  <c:v>1.9451588366532279E-2</c:v>
                </c:pt>
                <c:pt idx="47">
                  <c:v>-8.7720170918946683E-2</c:v>
                </c:pt>
                <c:pt idx="48">
                  <c:v>-0.1563986482421762</c:v>
                </c:pt>
                <c:pt idx="49">
                  <c:v>-0.1796400775864497</c:v>
                </c:pt>
                <c:pt idx="50">
                  <c:v>-0.258126811827813</c:v>
                </c:pt>
                <c:pt idx="51">
                  <c:v>-0.28547644947104184</c:v>
                </c:pt>
                <c:pt idx="52">
                  <c:v>-0.28780926491016945</c:v>
                </c:pt>
                <c:pt idx="53">
                  <c:v>-0.35508620882812064</c:v>
                </c:pt>
                <c:pt idx="54">
                  <c:v>-0.40807135022357338</c:v>
                </c:pt>
                <c:pt idx="55">
                  <c:v>-0.40922119832023385</c:v>
                </c:pt>
                <c:pt idx="56">
                  <c:v>-0.49391033960495734</c:v>
                </c:pt>
                <c:pt idx="57">
                  <c:v>-0.5871844870617885</c:v>
                </c:pt>
                <c:pt idx="58">
                  <c:v>-0.60863771654474164</c:v>
                </c:pt>
                <c:pt idx="59">
                  <c:v>-0.61842733449917664</c:v>
                </c:pt>
                <c:pt idx="60">
                  <c:v>-0.59793865465939111</c:v>
                </c:pt>
                <c:pt idx="61">
                  <c:v>-0.50308809221518724</c:v>
                </c:pt>
                <c:pt idx="62">
                  <c:v>-0.39488311476142235</c:v>
                </c:pt>
                <c:pt idx="63">
                  <c:v>-0.30488786780244287</c:v>
                </c:pt>
                <c:pt idx="64">
                  <c:v>-0.1121653540428903</c:v>
                </c:pt>
                <c:pt idx="65">
                  <c:v>4.3051034786130662E-2</c:v>
                </c:pt>
                <c:pt idx="66">
                  <c:v>0.14897358224443186</c:v>
                </c:pt>
                <c:pt idx="67">
                  <c:v>0.22379314489178642</c:v>
                </c:pt>
                <c:pt idx="68">
                  <c:v>0.27241165430803543</c:v>
                </c:pt>
                <c:pt idx="69">
                  <c:v>0.22355741997258982</c:v>
                </c:pt>
                <c:pt idx="70">
                  <c:v>0.2099263320796308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B17-482E-A3F4-88812F01C192}"/>
            </c:ext>
          </c:extLst>
        </c:ser>
        <c:ser>
          <c:idx val="8"/>
          <c:order val="7"/>
          <c:tx>
            <c:strRef>
              <c:f>ynomin!$AZ$3</c:f>
              <c:strCache>
                <c:ptCount val="1"/>
                <c:pt idx="0">
                  <c:v>Precios externos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ynomin!$AP$4:$AP$74</c:f>
              <c:numCache>
                <c:formatCode>0</c:formatCode>
                <c:ptCount val="71"/>
                <c:pt idx="0">
                  <c:v>2001</c:v>
                </c:pt>
                <c:pt idx="1">
                  <c:v>2001</c:v>
                </c:pt>
                <c:pt idx="2">
                  <c:v>2002</c:v>
                </c:pt>
                <c:pt idx="3">
                  <c:v>2002</c:v>
                </c:pt>
                <c:pt idx="4">
                  <c:v>2002</c:v>
                </c:pt>
                <c:pt idx="5">
                  <c:v>2002</c:v>
                </c:pt>
                <c:pt idx="6" formatCode="General">
                  <c:v>2003</c:v>
                </c:pt>
                <c:pt idx="7" formatCode="General">
                  <c:v>2003</c:v>
                </c:pt>
                <c:pt idx="8" formatCode="General">
                  <c:v>2003</c:v>
                </c:pt>
                <c:pt idx="9" formatCode="General">
                  <c:v>2003</c:v>
                </c:pt>
                <c:pt idx="10" formatCode="General">
                  <c:v>2004</c:v>
                </c:pt>
                <c:pt idx="11" formatCode="General">
                  <c:v>2004</c:v>
                </c:pt>
                <c:pt idx="12" formatCode="General">
                  <c:v>2004</c:v>
                </c:pt>
                <c:pt idx="13" formatCode="General">
                  <c:v>2004</c:v>
                </c:pt>
                <c:pt idx="14" formatCode="General">
                  <c:v>2005</c:v>
                </c:pt>
                <c:pt idx="15" formatCode="General">
                  <c:v>2005</c:v>
                </c:pt>
                <c:pt idx="16" formatCode="General">
                  <c:v>2005</c:v>
                </c:pt>
                <c:pt idx="17" formatCode="General">
                  <c:v>2005</c:v>
                </c:pt>
                <c:pt idx="18" formatCode="General">
                  <c:v>2006</c:v>
                </c:pt>
                <c:pt idx="19" formatCode="General">
                  <c:v>2006</c:v>
                </c:pt>
                <c:pt idx="20" formatCode="General">
                  <c:v>2006</c:v>
                </c:pt>
                <c:pt idx="21" formatCode="General">
                  <c:v>2006</c:v>
                </c:pt>
                <c:pt idx="22" formatCode="General">
                  <c:v>2007</c:v>
                </c:pt>
                <c:pt idx="23" formatCode="General">
                  <c:v>2007</c:v>
                </c:pt>
                <c:pt idx="24" formatCode="General">
                  <c:v>2007</c:v>
                </c:pt>
                <c:pt idx="25" formatCode="General">
                  <c:v>2007</c:v>
                </c:pt>
                <c:pt idx="26" formatCode="General">
                  <c:v>2008</c:v>
                </c:pt>
                <c:pt idx="27" formatCode="General">
                  <c:v>2008</c:v>
                </c:pt>
                <c:pt idx="28" formatCode="General">
                  <c:v>2008</c:v>
                </c:pt>
                <c:pt idx="29" formatCode="General">
                  <c:v>2008</c:v>
                </c:pt>
                <c:pt idx="30" formatCode="General">
                  <c:v>2009</c:v>
                </c:pt>
                <c:pt idx="31" formatCode="General">
                  <c:v>2009</c:v>
                </c:pt>
                <c:pt idx="32" formatCode="General">
                  <c:v>2009</c:v>
                </c:pt>
                <c:pt idx="33" formatCode="General">
                  <c:v>2009</c:v>
                </c:pt>
                <c:pt idx="34" formatCode="General">
                  <c:v>2010</c:v>
                </c:pt>
                <c:pt idx="35" formatCode="General">
                  <c:v>2010</c:v>
                </c:pt>
                <c:pt idx="36" formatCode="General">
                  <c:v>2010</c:v>
                </c:pt>
                <c:pt idx="37" formatCode="General">
                  <c:v>2010</c:v>
                </c:pt>
                <c:pt idx="38" formatCode="General">
                  <c:v>2011</c:v>
                </c:pt>
                <c:pt idx="39" formatCode="General">
                  <c:v>2011</c:v>
                </c:pt>
                <c:pt idx="40" formatCode="General">
                  <c:v>2011</c:v>
                </c:pt>
                <c:pt idx="41" formatCode="General">
                  <c:v>2011</c:v>
                </c:pt>
                <c:pt idx="42" formatCode="General">
                  <c:v>2012</c:v>
                </c:pt>
                <c:pt idx="43" formatCode="General">
                  <c:v>2012</c:v>
                </c:pt>
                <c:pt idx="44" formatCode="General">
                  <c:v>2012</c:v>
                </c:pt>
                <c:pt idx="45" formatCode="General">
                  <c:v>2012</c:v>
                </c:pt>
                <c:pt idx="46" formatCode="General">
                  <c:v>2013</c:v>
                </c:pt>
                <c:pt idx="47" formatCode="General">
                  <c:v>2013</c:v>
                </c:pt>
                <c:pt idx="48" formatCode="General">
                  <c:v>2013</c:v>
                </c:pt>
                <c:pt idx="49" formatCode="General">
                  <c:v>2013</c:v>
                </c:pt>
                <c:pt idx="50" formatCode="General">
                  <c:v>2014</c:v>
                </c:pt>
                <c:pt idx="51" formatCode="General">
                  <c:v>2014</c:v>
                </c:pt>
                <c:pt idx="52" formatCode="General">
                  <c:v>2014</c:v>
                </c:pt>
                <c:pt idx="53" formatCode="General">
                  <c:v>2014</c:v>
                </c:pt>
                <c:pt idx="54" formatCode="General">
                  <c:v>2015</c:v>
                </c:pt>
                <c:pt idx="55" formatCode="General">
                  <c:v>2015</c:v>
                </c:pt>
                <c:pt idx="56" formatCode="General">
                  <c:v>2015</c:v>
                </c:pt>
                <c:pt idx="57" formatCode="General">
                  <c:v>2015</c:v>
                </c:pt>
                <c:pt idx="58" formatCode="General">
                  <c:v>2016</c:v>
                </c:pt>
                <c:pt idx="59" formatCode="General">
                  <c:v>2016</c:v>
                </c:pt>
                <c:pt idx="60" formatCode="General">
                  <c:v>2016</c:v>
                </c:pt>
                <c:pt idx="61" formatCode="General">
                  <c:v>2016</c:v>
                </c:pt>
                <c:pt idx="62" formatCode="General">
                  <c:v>2017</c:v>
                </c:pt>
                <c:pt idx="63" formatCode="General">
                  <c:v>2017</c:v>
                </c:pt>
                <c:pt idx="64" formatCode="General">
                  <c:v>2017</c:v>
                </c:pt>
                <c:pt idx="65" formatCode="General">
                  <c:v>2017</c:v>
                </c:pt>
                <c:pt idx="66" formatCode="General">
                  <c:v>2018</c:v>
                </c:pt>
                <c:pt idx="67" formatCode="General">
                  <c:v>2018</c:v>
                </c:pt>
                <c:pt idx="68" formatCode="General">
                  <c:v>2018</c:v>
                </c:pt>
                <c:pt idx="69" formatCode="General">
                  <c:v>2018</c:v>
                </c:pt>
                <c:pt idx="70" formatCode="General">
                  <c:v>2019</c:v>
                </c:pt>
              </c:numCache>
            </c:numRef>
          </c:cat>
          <c:val>
            <c:numRef>
              <c:f>ynomin!$AZ$4:$AZ$74</c:f>
              <c:numCache>
                <c:formatCode>0.000</c:formatCode>
                <c:ptCount val="71"/>
                <c:pt idx="0">
                  <c:v>2.3125574581542617E-3</c:v>
                </c:pt>
                <c:pt idx="1">
                  <c:v>7.7676763718168788E-3</c:v>
                </c:pt>
                <c:pt idx="2">
                  <c:v>1.4623082735974596E-2</c:v>
                </c:pt>
                <c:pt idx="3">
                  <c:v>7.2493748782148735E-3</c:v>
                </c:pt>
                <c:pt idx="4">
                  <c:v>-3.7162329189779478E-2</c:v>
                </c:pt>
                <c:pt idx="5">
                  <c:v>-7.52918038818398E-2</c:v>
                </c:pt>
                <c:pt idx="6">
                  <c:v>-0.10259814857941821</c:v>
                </c:pt>
                <c:pt idx="7">
                  <c:v>-0.12123765336105</c:v>
                </c:pt>
                <c:pt idx="8">
                  <c:v>-9.9830862281744981E-2</c:v>
                </c:pt>
                <c:pt idx="9">
                  <c:v>-5.4050717020647995E-2</c:v>
                </c:pt>
                <c:pt idx="10">
                  <c:v>-1.796039388089448E-2</c:v>
                </c:pt>
                <c:pt idx="11">
                  <c:v>2.1928131153890647E-2</c:v>
                </c:pt>
                <c:pt idx="12">
                  <c:v>6.3327408645941691E-2</c:v>
                </c:pt>
                <c:pt idx="13">
                  <c:v>8.6170758203483827E-2</c:v>
                </c:pt>
                <c:pt idx="14">
                  <c:v>0.10314181809112342</c:v>
                </c:pt>
                <c:pt idx="15">
                  <c:v>0.13007082975190917</c:v>
                </c:pt>
                <c:pt idx="16">
                  <c:v>0.15247966518607364</c:v>
                </c:pt>
                <c:pt idx="17">
                  <c:v>0.1661992493987311</c:v>
                </c:pt>
                <c:pt idx="18">
                  <c:v>0.1703886522823409</c:v>
                </c:pt>
                <c:pt idx="19">
                  <c:v>0.15726640860041663</c:v>
                </c:pt>
                <c:pt idx="20">
                  <c:v>0.13671477190614034</c:v>
                </c:pt>
                <c:pt idx="21">
                  <c:v>0.12974254942642457</c:v>
                </c:pt>
                <c:pt idx="22">
                  <c:v>0.12926725381879439</c:v>
                </c:pt>
                <c:pt idx="23">
                  <c:v>0.11615925416420779</c:v>
                </c:pt>
                <c:pt idx="24">
                  <c:v>9.6207835257489591E-2</c:v>
                </c:pt>
                <c:pt idx="25">
                  <c:v>9.1331923516465505E-2</c:v>
                </c:pt>
                <c:pt idx="26">
                  <c:v>9.5075759284574277E-2</c:v>
                </c:pt>
                <c:pt idx="27">
                  <c:v>0.10961967080982975</c:v>
                </c:pt>
                <c:pt idx="28">
                  <c:v>0.13926579492451358</c:v>
                </c:pt>
                <c:pt idx="29">
                  <c:v>0.22010359747529198</c:v>
                </c:pt>
                <c:pt idx="30">
                  <c:v>0.29598352282278778</c:v>
                </c:pt>
                <c:pt idx="31">
                  <c:v>0.24390674003397242</c:v>
                </c:pt>
                <c:pt idx="32">
                  <c:v>0.12659097653913604</c:v>
                </c:pt>
                <c:pt idx="33">
                  <c:v>3.7013088874042796E-2</c:v>
                </c:pt>
                <c:pt idx="34">
                  <c:v>4.7129776917277368E-5</c:v>
                </c:pt>
                <c:pt idx="35">
                  <c:v>-9.7009677883740488E-4</c:v>
                </c:pt>
                <c:pt idx="36">
                  <c:v>-5.6296614937604945E-3</c:v>
                </c:pt>
                <c:pt idx="37">
                  <c:v>-2.2247485448536303E-2</c:v>
                </c:pt>
                <c:pt idx="38">
                  <c:v>-3.2142661903622166E-2</c:v>
                </c:pt>
                <c:pt idx="39">
                  <c:v>-2.1275102623783931E-2</c:v>
                </c:pt>
                <c:pt idx="40">
                  <c:v>1.0769885934037386E-2</c:v>
                </c:pt>
                <c:pt idx="41">
                  <c:v>6.6548130118161894E-2</c:v>
                </c:pt>
                <c:pt idx="42">
                  <c:v>0.10784442471745553</c:v>
                </c:pt>
                <c:pt idx="43">
                  <c:v>0.11191060973346585</c:v>
                </c:pt>
                <c:pt idx="44">
                  <c:v>0.107019692868139</c:v>
                </c:pt>
                <c:pt idx="45">
                  <c:v>8.3779484702278723E-2</c:v>
                </c:pt>
                <c:pt idx="46">
                  <c:v>5.5498354870261515E-2</c:v>
                </c:pt>
                <c:pt idx="47">
                  <c:v>3.8188635185713748E-2</c:v>
                </c:pt>
                <c:pt idx="48">
                  <c:v>2.7585163265099584E-2</c:v>
                </c:pt>
                <c:pt idx="49">
                  <c:v>8.0040874610601016E-3</c:v>
                </c:pt>
                <c:pt idx="50">
                  <c:v>-1.4471564912379921E-2</c:v>
                </c:pt>
                <c:pt idx="51">
                  <c:v>-3.1896477262649707E-2</c:v>
                </c:pt>
                <c:pt idx="52">
                  <c:v>-4.5106190433129065E-2</c:v>
                </c:pt>
                <c:pt idx="53">
                  <c:v>-4.0170487382679407E-2</c:v>
                </c:pt>
                <c:pt idx="54">
                  <c:v>-2.9121457721703277E-2</c:v>
                </c:pt>
                <c:pt idx="55">
                  <c:v>-5.0002578974183309E-2</c:v>
                </c:pt>
                <c:pt idx="56">
                  <c:v>-0.10073174800087992</c:v>
                </c:pt>
                <c:pt idx="57">
                  <c:v>-0.14178159488848818</c:v>
                </c:pt>
                <c:pt idx="58">
                  <c:v>-0.17986744465118823</c:v>
                </c:pt>
                <c:pt idx="59">
                  <c:v>-0.22596660473715238</c:v>
                </c:pt>
                <c:pt idx="60">
                  <c:v>-0.27132641030896881</c:v>
                </c:pt>
                <c:pt idx="61">
                  <c:v>-0.26825370295351586</c:v>
                </c:pt>
                <c:pt idx="62">
                  <c:v>-0.24674557977240677</c:v>
                </c:pt>
                <c:pt idx="63">
                  <c:v>-0.2332020058958959</c:v>
                </c:pt>
                <c:pt idx="64">
                  <c:v>-0.21120255499393029</c:v>
                </c:pt>
                <c:pt idx="65">
                  <c:v>-0.18013191808480106</c:v>
                </c:pt>
                <c:pt idx="66">
                  <c:v>-0.14322164798538375</c:v>
                </c:pt>
                <c:pt idx="67">
                  <c:v>-0.10353256217983949</c:v>
                </c:pt>
                <c:pt idx="68">
                  <c:v>-4.4439987505739902E-2</c:v>
                </c:pt>
                <c:pt idx="69">
                  <c:v>-3.7875761103593757E-3</c:v>
                </c:pt>
                <c:pt idx="70">
                  <c:v>-5.3661900650751907E-3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B17-482E-A3F4-88812F01C192}"/>
            </c:ext>
          </c:extLst>
        </c:ser>
        <c:ser>
          <c:idx val="9"/>
          <c:order val="8"/>
          <c:tx>
            <c:strRef>
              <c:f>ynomin!$BA$3</c:f>
              <c:strCache>
                <c:ptCount val="1"/>
                <c:pt idx="0">
                  <c:v>Others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cat>
            <c:numRef>
              <c:f>ynomin!$AP$4:$AP$74</c:f>
              <c:numCache>
                <c:formatCode>0</c:formatCode>
                <c:ptCount val="71"/>
                <c:pt idx="0">
                  <c:v>2001</c:v>
                </c:pt>
                <c:pt idx="1">
                  <c:v>2001</c:v>
                </c:pt>
                <c:pt idx="2">
                  <c:v>2002</c:v>
                </c:pt>
                <c:pt idx="3">
                  <c:v>2002</c:v>
                </c:pt>
                <c:pt idx="4">
                  <c:v>2002</c:v>
                </c:pt>
                <c:pt idx="5">
                  <c:v>2002</c:v>
                </c:pt>
                <c:pt idx="6" formatCode="General">
                  <c:v>2003</c:v>
                </c:pt>
                <c:pt idx="7" formatCode="General">
                  <c:v>2003</c:v>
                </c:pt>
                <c:pt idx="8" formatCode="General">
                  <c:v>2003</c:v>
                </c:pt>
                <c:pt idx="9" formatCode="General">
                  <c:v>2003</c:v>
                </c:pt>
                <c:pt idx="10" formatCode="General">
                  <c:v>2004</c:v>
                </c:pt>
                <c:pt idx="11" formatCode="General">
                  <c:v>2004</c:v>
                </c:pt>
                <c:pt idx="12" formatCode="General">
                  <c:v>2004</c:v>
                </c:pt>
                <c:pt idx="13" formatCode="General">
                  <c:v>2004</c:v>
                </c:pt>
                <c:pt idx="14" formatCode="General">
                  <c:v>2005</c:v>
                </c:pt>
                <c:pt idx="15" formatCode="General">
                  <c:v>2005</c:v>
                </c:pt>
                <c:pt idx="16" formatCode="General">
                  <c:v>2005</c:v>
                </c:pt>
                <c:pt idx="17" formatCode="General">
                  <c:v>2005</c:v>
                </c:pt>
                <c:pt idx="18" formatCode="General">
                  <c:v>2006</c:v>
                </c:pt>
                <c:pt idx="19" formatCode="General">
                  <c:v>2006</c:v>
                </c:pt>
                <c:pt idx="20" formatCode="General">
                  <c:v>2006</c:v>
                </c:pt>
                <c:pt idx="21" formatCode="General">
                  <c:v>2006</c:v>
                </c:pt>
                <c:pt idx="22" formatCode="General">
                  <c:v>2007</c:v>
                </c:pt>
                <c:pt idx="23" formatCode="General">
                  <c:v>2007</c:v>
                </c:pt>
                <c:pt idx="24" formatCode="General">
                  <c:v>2007</c:v>
                </c:pt>
                <c:pt idx="25" formatCode="General">
                  <c:v>2007</c:v>
                </c:pt>
                <c:pt idx="26" formatCode="General">
                  <c:v>2008</c:v>
                </c:pt>
                <c:pt idx="27" formatCode="General">
                  <c:v>2008</c:v>
                </c:pt>
                <c:pt idx="28" formatCode="General">
                  <c:v>2008</c:v>
                </c:pt>
                <c:pt idx="29" formatCode="General">
                  <c:v>2008</c:v>
                </c:pt>
                <c:pt idx="30" formatCode="General">
                  <c:v>2009</c:v>
                </c:pt>
                <c:pt idx="31" formatCode="General">
                  <c:v>2009</c:v>
                </c:pt>
                <c:pt idx="32" formatCode="General">
                  <c:v>2009</c:v>
                </c:pt>
                <c:pt idx="33" formatCode="General">
                  <c:v>2009</c:v>
                </c:pt>
                <c:pt idx="34" formatCode="General">
                  <c:v>2010</c:v>
                </c:pt>
                <c:pt idx="35" formatCode="General">
                  <c:v>2010</c:v>
                </c:pt>
                <c:pt idx="36" formatCode="General">
                  <c:v>2010</c:v>
                </c:pt>
                <c:pt idx="37" formatCode="General">
                  <c:v>2010</c:v>
                </c:pt>
                <c:pt idx="38" formatCode="General">
                  <c:v>2011</c:v>
                </c:pt>
                <c:pt idx="39" formatCode="General">
                  <c:v>2011</c:v>
                </c:pt>
                <c:pt idx="40" formatCode="General">
                  <c:v>2011</c:v>
                </c:pt>
                <c:pt idx="41" formatCode="General">
                  <c:v>2011</c:v>
                </c:pt>
                <c:pt idx="42" formatCode="General">
                  <c:v>2012</c:v>
                </c:pt>
                <c:pt idx="43" formatCode="General">
                  <c:v>2012</c:v>
                </c:pt>
                <c:pt idx="44" formatCode="General">
                  <c:v>2012</c:v>
                </c:pt>
                <c:pt idx="45" formatCode="General">
                  <c:v>2012</c:v>
                </c:pt>
                <c:pt idx="46" formatCode="General">
                  <c:v>2013</c:v>
                </c:pt>
                <c:pt idx="47" formatCode="General">
                  <c:v>2013</c:v>
                </c:pt>
                <c:pt idx="48" formatCode="General">
                  <c:v>2013</c:v>
                </c:pt>
                <c:pt idx="49" formatCode="General">
                  <c:v>2013</c:v>
                </c:pt>
                <c:pt idx="50" formatCode="General">
                  <c:v>2014</c:v>
                </c:pt>
                <c:pt idx="51" formatCode="General">
                  <c:v>2014</c:v>
                </c:pt>
                <c:pt idx="52" formatCode="General">
                  <c:v>2014</c:v>
                </c:pt>
                <c:pt idx="53" formatCode="General">
                  <c:v>2014</c:v>
                </c:pt>
                <c:pt idx="54" formatCode="General">
                  <c:v>2015</c:v>
                </c:pt>
                <c:pt idx="55" formatCode="General">
                  <c:v>2015</c:v>
                </c:pt>
                <c:pt idx="56" formatCode="General">
                  <c:v>2015</c:v>
                </c:pt>
                <c:pt idx="57" formatCode="General">
                  <c:v>2015</c:v>
                </c:pt>
                <c:pt idx="58" formatCode="General">
                  <c:v>2016</c:v>
                </c:pt>
                <c:pt idx="59" formatCode="General">
                  <c:v>2016</c:v>
                </c:pt>
                <c:pt idx="60" formatCode="General">
                  <c:v>2016</c:v>
                </c:pt>
                <c:pt idx="61" formatCode="General">
                  <c:v>2016</c:v>
                </c:pt>
                <c:pt idx="62" formatCode="General">
                  <c:v>2017</c:v>
                </c:pt>
                <c:pt idx="63" formatCode="General">
                  <c:v>2017</c:v>
                </c:pt>
                <c:pt idx="64" formatCode="General">
                  <c:v>2017</c:v>
                </c:pt>
                <c:pt idx="65" formatCode="General">
                  <c:v>2017</c:v>
                </c:pt>
                <c:pt idx="66" formatCode="General">
                  <c:v>2018</c:v>
                </c:pt>
                <c:pt idx="67" formatCode="General">
                  <c:v>2018</c:v>
                </c:pt>
                <c:pt idx="68" formatCode="General">
                  <c:v>2018</c:v>
                </c:pt>
                <c:pt idx="69" formatCode="General">
                  <c:v>2018</c:v>
                </c:pt>
                <c:pt idx="70" formatCode="General">
                  <c:v>2019</c:v>
                </c:pt>
              </c:numCache>
            </c:numRef>
          </c:cat>
          <c:val>
            <c:numRef>
              <c:f>ynomin!$BA$4:$BA$74</c:f>
              <c:numCache>
                <c:formatCode>0.000</c:formatCode>
                <c:ptCount val="71"/>
                <c:pt idx="0">
                  <c:v>-0.35062010311828018</c:v>
                </c:pt>
                <c:pt idx="1">
                  <c:v>-0.79720416868209132</c:v>
                </c:pt>
                <c:pt idx="2">
                  <c:v>-1.0763060134620022</c:v>
                </c:pt>
                <c:pt idx="3">
                  <c:v>-1.2360084633688706</c:v>
                </c:pt>
                <c:pt idx="4">
                  <c:v>-1.2547197131935333</c:v>
                </c:pt>
                <c:pt idx="5">
                  <c:v>-1.1395696058369931</c:v>
                </c:pt>
                <c:pt idx="6">
                  <c:v>-0.96670558238213222</c:v>
                </c:pt>
                <c:pt idx="7">
                  <c:v>-0.83794122746831434</c:v>
                </c:pt>
                <c:pt idx="8">
                  <c:v>-0.7377003447388073</c:v>
                </c:pt>
                <c:pt idx="9">
                  <c:v>-0.67788451129947791</c:v>
                </c:pt>
                <c:pt idx="10">
                  <c:v>-0.59929842475461359</c:v>
                </c:pt>
                <c:pt idx="11">
                  <c:v>-0.46890007320791016</c:v>
                </c:pt>
                <c:pt idx="12">
                  <c:v>-0.39437768170881066</c:v>
                </c:pt>
                <c:pt idx="13">
                  <c:v>-0.34438806798175048</c:v>
                </c:pt>
                <c:pt idx="14">
                  <c:v>-0.27371891119436714</c:v>
                </c:pt>
                <c:pt idx="15">
                  <c:v>-0.19459884592799881</c:v>
                </c:pt>
                <c:pt idx="16">
                  <c:v>-0.13835135066532533</c:v>
                </c:pt>
                <c:pt idx="17">
                  <c:v>-7.8104278695268453E-2</c:v>
                </c:pt>
                <c:pt idx="18">
                  <c:v>-4.4229547453501362E-2</c:v>
                </c:pt>
                <c:pt idx="19">
                  <c:v>-7.9123887702978637E-2</c:v>
                </c:pt>
                <c:pt idx="20">
                  <c:v>-0.12236584901543683</c:v>
                </c:pt>
                <c:pt idx="21">
                  <c:v>-0.14395359011608913</c:v>
                </c:pt>
                <c:pt idx="22">
                  <c:v>-0.12625877938447755</c:v>
                </c:pt>
                <c:pt idx="23">
                  <c:v>-5.8408599794272958E-2</c:v>
                </c:pt>
                <c:pt idx="24">
                  <c:v>7.3601017545093503E-2</c:v>
                </c:pt>
                <c:pt idx="25">
                  <c:v>0.17070916106640172</c:v>
                </c:pt>
                <c:pt idx="26">
                  <c:v>0.17129095192695501</c:v>
                </c:pt>
                <c:pt idx="27">
                  <c:v>0.14953361063709392</c:v>
                </c:pt>
                <c:pt idx="28">
                  <c:v>0.12489892360382207</c:v>
                </c:pt>
                <c:pt idx="29">
                  <c:v>0.11371147055936202</c:v>
                </c:pt>
                <c:pt idx="30">
                  <c:v>3.6668200869568471E-2</c:v>
                </c:pt>
                <c:pt idx="31">
                  <c:v>-0.1137066319991719</c:v>
                </c:pt>
                <c:pt idx="32">
                  <c:v>-0.22627934229293817</c:v>
                </c:pt>
                <c:pt idx="33">
                  <c:v>-0.25226609166018876</c:v>
                </c:pt>
                <c:pt idx="34">
                  <c:v>-0.20762663158981465</c:v>
                </c:pt>
                <c:pt idx="35">
                  <c:v>-0.13411666683776</c:v>
                </c:pt>
                <c:pt idx="36">
                  <c:v>-4.5719546679445916E-2</c:v>
                </c:pt>
                <c:pt idx="37">
                  <c:v>-1.5931328253859844E-2</c:v>
                </c:pt>
                <c:pt idx="38">
                  <c:v>-8.3334543645572634E-3</c:v>
                </c:pt>
                <c:pt idx="39">
                  <c:v>4.7237466296331687E-2</c:v>
                </c:pt>
                <c:pt idx="40">
                  <c:v>0.10220381734469866</c:v>
                </c:pt>
                <c:pt idx="41">
                  <c:v>0.12244610669337337</c:v>
                </c:pt>
                <c:pt idx="42">
                  <c:v>0.11916938804071255</c:v>
                </c:pt>
                <c:pt idx="43">
                  <c:v>9.5498082343846796E-2</c:v>
                </c:pt>
                <c:pt idx="44">
                  <c:v>6.8849443072008021E-2</c:v>
                </c:pt>
                <c:pt idx="45">
                  <c:v>7.459844153069442E-2</c:v>
                </c:pt>
                <c:pt idx="46">
                  <c:v>8.528470586610408E-2</c:v>
                </c:pt>
                <c:pt idx="47">
                  <c:v>7.0285445897809412E-2</c:v>
                </c:pt>
                <c:pt idx="48">
                  <c:v>5.5521705289980509E-2</c:v>
                </c:pt>
                <c:pt idx="49">
                  <c:v>5.8778046087108925E-2</c:v>
                </c:pt>
                <c:pt idx="50">
                  <c:v>0.10346995525672277</c:v>
                </c:pt>
                <c:pt idx="51">
                  <c:v>0.12471322448452216</c:v>
                </c:pt>
                <c:pt idx="52">
                  <c:v>9.0745475398651382E-2</c:v>
                </c:pt>
                <c:pt idx="53">
                  <c:v>0.10713660792281883</c:v>
                </c:pt>
                <c:pt idx="54">
                  <c:v>0.12987481996451702</c:v>
                </c:pt>
                <c:pt idx="55">
                  <c:v>0.10811354982527709</c:v>
                </c:pt>
                <c:pt idx="56">
                  <c:v>0.11412725313887138</c:v>
                </c:pt>
                <c:pt idx="57">
                  <c:v>9.6002161424544305E-2</c:v>
                </c:pt>
                <c:pt idx="58">
                  <c:v>5.0194953092220357E-2</c:v>
                </c:pt>
                <c:pt idx="59">
                  <c:v>1.171927739430937E-2</c:v>
                </c:pt>
                <c:pt idx="60">
                  <c:v>-3.0012670491096322E-2</c:v>
                </c:pt>
                <c:pt idx="61">
                  <c:v>-7.6276535575182713E-2</c:v>
                </c:pt>
                <c:pt idx="62">
                  <c:v>-0.10790206308364694</c:v>
                </c:pt>
                <c:pt idx="63">
                  <c:v>-0.10331161380141478</c:v>
                </c:pt>
                <c:pt idx="64">
                  <c:v>-0.10181389452401465</c:v>
                </c:pt>
                <c:pt idx="65">
                  <c:v>-0.11026058453490425</c:v>
                </c:pt>
                <c:pt idx="66">
                  <c:v>-0.10262145170017438</c:v>
                </c:pt>
                <c:pt idx="67">
                  <c:v>-8.2835625528779017E-2</c:v>
                </c:pt>
                <c:pt idx="68">
                  <c:v>-8.0957476269041054E-2</c:v>
                </c:pt>
                <c:pt idx="69">
                  <c:v>-6.4043335436203511E-2</c:v>
                </c:pt>
                <c:pt idx="70">
                  <c:v>-3.9285346048994599E-2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B17-482E-A3F4-88812F01C192}"/>
            </c:ext>
          </c:extLst>
        </c:ser>
        <c:ser>
          <c:idx val="11"/>
          <c:order val="10"/>
          <c:tx>
            <c:strRef>
              <c:f>ynomin!$AR$3</c:f>
              <c:strCache>
                <c:ptCount val="1"/>
                <c:pt idx="0">
                  <c:v>Supply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solidFill>
                <a:schemeClr val="tx1"/>
              </a:solidFill>
            </a:ln>
          </c:spPr>
          <c:invertIfNegative val="0"/>
          <c:val>
            <c:numRef>
              <c:f>ynomin!$AR$4:$AR$74</c:f>
              <c:numCache>
                <c:formatCode>0.000</c:formatCode>
                <c:ptCount val="71"/>
                <c:pt idx="0">
                  <c:v>5.5317216558562859E-18</c:v>
                </c:pt>
                <c:pt idx="1">
                  <c:v>3.7782124040813561E-17</c:v>
                </c:pt>
                <c:pt idx="2">
                  <c:v>1.116195663352829E-16</c:v>
                </c:pt>
                <c:pt idx="3">
                  <c:v>2.0157701346067282E-16</c:v>
                </c:pt>
                <c:pt idx="4">
                  <c:v>2.9880770188480469E-16</c:v>
                </c:pt>
                <c:pt idx="5">
                  <c:v>4.0526663315238964E-16</c:v>
                </c:pt>
                <c:pt idx="6">
                  <c:v>5.2488214049366636E-16</c:v>
                </c:pt>
                <c:pt idx="7">
                  <c:v>6.5323586365742411E-16</c:v>
                </c:pt>
                <c:pt idx="8">
                  <c:v>7.6380914089024722E-16</c:v>
                </c:pt>
                <c:pt idx="9">
                  <c:v>8.7930743701530971E-16</c:v>
                </c:pt>
                <c:pt idx="10">
                  <c:v>9.8327589817352572E-16</c:v>
                </c:pt>
                <c:pt idx="11">
                  <c:v>1.0649349148581425E-15</c:v>
                </c:pt>
                <c:pt idx="12">
                  <c:v>1.1173250626460809E-15</c:v>
                </c:pt>
                <c:pt idx="13">
                  <c:v>1.1233702628331777E-15</c:v>
                </c:pt>
                <c:pt idx="14">
                  <c:v>1.0798308800258092E-15</c:v>
                </c:pt>
                <c:pt idx="15">
                  <c:v>9.8572011130031311E-16</c:v>
                </c:pt>
                <c:pt idx="16">
                  <c:v>8.7712927354028966E-16</c:v>
                </c:pt>
                <c:pt idx="17">
                  <c:v>7.6837085548894471E-16</c:v>
                </c:pt>
                <c:pt idx="18">
                  <c:v>6.4789978607003753E-16</c:v>
                </c:pt>
                <c:pt idx="19">
                  <c:v>5.3692699575678974E-16</c:v>
                </c:pt>
                <c:pt idx="20">
                  <c:v>4.4230142851392243E-16</c:v>
                </c:pt>
                <c:pt idx="21">
                  <c:v>3.5218911784806636E-16</c:v>
                </c:pt>
                <c:pt idx="22">
                  <c:v>2.6287785898834962E-16</c:v>
                </c:pt>
                <c:pt idx="23">
                  <c:v>1.4719819590324217E-16</c:v>
                </c:pt>
                <c:pt idx="24">
                  <c:v>4.0289164308409441E-17</c:v>
                </c:pt>
                <c:pt idx="25">
                  <c:v>-5.296650478789362E-17</c:v>
                </c:pt>
                <c:pt idx="26">
                  <c:v>-1.0688657348227449E-16</c:v>
                </c:pt>
                <c:pt idx="27">
                  <c:v>-1.6092881120862311E-16</c:v>
                </c:pt>
                <c:pt idx="28">
                  <c:v>-2.2014149449059839E-16</c:v>
                </c:pt>
                <c:pt idx="29">
                  <c:v>-2.5456500900912747E-16</c:v>
                </c:pt>
                <c:pt idx="30">
                  <c:v>-2.6045426663465597E-16</c:v>
                </c:pt>
                <c:pt idx="31">
                  <c:v>-2.7124246820019279E-16</c:v>
                </c:pt>
                <c:pt idx="32">
                  <c:v>-2.6499774390313425E-16</c:v>
                </c:pt>
                <c:pt idx="33">
                  <c:v>-1.6105018898467013E-16</c:v>
                </c:pt>
                <c:pt idx="34">
                  <c:v>1.6136571823903878E-18</c:v>
                </c:pt>
                <c:pt idx="35">
                  <c:v>1.923547661411276E-16</c:v>
                </c:pt>
                <c:pt idx="36">
                  <c:v>3.8883300289643367E-16</c:v>
                </c:pt>
                <c:pt idx="37">
                  <c:v>5.8353428952741794E-16</c:v>
                </c:pt>
                <c:pt idx="38">
                  <c:v>7.5496510353683274E-16</c:v>
                </c:pt>
                <c:pt idx="39">
                  <c:v>8.7850714064486112E-16</c:v>
                </c:pt>
                <c:pt idx="40">
                  <c:v>9.3611333426143305E-16</c:v>
                </c:pt>
                <c:pt idx="41">
                  <c:v>9.1065337065910621E-16</c:v>
                </c:pt>
                <c:pt idx="42">
                  <c:v>8.0639213122240849E-16</c:v>
                </c:pt>
                <c:pt idx="43">
                  <c:v>6.4413158949144128E-16</c:v>
                </c:pt>
                <c:pt idx="44">
                  <c:v>4.7002990420453986E-16</c:v>
                </c:pt>
                <c:pt idx="45">
                  <c:v>2.7548284145383542E-16</c:v>
                </c:pt>
                <c:pt idx="46">
                  <c:v>8.7297276096344261E-17</c:v>
                </c:pt>
                <c:pt idx="47">
                  <c:v>-8.98889492787601E-17</c:v>
                </c:pt>
                <c:pt idx="48">
                  <c:v>-2.3412933839237064E-16</c:v>
                </c:pt>
                <c:pt idx="49">
                  <c:v>-3.6096507612199014E-16</c:v>
                </c:pt>
                <c:pt idx="50">
                  <c:v>-4.6478913966274644E-16</c:v>
                </c:pt>
                <c:pt idx="51">
                  <c:v>-5.4879568652059512E-16</c:v>
                </c:pt>
                <c:pt idx="52">
                  <c:v>-6.097233322520175E-16</c:v>
                </c:pt>
                <c:pt idx="53">
                  <c:v>-6.433781760498472E-16</c:v>
                </c:pt>
                <c:pt idx="54">
                  <c:v>-6.6783130581790855E-16</c:v>
                </c:pt>
                <c:pt idx="55">
                  <c:v>-6.7674004326196491E-16</c:v>
                </c:pt>
                <c:pt idx="56">
                  <c:v>-6.6245276276676391E-16</c:v>
                </c:pt>
                <c:pt idx="57">
                  <c:v>-6.3782952149419055E-16</c:v>
                </c:pt>
                <c:pt idx="58">
                  <c:v>-6.0496186608585356E-16</c:v>
                </c:pt>
                <c:pt idx="59">
                  <c:v>-5.7840209829087389E-16</c:v>
                </c:pt>
                <c:pt idx="60">
                  <c:v>-5.5359791292293697E-16</c:v>
                </c:pt>
                <c:pt idx="61">
                  <c:v>-5.2109863645197943E-16</c:v>
                </c:pt>
                <c:pt idx="62">
                  <c:v>-4.6960887688699518E-16</c:v>
                </c:pt>
                <c:pt idx="63">
                  <c:v>-3.9055444977915528E-16</c:v>
                </c:pt>
                <c:pt idx="64">
                  <c:v>-2.8997198054732865E-16</c:v>
                </c:pt>
                <c:pt idx="65">
                  <c:v>-1.7215796845448604E-16</c:v>
                </c:pt>
                <c:pt idx="66">
                  <c:v>-5.9643808162200842E-17</c:v>
                </c:pt>
                <c:pt idx="67">
                  <c:v>3.451043221434373E-17</c:v>
                </c:pt>
                <c:pt idx="68">
                  <c:v>1.0408805093534148E-16</c:v>
                </c:pt>
                <c:pt idx="69">
                  <c:v>1.4942637346616248E-16</c:v>
                </c:pt>
                <c:pt idx="70">
                  <c:v>1.819959170370318E-16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B17-482E-A3F4-88812F01C192}"/>
            </c:ext>
          </c:extLst>
        </c:ser>
        <c:ser>
          <c:idx val="12"/>
          <c:order val="11"/>
          <c:tx>
            <c:strRef>
              <c:f>ynomin!$BB$3</c:f>
              <c:strCache>
                <c:ptCount val="1"/>
                <c:pt idx="0">
                  <c:v>Noise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val>
            <c:numRef>
              <c:f>ynomin!$BB$4:$BB$74</c:f>
              <c:numCache>
                <c:formatCode>0.000</c:formatCode>
                <c:ptCount val="71"/>
                <c:pt idx="0">
                  <c:v>-8.5373711280582892E-5</c:v>
                </c:pt>
                <c:pt idx="1">
                  <c:v>-3.8463319514012769E-3</c:v>
                </c:pt>
                <c:pt idx="2">
                  <c:v>-3.6937713362070082E-3</c:v>
                </c:pt>
                <c:pt idx="3">
                  <c:v>-1.4155665839540697E-2</c:v>
                </c:pt>
                <c:pt idx="4">
                  <c:v>-3.773742874624756E-2</c:v>
                </c:pt>
                <c:pt idx="5">
                  <c:v>-5.6567605817218675E-2</c:v>
                </c:pt>
                <c:pt idx="6">
                  <c:v>-4.5535329852804875E-2</c:v>
                </c:pt>
                <c:pt idx="7">
                  <c:v>6.6081000584300061E-3</c:v>
                </c:pt>
                <c:pt idx="8">
                  <c:v>3.6335698395721844E-2</c:v>
                </c:pt>
                <c:pt idx="9">
                  <c:v>7.1291136639320962E-2</c:v>
                </c:pt>
                <c:pt idx="10">
                  <c:v>0.10802778832913347</c:v>
                </c:pt>
                <c:pt idx="11">
                  <c:v>0.11177370951462515</c:v>
                </c:pt>
                <c:pt idx="12">
                  <c:v>9.4568869871295688E-2</c:v>
                </c:pt>
                <c:pt idx="13">
                  <c:v>7.0850901891033741E-2</c:v>
                </c:pt>
                <c:pt idx="14">
                  <c:v>4.389441086454017E-2</c:v>
                </c:pt>
                <c:pt idx="15">
                  <c:v>1.605108727589101E-2</c:v>
                </c:pt>
                <c:pt idx="16">
                  <c:v>-1.3322389703264881E-2</c:v>
                </c:pt>
                <c:pt idx="17">
                  <c:v>-4.5466687260961973E-2</c:v>
                </c:pt>
                <c:pt idx="18">
                  <c:v>-8.0807590770516663E-2</c:v>
                </c:pt>
                <c:pt idx="19">
                  <c:v>-0.12955539619063641</c:v>
                </c:pt>
                <c:pt idx="20">
                  <c:v>-0.17949628585777311</c:v>
                </c:pt>
                <c:pt idx="21">
                  <c:v>-0.23161683363945793</c:v>
                </c:pt>
                <c:pt idx="22">
                  <c:v>-0.27365664306328685</c:v>
                </c:pt>
                <c:pt idx="23">
                  <c:v>-0.26761208190011815</c:v>
                </c:pt>
                <c:pt idx="24">
                  <c:v>-0.21733038612997652</c:v>
                </c:pt>
                <c:pt idx="25">
                  <c:v>-0.15108692375963934</c:v>
                </c:pt>
                <c:pt idx="26">
                  <c:v>-8.9657161987656414E-2</c:v>
                </c:pt>
                <c:pt idx="27">
                  <c:v>-7.4571266480914361E-2</c:v>
                </c:pt>
                <c:pt idx="28">
                  <c:v>-0.1169085863703662</c:v>
                </c:pt>
                <c:pt idx="29">
                  <c:v>-0.20842708284900333</c:v>
                </c:pt>
                <c:pt idx="30">
                  <c:v>-0.33577897983842558</c:v>
                </c:pt>
                <c:pt idx="31">
                  <c:v>-0.32551530660797845</c:v>
                </c:pt>
                <c:pt idx="32">
                  <c:v>-0.14081197809404677</c:v>
                </c:pt>
                <c:pt idx="33">
                  <c:v>0.10407165370001925</c:v>
                </c:pt>
                <c:pt idx="34">
                  <c:v>0.32632566991868905</c:v>
                </c:pt>
                <c:pt idx="35">
                  <c:v>0.44213782800563578</c:v>
                </c:pt>
                <c:pt idx="36">
                  <c:v>0.44190649093431833</c:v>
                </c:pt>
                <c:pt idx="37">
                  <c:v>0.37198937642844371</c:v>
                </c:pt>
                <c:pt idx="38">
                  <c:v>0.30188366640946102</c:v>
                </c:pt>
                <c:pt idx="39">
                  <c:v>0.25768211533153329</c:v>
                </c:pt>
                <c:pt idx="40">
                  <c:v>0.21217359410571007</c:v>
                </c:pt>
                <c:pt idx="41">
                  <c:v>0.15560225901177846</c:v>
                </c:pt>
                <c:pt idx="42">
                  <c:v>0.1028715158593063</c:v>
                </c:pt>
                <c:pt idx="43">
                  <c:v>4.7838467526631824E-2</c:v>
                </c:pt>
                <c:pt idx="44">
                  <c:v>1.5984757743753757E-3</c:v>
                </c:pt>
                <c:pt idx="45">
                  <c:v>-1.798032282045171E-2</c:v>
                </c:pt>
                <c:pt idx="46">
                  <c:v>-1.9319156386622537E-2</c:v>
                </c:pt>
                <c:pt idx="47">
                  <c:v>-5.9035341612612676E-3</c:v>
                </c:pt>
                <c:pt idx="48">
                  <c:v>1.5989645108168433E-2</c:v>
                </c:pt>
                <c:pt idx="49">
                  <c:v>4.6613376357810564E-2</c:v>
                </c:pt>
                <c:pt idx="50">
                  <c:v>6.5731777505783365E-2</c:v>
                </c:pt>
                <c:pt idx="51">
                  <c:v>8.2672732403095667E-2</c:v>
                </c:pt>
                <c:pt idx="52">
                  <c:v>8.9986853058956179E-2</c:v>
                </c:pt>
                <c:pt idx="53">
                  <c:v>7.8267154867275937E-2</c:v>
                </c:pt>
                <c:pt idx="54">
                  <c:v>5.9580405269205376E-2</c:v>
                </c:pt>
                <c:pt idx="55">
                  <c:v>3.449539534931504E-2</c:v>
                </c:pt>
                <c:pt idx="56">
                  <c:v>9.0730560035053726E-3</c:v>
                </c:pt>
                <c:pt idx="57">
                  <c:v>-6.6962214835554054E-3</c:v>
                </c:pt>
                <c:pt idx="58">
                  <c:v>-2.2574753975614964E-3</c:v>
                </c:pt>
                <c:pt idx="59">
                  <c:v>-1.1729726077931841E-2</c:v>
                </c:pt>
                <c:pt idx="60">
                  <c:v>-3.9668128662691336E-2</c:v>
                </c:pt>
                <c:pt idx="61">
                  <c:v>-6.8748956246816609E-2</c:v>
                </c:pt>
                <c:pt idx="62">
                  <c:v>-8.8659930956763E-2</c:v>
                </c:pt>
                <c:pt idx="63">
                  <c:v>-9.5947965124786413E-2</c:v>
                </c:pt>
                <c:pt idx="64">
                  <c:v>-9.4347318242366598E-2</c:v>
                </c:pt>
                <c:pt idx="65">
                  <c:v>-8.8266688464507415E-2</c:v>
                </c:pt>
                <c:pt idx="66">
                  <c:v>-8.7986594913991661E-2</c:v>
                </c:pt>
                <c:pt idx="67">
                  <c:v>-9.697276513755887E-2</c:v>
                </c:pt>
                <c:pt idx="68">
                  <c:v>-0.12161339900716769</c:v>
                </c:pt>
                <c:pt idx="69">
                  <c:v>-0.13978335269180717</c:v>
                </c:pt>
                <c:pt idx="70">
                  <c:v>-0.13399861042780573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B17-482E-A3F4-88812F01C192}"/>
            </c:ext>
          </c:extLst>
        </c:ser>
        <c:ser>
          <c:idx val="1"/>
          <c:order val="12"/>
          <c:tx>
            <c:strRef>
              <c:f>ynomin!$AS$3</c:f>
              <c:strCache>
                <c:ptCount val="1"/>
                <c:pt idx="0">
                  <c:v>Cost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</c:spPr>
          <c:invertIfNegative val="0"/>
          <c:cat>
            <c:numRef>
              <c:f>ynomin!$AP$4:$AP$74</c:f>
              <c:numCache>
                <c:formatCode>0</c:formatCode>
                <c:ptCount val="71"/>
                <c:pt idx="0">
                  <c:v>2001</c:v>
                </c:pt>
                <c:pt idx="1">
                  <c:v>2001</c:v>
                </c:pt>
                <c:pt idx="2">
                  <c:v>2002</c:v>
                </c:pt>
                <c:pt idx="3">
                  <c:v>2002</c:v>
                </c:pt>
                <c:pt idx="4">
                  <c:v>2002</c:v>
                </c:pt>
                <c:pt idx="5">
                  <c:v>2002</c:v>
                </c:pt>
                <c:pt idx="6" formatCode="General">
                  <c:v>2003</c:v>
                </c:pt>
                <c:pt idx="7" formatCode="General">
                  <c:v>2003</c:v>
                </c:pt>
                <c:pt idx="8" formatCode="General">
                  <c:v>2003</c:v>
                </c:pt>
                <c:pt idx="9" formatCode="General">
                  <c:v>2003</c:v>
                </c:pt>
                <c:pt idx="10" formatCode="General">
                  <c:v>2004</c:v>
                </c:pt>
                <c:pt idx="11" formatCode="General">
                  <c:v>2004</c:v>
                </c:pt>
                <c:pt idx="12" formatCode="General">
                  <c:v>2004</c:v>
                </c:pt>
                <c:pt idx="13" formatCode="General">
                  <c:v>2004</c:v>
                </c:pt>
                <c:pt idx="14" formatCode="General">
                  <c:v>2005</c:v>
                </c:pt>
                <c:pt idx="15" formatCode="General">
                  <c:v>2005</c:v>
                </c:pt>
                <c:pt idx="16" formatCode="General">
                  <c:v>2005</c:v>
                </c:pt>
                <c:pt idx="17" formatCode="General">
                  <c:v>2005</c:v>
                </c:pt>
                <c:pt idx="18" formatCode="General">
                  <c:v>2006</c:v>
                </c:pt>
                <c:pt idx="19" formatCode="General">
                  <c:v>2006</c:v>
                </c:pt>
                <c:pt idx="20" formatCode="General">
                  <c:v>2006</c:v>
                </c:pt>
                <c:pt idx="21" formatCode="General">
                  <c:v>2006</c:v>
                </c:pt>
                <c:pt idx="22" formatCode="General">
                  <c:v>2007</c:v>
                </c:pt>
                <c:pt idx="23" formatCode="General">
                  <c:v>2007</c:v>
                </c:pt>
                <c:pt idx="24" formatCode="General">
                  <c:v>2007</c:v>
                </c:pt>
                <c:pt idx="25" formatCode="General">
                  <c:v>2007</c:v>
                </c:pt>
                <c:pt idx="26" formatCode="General">
                  <c:v>2008</c:v>
                </c:pt>
                <c:pt idx="27" formatCode="General">
                  <c:v>2008</c:v>
                </c:pt>
                <c:pt idx="28" formatCode="General">
                  <c:v>2008</c:v>
                </c:pt>
                <c:pt idx="29" formatCode="General">
                  <c:v>2008</c:v>
                </c:pt>
                <c:pt idx="30" formatCode="General">
                  <c:v>2009</c:v>
                </c:pt>
                <c:pt idx="31" formatCode="General">
                  <c:v>2009</c:v>
                </c:pt>
                <c:pt idx="32" formatCode="General">
                  <c:v>2009</c:v>
                </c:pt>
                <c:pt idx="33" formatCode="General">
                  <c:v>2009</c:v>
                </c:pt>
                <c:pt idx="34" formatCode="General">
                  <c:v>2010</c:v>
                </c:pt>
                <c:pt idx="35" formatCode="General">
                  <c:v>2010</c:v>
                </c:pt>
                <c:pt idx="36" formatCode="General">
                  <c:v>2010</c:v>
                </c:pt>
                <c:pt idx="37" formatCode="General">
                  <c:v>2010</c:v>
                </c:pt>
                <c:pt idx="38" formatCode="General">
                  <c:v>2011</c:v>
                </c:pt>
                <c:pt idx="39" formatCode="General">
                  <c:v>2011</c:v>
                </c:pt>
                <c:pt idx="40" formatCode="General">
                  <c:v>2011</c:v>
                </c:pt>
                <c:pt idx="41" formatCode="General">
                  <c:v>2011</c:v>
                </c:pt>
                <c:pt idx="42" formatCode="General">
                  <c:v>2012</c:v>
                </c:pt>
                <c:pt idx="43" formatCode="General">
                  <c:v>2012</c:v>
                </c:pt>
                <c:pt idx="44" formatCode="General">
                  <c:v>2012</c:v>
                </c:pt>
                <c:pt idx="45" formatCode="General">
                  <c:v>2012</c:v>
                </c:pt>
                <c:pt idx="46" formatCode="General">
                  <c:v>2013</c:v>
                </c:pt>
                <c:pt idx="47" formatCode="General">
                  <c:v>2013</c:v>
                </c:pt>
                <c:pt idx="48" formatCode="General">
                  <c:v>2013</c:v>
                </c:pt>
                <c:pt idx="49" formatCode="General">
                  <c:v>2013</c:v>
                </c:pt>
                <c:pt idx="50" formatCode="General">
                  <c:v>2014</c:v>
                </c:pt>
                <c:pt idx="51" formatCode="General">
                  <c:v>2014</c:v>
                </c:pt>
                <c:pt idx="52" formatCode="General">
                  <c:v>2014</c:v>
                </c:pt>
                <c:pt idx="53" formatCode="General">
                  <c:v>2014</c:v>
                </c:pt>
                <c:pt idx="54" formatCode="General">
                  <c:v>2015</c:v>
                </c:pt>
                <c:pt idx="55" formatCode="General">
                  <c:v>2015</c:v>
                </c:pt>
                <c:pt idx="56" formatCode="General">
                  <c:v>2015</c:v>
                </c:pt>
                <c:pt idx="57" formatCode="General">
                  <c:v>2015</c:v>
                </c:pt>
                <c:pt idx="58" formatCode="General">
                  <c:v>2016</c:v>
                </c:pt>
                <c:pt idx="59" formatCode="General">
                  <c:v>2016</c:v>
                </c:pt>
                <c:pt idx="60" formatCode="General">
                  <c:v>2016</c:v>
                </c:pt>
                <c:pt idx="61" formatCode="General">
                  <c:v>2016</c:v>
                </c:pt>
                <c:pt idx="62" formatCode="General">
                  <c:v>2017</c:v>
                </c:pt>
                <c:pt idx="63" formatCode="General">
                  <c:v>2017</c:v>
                </c:pt>
                <c:pt idx="64" formatCode="General">
                  <c:v>2017</c:v>
                </c:pt>
                <c:pt idx="65" formatCode="General">
                  <c:v>2017</c:v>
                </c:pt>
                <c:pt idx="66" formatCode="General">
                  <c:v>2018</c:v>
                </c:pt>
                <c:pt idx="67" formatCode="General">
                  <c:v>2018</c:v>
                </c:pt>
                <c:pt idx="68" formatCode="General">
                  <c:v>2018</c:v>
                </c:pt>
                <c:pt idx="69" formatCode="General">
                  <c:v>2018</c:v>
                </c:pt>
                <c:pt idx="70" formatCode="General">
                  <c:v>2019</c:v>
                </c:pt>
              </c:numCache>
            </c:numRef>
          </c:cat>
          <c:val>
            <c:numRef>
              <c:f>ynomin!$AS$4:$AS$74</c:f>
              <c:numCache>
                <c:formatCode>0.000</c:formatCode>
                <c:ptCount val="71"/>
                <c:pt idx="0">
                  <c:v>2.7373142288825291E-3</c:v>
                </c:pt>
                <c:pt idx="1">
                  <c:v>1.6719706844551621E-3</c:v>
                </c:pt>
                <c:pt idx="2">
                  <c:v>-9.0483597485441266E-3</c:v>
                </c:pt>
                <c:pt idx="3">
                  <c:v>-1.367763523625876E-2</c:v>
                </c:pt>
                <c:pt idx="4">
                  <c:v>-6.3112742521175364E-3</c:v>
                </c:pt>
                <c:pt idx="5">
                  <c:v>7.5587640971873909E-3</c:v>
                </c:pt>
                <c:pt idx="6">
                  <c:v>1.8641316436586175E-2</c:v>
                </c:pt>
                <c:pt idx="7">
                  <c:v>1.7388678995186917E-2</c:v>
                </c:pt>
                <c:pt idx="8">
                  <c:v>8.5517491798436738E-3</c:v>
                </c:pt>
                <c:pt idx="9">
                  <c:v>1.5846351066733679E-2</c:v>
                </c:pt>
                <c:pt idx="10">
                  <c:v>4.1570605501375521E-2</c:v>
                </c:pt>
                <c:pt idx="11">
                  <c:v>5.8513236662145654E-2</c:v>
                </c:pt>
                <c:pt idx="12">
                  <c:v>6.1781783627297179E-2</c:v>
                </c:pt>
                <c:pt idx="13">
                  <c:v>5.4992124782672125E-2</c:v>
                </c:pt>
                <c:pt idx="14">
                  <c:v>5.4009858808548812E-2</c:v>
                </c:pt>
                <c:pt idx="15">
                  <c:v>6.6837096038857638E-2</c:v>
                </c:pt>
                <c:pt idx="16">
                  <c:v>7.9832865241152975E-2</c:v>
                </c:pt>
                <c:pt idx="17">
                  <c:v>8.3995550567111874E-2</c:v>
                </c:pt>
                <c:pt idx="18">
                  <c:v>7.9890858458066302E-2</c:v>
                </c:pt>
                <c:pt idx="19">
                  <c:v>6.9588440537947355E-2</c:v>
                </c:pt>
                <c:pt idx="20">
                  <c:v>3.0313104552128368E-2</c:v>
                </c:pt>
                <c:pt idx="21">
                  <c:v>-2.1406365282039926E-2</c:v>
                </c:pt>
                <c:pt idx="22">
                  <c:v>-3.4093401775139975E-2</c:v>
                </c:pt>
                <c:pt idx="23">
                  <c:v>-5.8853515982569479E-3</c:v>
                </c:pt>
                <c:pt idx="24">
                  <c:v>4.1917208719075644E-2</c:v>
                </c:pt>
                <c:pt idx="25">
                  <c:v>7.3059175657388425E-2</c:v>
                </c:pt>
                <c:pt idx="26">
                  <c:v>5.8434351138769478E-2</c:v>
                </c:pt>
                <c:pt idx="27">
                  <c:v>2.2671291152401719E-2</c:v>
                </c:pt>
                <c:pt idx="28">
                  <c:v>-1.2597606383235833E-2</c:v>
                </c:pt>
                <c:pt idx="29">
                  <c:v>-5.4343669938774271E-2</c:v>
                </c:pt>
                <c:pt idx="30">
                  <c:v>-0.11630222584760397</c:v>
                </c:pt>
                <c:pt idx="31">
                  <c:v>-0.18572596099993205</c:v>
                </c:pt>
                <c:pt idx="32">
                  <c:v>-0.22649452443962015</c:v>
                </c:pt>
                <c:pt idx="33">
                  <c:v>-0.23289180025674738</c:v>
                </c:pt>
                <c:pt idx="34">
                  <c:v>-0.21548409307168212</c:v>
                </c:pt>
                <c:pt idx="35">
                  <c:v>-0.18811440444480546</c:v>
                </c:pt>
                <c:pt idx="36">
                  <c:v>-0.15914467556176864</c:v>
                </c:pt>
                <c:pt idx="37">
                  <c:v>-0.13724146493050188</c:v>
                </c:pt>
                <c:pt idx="38">
                  <c:v>-0.12840823426728776</c:v>
                </c:pt>
                <c:pt idx="39">
                  <c:v>-0.12656749456146801</c:v>
                </c:pt>
                <c:pt idx="40">
                  <c:v>-0.12699042181085271</c:v>
                </c:pt>
                <c:pt idx="41">
                  <c:v>-0.12319839774321702</c:v>
                </c:pt>
                <c:pt idx="42">
                  <c:v>-0.1089876452864465</c:v>
                </c:pt>
                <c:pt idx="43">
                  <c:v>-9.6649819999997694E-2</c:v>
                </c:pt>
                <c:pt idx="44">
                  <c:v>-8.4051020195180196E-2</c:v>
                </c:pt>
                <c:pt idx="45">
                  <c:v>-5.5573524660979756E-2</c:v>
                </c:pt>
                <c:pt idx="46">
                  <c:v>-1.8465072316850264E-2</c:v>
                </c:pt>
                <c:pt idx="47">
                  <c:v>8.2057996312880771E-3</c:v>
                </c:pt>
                <c:pt idx="48">
                  <c:v>3.0369036272418621E-2</c:v>
                </c:pt>
                <c:pt idx="49">
                  <c:v>5.7644028548923851E-2</c:v>
                </c:pt>
                <c:pt idx="50">
                  <c:v>8.0167399319710744E-2</c:v>
                </c:pt>
                <c:pt idx="51">
                  <c:v>9.0061508224111061E-2</c:v>
                </c:pt>
                <c:pt idx="52">
                  <c:v>7.2853924772034423E-2</c:v>
                </c:pt>
                <c:pt idx="53">
                  <c:v>4.2525310256420361E-2</c:v>
                </c:pt>
                <c:pt idx="54">
                  <c:v>1.6953702517494996E-2</c:v>
                </c:pt>
                <c:pt idx="55">
                  <c:v>-6.9349289189859289E-3</c:v>
                </c:pt>
                <c:pt idx="56">
                  <c:v>-4.1267272596417978E-2</c:v>
                </c:pt>
                <c:pt idx="57">
                  <c:v>-9.3147820560521247E-2</c:v>
                </c:pt>
                <c:pt idx="58">
                  <c:v>-0.15198842079752289</c:v>
                </c:pt>
                <c:pt idx="59">
                  <c:v>-0.19515056173851539</c:v>
                </c:pt>
                <c:pt idx="60">
                  <c:v>-0.21268932739108146</c:v>
                </c:pt>
                <c:pt idx="61">
                  <c:v>-0.21147844276223374</c:v>
                </c:pt>
                <c:pt idx="62">
                  <c:v>-0.19086239669156144</c:v>
                </c:pt>
                <c:pt idx="63">
                  <c:v>-0.16203923094653833</c:v>
                </c:pt>
                <c:pt idx="64">
                  <c:v>-0.14347103593205843</c:v>
                </c:pt>
                <c:pt idx="65">
                  <c:v>-0.13179487004951188</c:v>
                </c:pt>
                <c:pt idx="66">
                  <c:v>-0.11605194796954665</c:v>
                </c:pt>
                <c:pt idx="67">
                  <c:v>-9.4554015393033111E-2</c:v>
                </c:pt>
                <c:pt idx="68">
                  <c:v>-6.1728970767331644E-2</c:v>
                </c:pt>
                <c:pt idx="69">
                  <c:v>-2.5309498235711977E-2</c:v>
                </c:pt>
                <c:pt idx="70">
                  <c:v>8.7100599343670881E-3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AB17-482E-A3F4-88812F01C1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759535392"/>
        <c:axId val="759533824"/>
      </c:barChart>
      <c:lineChart>
        <c:grouping val="standard"/>
        <c:varyColors val="0"/>
        <c:ser>
          <c:idx val="10"/>
          <c:order val="9"/>
          <c:tx>
            <c:strRef>
              <c:f>ynomin!$BC$3</c:f>
              <c:strCache>
                <c:ptCount val="1"/>
                <c:pt idx="0">
                  <c:v>Obs</c:v>
                </c:pt>
              </c:strCache>
            </c:strRef>
          </c:tx>
          <c:spPr>
            <a:ln w="31750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dash"/>
            <c:size val="13"/>
            <c:spPr>
              <a:noFill/>
              <a:ln w="9525">
                <a:noFill/>
                <a:prstDash val="sysDash"/>
              </a:ln>
              <a:effectLst/>
            </c:spPr>
          </c:marker>
          <c:cat>
            <c:numRef>
              <c:f>ynomin!$AP$4:$AP$74</c:f>
              <c:numCache>
                <c:formatCode>0</c:formatCode>
                <c:ptCount val="71"/>
                <c:pt idx="0">
                  <c:v>2001</c:v>
                </c:pt>
                <c:pt idx="1">
                  <c:v>2001</c:v>
                </c:pt>
                <c:pt idx="2">
                  <c:v>2002</c:v>
                </c:pt>
                <c:pt idx="3">
                  <c:v>2002</c:v>
                </c:pt>
                <c:pt idx="4">
                  <c:v>2002</c:v>
                </c:pt>
                <c:pt idx="5">
                  <c:v>2002</c:v>
                </c:pt>
                <c:pt idx="6" formatCode="General">
                  <c:v>2003</c:v>
                </c:pt>
                <c:pt idx="7" formatCode="General">
                  <c:v>2003</c:v>
                </c:pt>
                <c:pt idx="8" formatCode="General">
                  <c:v>2003</c:v>
                </c:pt>
                <c:pt idx="9" formatCode="General">
                  <c:v>2003</c:v>
                </c:pt>
                <c:pt idx="10" formatCode="General">
                  <c:v>2004</c:v>
                </c:pt>
                <c:pt idx="11" formatCode="General">
                  <c:v>2004</c:v>
                </c:pt>
                <c:pt idx="12" formatCode="General">
                  <c:v>2004</c:v>
                </c:pt>
                <c:pt idx="13" formatCode="General">
                  <c:v>2004</c:v>
                </c:pt>
                <c:pt idx="14" formatCode="General">
                  <c:v>2005</c:v>
                </c:pt>
                <c:pt idx="15" formatCode="General">
                  <c:v>2005</c:v>
                </c:pt>
                <c:pt idx="16" formatCode="General">
                  <c:v>2005</c:v>
                </c:pt>
                <c:pt idx="17" formatCode="General">
                  <c:v>2005</c:v>
                </c:pt>
                <c:pt idx="18" formatCode="General">
                  <c:v>2006</c:v>
                </c:pt>
                <c:pt idx="19" formatCode="General">
                  <c:v>2006</c:v>
                </c:pt>
                <c:pt idx="20" formatCode="General">
                  <c:v>2006</c:v>
                </c:pt>
                <c:pt idx="21" formatCode="General">
                  <c:v>2006</c:v>
                </c:pt>
                <c:pt idx="22" formatCode="General">
                  <c:v>2007</c:v>
                </c:pt>
                <c:pt idx="23" formatCode="General">
                  <c:v>2007</c:v>
                </c:pt>
                <c:pt idx="24" formatCode="General">
                  <c:v>2007</c:v>
                </c:pt>
                <c:pt idx="25" formatCode="General">
                  <c:v>2007</c:v>
                </c:pt>
                <c:pt idx="26" formatCode="General">
                  <c:v>2008</c:v>
                </c:pt>
                <c:pt idx="27" formatCode="General">
                  <c:v>2008</c:v>
                </c:pt>
                <c:pt idx="28" formatCode="General">
                  <c:v>2008</c:v>
                </c:pt>
                <c:pt idx="29" formatCode="General">
                  <c:v>2008</c:v>
                </c:pt>
                <c:pt idx="30" formatCode="General">
                  <c:v>2009</c:v>
                </c:pt>
                <c:pt idx="31" formatCode="General">
                  <c:v>2009</c:v>
                </c:pt>
                <c:pt idx="32" formatCode="General">
                  <c:v>2009</c:v>
                </c:pt>
                <c:pt idx="33" formatCode="General">
                  <c:v>2009</c:v>
                </c:pt>
                <c:pt idx="34" formatCode="General">
                  <c:v>2010</c:v>
                </c:pt>
                <c:pt idx="35" formatCode="General">
                  <c:v>2010</c:v>
                </c:pt>
                <c:pt idx="36" formatCode="General">
                  <c:v>2010</c:v>
                </c:pt>
                <c:pt idx="37" formatCode="General">
                  <c:v>2010</c:v>
                </c:pt>
                <c:pt idx="38" formatCode="General">
                  <c:v>2011</c:v>
                </c:pt>
                <c:pt idx="39" formatCode="General">
                  <c:v>2011</c:v>
                </c:pt>
                <c:pt idx="40" formatCode="General">
                  <c:v>2011</c:v>
                </c:pt>
                <c:pt idx="41" formatCode="General">
                  <c:v>2011</c:v>
                </c:pt>
                <c:pt idx="42" formatCode="General">
                  <c:v>2012</c:v>
                </c:pt>
                <c:pt idx="43" formatCode="General">
                  <c:v>2012</c:v>
                </c:pt>
                <c:pt idx="44" formatCode="General">
                  <c:v>2012</c:v>
                </c:pt>
                <c:pt idx="45" formatCode="General">
                  <c:v>2012</c:v>
                </c:pt>
                <c:pt idx="46" formatCode="General">
                  <c:v>2013</c:v>
                </c:pt>
                <c:pt idx="47" formatCode="General">
                  <c:v>2013</c:v>
                </c:pt>
                <c:pt idx="48" formatCode="General">
                  <c:v>2013</c:v>
                </c:pt>
                <c:pt idx="49" formatCode="General">
                  <c:v>2013</c:v>
                </c:pt>
                <c:pt idx="50" formatCode="General">
                  <c:v>2014</c:v>
                </c:pt>
                <c:pt idx="51" formatCode="General">
                  <c:v>2014</c:v>
                </c:pt>
                <c:pt idx="52" formatCode="General">
                  <c:v>2014</c:v>
                </c:pt>
                <c:pt idx="53" formatCode="General">
                  <c:v>2014</c:v>
                </c:pt>
                <c:pt idx="54" formatCode="General">
                  <c:v>2015</c:v>
                </c:pt>
                <c:pt idx="55" formatCode="General">
                  <c:v>2015</c:v>
                </c:pt>
                <c:pt idx="56" formatCode="General">
                  <c:v>2015</c:v>
                </c:pt>
                <c:pt idx="57" formatCode="General">
                  <c:v>2015</c:v>
                </c:pt>
                <c:pt idx="58" formatCode="General">
                  <c:v>2016</c:v>
                </c:pt>
                <c:pt idx="59" formatCode="General">
                  <c:v>2016</c:v>
                </c:pt>
                <c:pt idx="60" formatCode="General">
                  <c:v>2016</c:v>
                </c:pt>
                <c:pt idx="61" formatCode="General">
                  <c:v>2016</c:v>
                </c:pt>
                <c:pt idx="62" formatCode="General">
                  <c:v>2017</c:v>
                </c:pt>
                <c:pt idx="63" formatCode="General">
                  <c:v>2017</c:v>
                </c:pt>
                <c:pt idx="64" formatCode="General">
                  <c:v>2017</c:v>
                </c:pt>
                <c:pt idx="65" formatCode="General">
                  <c:v>2017</c:v>
                </c:pt>
                <c:pt idx="66" formatCode="General">
                  <c:v>2018</c:v>
                </c:pt>
                <c:pt idx="67" formatCode="General">
                  <c:v>2018</c:v>
                </c:pt>
                <c:pt idx="68" formatCode="General">
                  <c:v>2018</c:v>
                </c:pt>
                <c:pt idx="69" formatCode="General">
                  <c:v>2018</c:v>
                </c:pt>
                <c:pt idx="70" formatCode="General">
                  <c:v>2019</c:v>
                </c:pt>
              </c:numCache>
            </c:numRef>
          </c:cat>
          <c:val>
            <c:numRef>
              <c:f>ynomin!$BC$4:$BC$74</c:f>
              <c:numCache>
                <c:formatCode>0.000</c:formatCode>
                <c:ptCount val="71"/>
                <c:pt idx="0">
                  <c:v>-1.0405408155992868</c:v>
                </c:pt>
                <c:pt idx="1">
                  <c:v>-1.1414202776403943</c:v>
                </c:pt>
                <c:pt idx="2">
                  <c:v>-1.1036910766460231</c:v>
                </c:pt>
                <c:pt idx="3">
                  <c:v>-1.4126376039488824</c:v>
                </c:pt>
                <c:pt idx="4">
                  <c:v>-1.4806475605645684</c:v>
                </c:pt>
                <c:pt idx="5">
                  <c:v>-1.6657786862467241</c:v>
                </c:pt>
                <c:pt idx="6">
                  <c:v>-1.8192863146814797</c:v>
                </c:pt>
                <c:pt idx="7">
                  <c:v>-2.1195817386218025</c:v>
                </c:pt>
                <c:pt idx="8">
                  <c:v>-2.9932429434264813</c:v>
                </c:pt>
                <c:pt idx="9">
                  <c:v>-3.3580939985039766</c:v>
                </c:pt>
                <c:pt idx="10">
                  <c:v>-2.3765698803497819</c:v>
                </c:pt>
                <c:pt idx="11">
                  <c:v>-1.9194309662321443</c:v>
                </c:pt>
                <c:pt idx="12">
                  <c:v>-0.74253722346464568</c:v>
                </c:pt>
                <c:pt idx="13">
                  <c:v>-0.53627633732276447</c:v>
                </c:pt>
                <c:pt idx="14">
                  <c:v>-1.5617797075215722</c:v>
                </c:pt>
                <c:pt idx="15">
                  <c:v>-0.5004933971445471</c:v>
                </c:pt>
                <c:pt idx="16">
                  <c:v>-8.8056825585158927E-2</c:v>
                </c:pt>
                <c:pt idx="17">
                  <c:v>0.19657466377686714</c:v>
                </c:pt>
                <c:pt idx="18">
                  <c:v>-1.2641808926620868E-2</c:v>
                </c:pt>
                <c:pt idx="19">
                  <c:v>0.88432187900763881</c:v>
                </c:pt>
                <c:pt idx="20">
                  <c:v>1.2374436719003292</c:v>
                </c:pt>
                <c:pt idx="21">
                  <c:v>1.9250119010834543</c:v>
                </c:pt>
                <c:pt idx="22">
                  <c:v>1.3657194237516812</c:v>
                </c:pt>
                <c:pt idx="23">
                  <c:v>1.3667771285721351</c:v>
                </c:pt>
                <c:pt idx="24">
                  <c:v>0.66477062165191803</c:v>
                </c:pt>
                <c:pt idx="25">
                  <c:v>2.037294621942805</c:v>
                </c:pt>
                <c:pt idx="26">
                  <c:v>3.5923004705445289</c:v>
                </c:pt>
                <c:pt idx="27">
                  <c:v>3.1915013139379145</c:v>
                </c:pt>
                <c:pt idx="28">
                  <c:v>2.3686662358183961</c:v>
                </c:pt>
                <c:pt idx="29">
                  <c:v>0.67480013348769086</c:v>
                </c:pt>
                <c:pt idx="30">
                  <c:v>-1.2982150333048352</c:v>
                </c:pt>
                <c:pt idx="31">
                  <c:v>-3.1840548623140581</c:v>
                </c:pt>
                <c:pt idx="32">
                  <c:v>-3.1862939321900359</c:v>
                </c:pt>
                <c:pt idx="33">
                  <c:v>-3.363209776474823</c:v>
                </c:pt>
                <c:pt idx="34">
                  <c:v>-4.0196757048732881</c:v>
                </c:pt>
                <c:pt idx="35">
                  <c:v>-2.075339278842125</c:v>
                </c:pt>
                <c:pt idx="36">
                  <c:v>-0.86244058131120582</c:v>
                </c:pt>
                <c:pt idx="37">
                  <c:v>-0.33458805032961564</c:v>
                </c:pt>
                <c:pt idx="38">
                  <c:v>0.76561089109717106</c:v>
                </c:pt>
                <c:pt idx="39">
                  <c:v>0.78257411101778918</c:v>
                </c:pt>
                <c:pt idx="40">
                  <c:v>0.62878976865830061</c:v>
                </c:pt>
                <c:pt idx="41">
                  <c:v>0.66248791722536715</c:v>
                </c:pt>
                <c:pt idx="42">
                  <c:v>1.3985518171086271</c:v>
                </c:pt>
                <c:pt idx="43">
                  <c:v>1.6803151682960686</c:v>
                </c:pt>
                <c:pt idx="44">
                  <c:v>1.38388988079079</c:v>
                </c:pt>
                <c:pt idx="45">
                  <c:v>1.0074638175567212</c:v>
                </c:pt>
                <c:pt idx="46">
                  <c:v>1.0585920028144964</c:v>
                </c:pt>
                <c:pt idx="47">
                  <c:v>1.8625876996971151</c:v>
                </c:pt>
                <c:pt idx="48">
                  <c:v>1.184805624645326</c:v>
                </c:pt>
                <c:pt idx="49">
                  <c:v>1.0347864539227181</c:v>
                </c:pt>
                <c:pt idx="50">
                  <c:v>0.19215716050133902</c:v>
                </c:pt>
                <c:pt idx="51">
                  <c:v>2.3835752239157987E-2</c:v>
                </c:pt>
                <c:pt idx="52">
                  <c:v>-0.42271114015549549</c:v>
                </c:pt>
                <c:pt idx="53">
                  <c:v>0.26626041232091707</c:v>
                </c:pt>
                <c:pt idx="54">
                  <c:v>-0.4205141862271885</c:v>
                </c:pt>
                <c:pt idx="55">
                  <c:v>0.17608001200670978</c:v>
                </c:pt>
                <c:pt idx="56">
                  <c:v>0.226873198680965</c:v>
                </c:pt>
                <c:pt idx="57">
                  <c:v>0.31791202665161</c:v>
                </c:pt>
                <c:pt idx="58">
                  <c:v>0.24808466354286229</c:v>
                </c:pt>
                <c:pt idx="59">
                  <c:v>-0.4925418949742828</c:v>
                </c:pt>
                <c:pt idx="60">
                  <c:v>-0.36440726102392262</c:v>
                </c:pt>
                <c:pt idx="61">
                  <c:v>-0.64686942455516516</c:v>
                </c:pt>
                <c:pt idx="62">
                  <c:v>-1.3806002331641265</c:v>
                </c:pt>
                <c:pt idx="63">
                  <c:v>-1.8292702955701399</c:v>
                </c:pt>
                <c:pt idx="64">
                  <c:v>-0.7472231178404285</c:v>
                </c:pt>
                <c:pt idx="65">
                  <c:v>-0.72794833444405094</c:v>
                </c:pt>
                <c:pt idx="66">
                  <c:v>-0.11827078040020557</c:v>
                </c:pt>
                <c:pt idx="67">
                  <c:v>-0.10646432402517174</c:v>
                </c:pt>
                <c:pt idx="68">
                  <c:v>-0.82535672480865319</c:v>
                </c:pt>
                <c:pt idx="69">
                  <c:v>-0.44584350258673899</c:v>
                </c:pt>
                <c:pt idx="70">
                  <c:v>-0.7237992508485962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AB17-482E-A3F4-88812F01C1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9535392"/>
        <c:axId val="759533824"/>
      </c:lineChart>
      <c:catAx>
        <c:axId val="759535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ajorGridlines>
        <c:numFmt formatCode="0" sourceLinked="0"/>
        <c:majorTickMark val="cross"/>
        <c:minorTickMark val="none"/>
        <c:tickLblPos val="low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59533824"/>
        <c:crosses val="autoZero"/>
        <c:auto val="1"/>
        <c:lblAlgn val="ctr"/>
        <c:lblOffset val="100"/>
        <c:tickLblSkip val="4"/>
        <c:tickMarkSkip val="4"/>
        <c:noMultiLvlLbl val="0"/>
      </c:catAx>
      <c:valAx>
        <c:axId val="759533824"/>
        <c:scaling>
          <c:orientation val="minMax"/>
          <c:max val="6"/>
          <c:min val="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59535392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071313745196323E-2"/>
          <c:y val="2.77422972925742E-2"/>
          <c:w val="0.92023063565866636"/>
          <c:h val="0.9041872372781271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inflsae!$CE$3</c:f>
              <c:strCache>
                <c:ptCount val="1"/>
                <c:pt idx="0">
                  <c:v>Demand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f>inflsae!$CD$4:$CD$74</c:f>
              <c:numCache>
                <c:formatCode>0</c:formatCode>
                <c:ptCount val="71"/>
                <c:pt idx="0">
                  <c:v>2001</c:v>
                </c:pt>
                <c:pt idx="1">
                  <c:v>2001</c:v>
                </c:pt>
                <c:pt idx="2">
                  <c:v>2002</c:v>
                </c:pt>
                <c:pt idx="3">
                  <c:v>2002</c:v>
                </c:pt>
                <c:pt idx="4">
                  <c:v>2002</c:v>
                </c:pt>
                <c:pt idx="5">
                  <c:v>2002</c:v>
                </c:pt>
                <c:pt idx="6" formatCode="General">
                  <c:v>2003</c:v>
                </c:pt>
                <c:pt idx="7" formatCode="General">
                  <c:v>2003</c:v>
                </c:pt>
                <c:pt idx="8" formatCode="General">
                  <c:v>2003</c:v>
                </c:pt>
                <c:pt idx="9" formatCode="General">
                  <c:v>2003</c:v>
                </c:pt>
                <c:pt idx="10" formatCode="General">
                  <c:v>2004</c:v>
                </c:pt>
                <c:pt idx="11" formatCode="General">
                  <c:v>2004</c:v>
                </c:pt>
                <c:pt idx="12" formatCode="General">
                  <c:v>2004</c:v>
                </c:pt>
                <c:pt idx="13" formatCode="General">
                  <c:v>2004</c:v>
                </c:pt>
                <c:pt idx="14" formatCode="General">
                  <c:v>2005</c:v>
                </c:pt>
                <c:pt idx="15" formatCode="General">
                  <c:v>2005</c:v>
                </c:pt>
                <c:pt idx="16" formatCode="General">
                  <c:v>2005</c:v>
                </c:pt>
                <c:pt idx="17" formatCode="General">
                  <c:v>2005</c:v>
                </c:pt>
                <c:pt idx="18" formatCode="General">
                  <c:v>2006</c:v>
                </c:pt>
                <c:pt idx="19" formatCode="General">
                  <c:v>2006</c:v>
                </c:pt>
                <c:pt idx="20" formatCode="General">
                  <c:v>2006</c:v>
                </c:pt>
                <c:pt idx="21" formatCode="General">
                  <c:v>2006</c:v>
                </c:pt>
                <c:pt idx="22" formatCode="General">
                  <c:v>2007</c:v>
                </c:pt>
                <c:pt idx="23" formatCode="General">
                  <c:v>2007</c:v>
                </c:pt>
                <c:pt idx="24" formatCode="General">
                  <c:v>2007</c:v>
                </c:pt>
                <c:pt idx="25" formatCode="General">
                  <c:v>2007</c:v>
                </c:pt>
                <c:pt idx="26" formatCode="General">
                  <c:v>2008</c:v>
                </c:pt>
                <c:pt idx="27" formatCode="General">
                  <c:v>2008</c:v>
                </c:pt>
                <c:pt idx="28" formatCode="General">
                  <c:v>2008</c:v>
                </c:pt>
                <c:pt idx="29" formatCode="General">
                  <c:v>2008</c:v>
                </c:pt>
                <c:pt idx="30" formatCode="General">
                  <c:v>2009</c:v>
                </c:pt>
                <c:pt idx="31" formatCode="General">
                  <c:v>2009</c:v>
                </c:pt>
                <c:pt idx="32" formatCode="General">
                  <c:v>2009</c:v>
                </c:pt>
                <c:pt idx="33" formatCode="General">
                  <c:v>2009</c:v>
                </c:pt>
                <c:pt idx="34" formatCode="General">
                  <c:v>2010</c:v>
                </c:pt>
                <c:pt idx="35" formatCode="General">
                  <c:v>2010</c:v>
                </c:pt>
                <c:pt idx="36" formatCode="General">
                  <c:v>2010</c:v>
                </c:pt>
                <c:pt idx="37" formatCode="General">
                  <c:v>2010</c:v>
                </c:pt>
                <c:pt idx="38" formatCode="General">
                  <c:v>2011</c:v>
                </c:pt>
                <c:pt idx="39" formatCode="General">
                  <c:v>2011</c:v>
                </c:pt>
                <c:pt idx="40" formatCode="General">
                  <c:v>2011</c:v>
                </c:pt>
                <c:pt idx="41" formatCode="General">
                  <c:v>2011</c:v>
                </c:pt>
                <c:pt idx="42" formatCode="General">
                  <c:v>2012</c:v>
                </c:pt>
                <c:pt idx="43" formatCode="General">
                  <c:v>2012</c:v>
                </c:pt>
                <c:pt idx="44" formatCode="General">
                  <c:v>2012</c:v>
                </c:pt>
                <c:pt idx="45" formatCode="General">
                  <c:v>2012</c:v>
                </c:pt>
                <c:pt idx="46" formatCode="General">
                  <c:v>2013</c:v>
                </c:pt>
                <c:pt idx="47" formatCode="General">
                  <c:v>2013</c:v>
                </c:pt>
                <c:pt idx="48" formatCode="General">
                  <c:v>2013</c:v>
                </c:pt>
                <c:pt idx="49" formatCode="General">
                  <c:v>2013</c:v>
                </c:pt>
                <c:pt idx="50" formatCode="General">
                  <c:v>2014</c:v>
                </c:pt>
                <c:pt idx="51" formatCode="General">
                  <c:v>2014</c:v>
                </c:pt>
                <c:pt idx="52" formatCode="General">
                  <c:v>2014</c:v>
                </c:pt>
                <c:pt idx="53" formatCode="General">
                  <c:v>2014</c:v>
                </c:pt>
                <c:pt idx="54" formatCode="General">
                  <c:v>2015</c:v>
                </c:pt>
                <c:pt idx="55" formatCode="General">
                  <c:v>2015</c:v>
                </c:pt>
                <c:pt idx="56" formatCode="General">
                  <c:v>2015</c:v>
                </c:pt>
                <c:pt idx="57" formatCode="General">
                  <c:v>2015</c:v>
                </c:pt>
                <c:pt idx="58" formatCode="General">
                  <c:v>2016</c:v>
                </c:pt>
                <c:pt idx="59" formatCode="General">
                  <c:v>2016</c:v>
                </c:pt>
                <c:pt idx="60" formatCode="General">
                  <c:v>2016</c:v>
                </c:pt>
                <c:pt idx="61" formatCode="General">
                  <c:v>2016</c:v>
                </c:pt>
                <c:pt idx="62" formatCode="General">
                  <c:v>2017</c:v>
                </c:pt>
                <c:pt idx="63" formatCode="General">
                  <c:v>2017</c:v>
                </c:pt>
                <c:pt idx="64" formatCode="General">
                  <c:v>2017</c:v>
                </c:pt>
                <c:pt idx="65" formatCode="General">
                  <c:v>2017</c:v>
                </c:pt>
                <c:pt idx="66" formatCode="General">
                  <c:v>2018</c:v>
                </c:pt>
                <c:pt idx="67" formatCode="General">
                  <c:v>2018</c:v>
                </c:pt>
                <c:pt idx="68" formatCode="General">
                  <c:v>2018</c:v>
                </c:pt>
                <c:pt idx="69" formatCode="General">
                  <c:v>2018</c:v>
                </c:pt>
                <c:pt idx="70" formatCode="General">
                  <c:v>2019</c:v>
                </c:pt>
              </c:numCache>
            </c:numRef>
          </c:cat>
          <c:val>
            <c:numRef>
              <c:f>inflsae!$CE$4:$CE$74</c:f>
              <c:numCache>
                <c:formatCode>General</c:formatCode>
                <c:ptCount val="71"/>
                <c:pt idx="3" formatCode="0.000">
                  <c:v>5.3118651587423536E-2</c:v>
                </c:pt>
                <c:pt idx="4" formatCode="0.000">
                  <c:v>0.15637921054936921</c:v>
                </c:pt>
                <c:pt idx="5" formatCode="0.000">
                  <c:v>0.24677379748144768</c:v>
                </c:pt>
                <c:pt idx="6" formatCode="0.000">
                  <c:v>0.2795538004772033</c:v>
                </c:pt>
                <c:pt idx="7" formatCode="0.000">
                  <c:v>0.24793975770871624</c:v>
                </c:pt>
                <c:pt idx="8" formatCode="0.000">
                  <c:v>0.12150461423324942</c:v>
                </c:pt>
                <c:pt idx="9" formatCode="0.000">
                  <c:v>-8.7147597295759757E-2</c:v>
                </c:pt>
                <c:pt idx="10" formatCode="0.000">
                  <c:v>-0.30923849891431943</c:v>
                </c:pt>
                <c:pt idx="11" formatCode="0.000">
                  <c:v>-0.51914015697027438</c:v>
                </c:pt>
                <c:pt idx="12" formatCode="0.000">
                  <c:v>-0.63382546005446971</c:v>
                </c:pt>
                <c:pt idx="13" formatCode="0.000">
                  <c:v>-0.67154086276880287</c:v>
                </c:pt>
                <c:pt idx="14" formatCode="0.000">
                  <c:v>-0.75324263385500823</c:v>
                </c:pt>
                <c:pt idx="15" formatCode="0.000">
                  <c:v>-0.81851847855892845</c:v>
                </c:pt>
                <c:pt idx="16" formatCode="0.000">
                  <c:v>-0.89355749809811125</c:v>
                </c:pt>
                <c:pt idx="17" formatCode="0.000">
                  <c:v>-0.93486080673632044</c:v>
                </c:pt>
                <c:pt idx="18" formatCode="0.000">
                  <c:v>-0.88942989740272393</c:v>
                </c:pt>
                <c:pt idx="19" formatCode="0.000">
                  <c:v>-0.79079815448507595</c:v>
                </c:pt>
                <c:pt idx="20" formatCode="0.000">
                  <c:v>-0.65984772386386259</c:v>
                </c:pt>
                <c:pt idx="21" formatCode="0.000">
                  <c:v>-0.49781538432690925</c:v>
                </c:pt>
                <c:pt idx="22" formatCode="0.000">
                  <c:v>-0.34984571841023326</c:v>
                </c:pt>
                <c:pt idx="23" formatCode="0.000">
                  <c:v>-0.26280248475226853</c:v>
                </c:pt>
                <c:pt idx="24" formatCode="0.000">
                  <c:v>-0.27017966506023394</c:v>
                </c:pt>
                <c:pt idx="25" formatCode="0.000">
                  <c:v>-0.30435780749657293</c:v>
                </c:pt>
                <c:pt idx="26" formatCode="0.000">
                  <c:v>-0.23346869728823499</c:v>
                </c:pt>
                <c:pt idx="27" formatCode="0.000">
                  <c:v>-9.1276388724979493E-2</c:v>
                </c:pt>
                <c:pt idx="28" formatCode="0.000">
                  <c:v>0.11310564237655225</c:v>
                </c:pt>
                <c:pt idx="29" formatCode="0.000">
                  <c:v>0.26094954387687358</c:v>
                </c:pt>
                <c:pt idx="30" formatCode="0.000">
                  <c:v>0.26535972633084576</c:v>
                </c:pt>
                <c:pt idx="31" formatCode="0.000">
                  <c:v>0.1567692496099595</c:v>
                </c:pt>
                <c:pt idx="32" formatCode="0.000">
                  <c:v>2.2330293453244058E-2</c:v>
                </c:pt>
                <c:pt idx="33" formatCode="0.000">
                  <c:v>-0.10438980613632484</c:v>
                </c:pt>
                <c:pt idx="34" formatCode="0.000">
                  <c:v>-0.23399947762661544</c:v>
                </c:pt>
                <c:pt idx="35" formatCode="0.000">
                  <c:v>-0.24743905574346292</c:v>
                </c:pt>
                <c:pt idx="36" formatCode="0.000">
                  <c:v>-0.18311607494497026</c:v>
                </c:pt>
                <c:pt idx="37" formatCode="0.000">
                  <c:v>-9.8071760174896785E-2</c:v>
                </c:pt>
                <c:pt idx="38" formatCode="0.000">
                  <c:v>2.7067903605262782E-2</c:v>
                </c:pt>
                <c:pt idx="39" formatCode="0.000">
                  <c:v>6.1236671842278712E-2</c:v>
                </c:pt>
                <c:pt idx="40" formatCode="0.000">
                  <c:v>5.4878866184812098E-3</c:v>
                </c:pt>
                <c:pt idx="41" formatCode="0.000">
                  <c:v>-5.984655929298268E-2</c:v>
                </c:pt>
                <c:pt idx="42" formatCode="0.000">
                  <c:v>-8.2209684523562213E-2</c:v>
                </c:pt>
                <c:pt idx="43" formatCode="0.000">
                  <c:v>-2.1901234657369692E-2</c:v>
                </c:pt>
                <c:pt idx="44" formatCode="0.000">
                  <c:v>9.7784170838478374E-2</c:v>
                </c:pt>
                <c:pt idx="45" formatCode="0.000">
                  <c:v>0.24381534950261272</c:v>
                </c:pt>
                <c:pt idx="46" formatCode="0.000">
                  <c:v>0.38826779147133317</c:v>
                </c:pt>
                <c:pt idx="47" formatCode="0.000">
                  <c:v>0.5579837725414053</c:v>
                </c:pt>
                <c:pt idx="48" formatCode="0.000">
                  <c:v>0.70540618593089321</c:v>
                </c:pt>
                <c:pt idx="49" formatCode="0.000">
                  <c:v>0.81936091858226012</c:v>
                </c:pt>
                <c:pt idx="50" formatCode="0.000">
                  <c:v>0.84391397018299863</c:v>
                </c:pt>
                <c:pt idx="51" formatCode="0.000">
                  <c:v>0.74785338516804334</c:v>
                </c:pt>
                <c:pt idx="52" formatCode="0.000">
                  <c:v>0.58301896982069401</c:v>
                </c:pt>
                <c:pt idx="53" formatCode="0.000">
                  <c:v>0.41926356622955796</c:v>
                </c:pt>
                <c:pt idx="54" formatCode="0.000">
                  <c:v>0.26059848892140997</c:v>
                </c:pt>
                <c:pt idx="55" formatCode="0.000">
                  <c:v>0.14584967871227175</c:v>
                </c:pt>
                <c:pt idx="56" formatCode="0.000">
                  <c:v>9.3195106257105878E-2</c:v>
                </c:pt>
                <c:pt idx="57" formatCode="0.000">
                  <c:v>5.91884600496628E-2</c:v>
                </c:pt>
                <c:pt idx="58" formatCode="0.000">
                  <c:v>7.618899338206922E-2</c:v>
                </c:pt>
                <c:pt idx="59" formatCode="0.000">
                  <c:v>6.5189656925574463E-2</c:v>
                </c:pt>
                <c:pt idx="60" formatCode="0.000">
                  <c:v>4.4169175838845852E-2</c:v>
                </c:pt>
                <c:pt idx="61" formatCode="0.000">
                  <c:v>4.8038784528749339E-3</c:v>
                </c:pt>
                <c:pt idx="62" formatCode="0.000">
                  <c:v>-7.9288825446263048E-2</c:v>
                </c:pt>
                <c:pt idx="63" formatCode="0.000">
                  <c:v>-0.18353519961294967</c:v>
                </c:pt>
                <c:pt idx="64" formatCode="0.000">
                  <c:v>-0.26926376635999699</c:v>
                </c:pt>
                <c:pt idx="65" formatCode="0.000">
                  <c:v>-0.34637394287204981</c:v>
                </c:pt>
                <c:pt idx="66" formatCode="0.000">
                  <c:v>-0.36351251136832424</c:v>
                </c:pt>
                <c:pt idx="67" formatCode="0.000">
                  <c:v>-0.32575352635523769</c:v>
                </c:pt>
                <c:pt idx="68" formatCode="0.000">
                  <c:v>-0.34275722642384987</c:v>
                </c:pt>
                <c:pt idx="69" formatCode="0.000">
                  <c:v>-0.36721701743178126</c:v>
                </c:pt>
                <c:pt idx="70" formatCode="0.000">
                  <c:v>-0.42571381281019643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FB-4E65-A4A4-63A806BC5D36}"/>
            </c:ext>
          </c:extLst>
        </c:ser>
        <c:ser>
          <c:idx val="2"/>
          <c:order val="1"/>
          <c:tx>
            <c:strRef>
              <c:f>inflsae!$CH$3</c:f>
              <c:strCache>
                <c:ptCount val="1"/>
                <c:pt idx="0">
                  <c:v>Monetary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numRef>
              <c:f>inflsae!$CD$4:$CD$74</c:f>
              <c:numCache>
                <c:formatCode>0</c:formatCode>
                <c:ptCount val="71"/>
                <c:pt idx="0">
                  <c:v>2001</c:v>
                </c:pt>
                <c:pt idx="1">
                  <c:v>2001</c:v>
                </c:pt>
                <c:pt idx="2">
                  <c:v>2002</c:v>
                </c:pt>
                <c:pt idx="3">
                  <c:v>2002</c:v>
                </c:pt>
                <c:pt idx="4">
                  <c:v>2002</c:v>
                </c:pt>
                <c:pt idx="5">
                  <c:v>2002</c:v>
                </c:pt>
                <c:pt idx="6" formatCode="General">
                  <c:v>2003</c:v>
                </c:pt>
                <c:pt idx="7" formatCode="General">
                  <c:v>2003</c:v>
                </c:pt>
                <c:pt idx="8" formatCode="General">
                  <c:v>2003</c:v>
                </c:pt>
                <c:pt idx="9" formatCode="General">
                  <c:v>2003</c:v>
                </c:pt>
                <c:pt idx="10" formatCode="General">
                  <c:v>2004</c:v>
                </c:pt>
                <c:pt idx="11" formatCode="General">
                  <c:v>2004</c:v>
                </c:pt>
                <c:pt idx="12" formatCode="General">
                  <c:v>2004</c:v>
                </c:pt>
                <c:pt idx="13" formatCode="General">
                  <c:v>2004</c:v>
                </c:pt>
                <c:pt idx="14" formatCode="General">
                  <c:v>2005</c:v>
                </c:pt>
                <c:pt idx="15" formatCode="General">
                  <c:v>2005</c:v>
                </c:pt>
                <c:pt idx="16" formatCode="General">
                  <c:v>2005</c:v>
                </c:pt>
                <c:pt idx="17" formatCode="General">
                  <c:v>2005</c:v>
                </c:pt>
                <c:pt idx="18" formatCode="General">
                  <c:v>2006</c:v>
                </c:pt>
                <c:pt idx="19" formatCode="General">
                  <c:v>2006</c:v>
                </c:pt>
                <c:pt idx="20" formatCode="General">
                  <c:v>2006</c:v>
                </c:pt>
                <c:pt idx="21" formatCode="General">
                  <c:v>2006</c:v>
                </c:pt>
                <c:pt idx="22" formatCode="General">
                  <c:v>2007</c:v>
                </c:pt>
                <c:pt idx="23" formatCode="General">
                  <c:v>2007</c:v>
                </c:pt>
                <c:pt idx="24" formatCode="General">
                  <c:v>2007</c:v>
                </c:pt>
                <c:pt idx="25" formatCode="General">
                  <c:v>2007</c:v>
                </c:pt>
                <c:pt idx="26" formatCode="General">
                  <c:v>2008</c:v>
                </c:pt>
                <c:pt idx="27" formatCode="General">
                  <c:v>2008</c:v>
                </c:pt>
                <c:pt idx="28" formatCode="General">
                  <c:v>2008</c:v>
                </c:pt>
                <c:pt idx="29" formatCode="General">
                  <c:v>2008</c:v>
                </c:pt>
                <c:pt idx="30" formatCode="General">
                  <c:v>2009</c:v>
                </c:pt>
                <c:pt idx="31" formatCode="General">
                  <c:v>2009</c:v>
                </c:pt>
                <c:pt idx="32" formatCode="General">
                  <c:v>2009</c:v>
                </c:pt>
                <c:pt idx="33" formatCode="General">
                  <c:v>2009</c:v>
                </c:pt>
                <c:pt idx="34" formatCode="General">
                  <c:v>2010</c:v>
                </c:pt>
                <c:pt idx="35" formatCode="General">
                  <c:v>2010</c:v>
                </c:pt>
                <c:pt idx="36" formatCode="General">
                  <c:v>2010</c:v>
                </c:pt>
                <c:pt idx="37" formatCode="General">
                  <c:v>2010</c:v>
                </c:pt>
                <c:pt idx="38" formatCode="General">
                  <c:v>2011</c:v>
                </c:pt>
                <c:pt idx="39" formatCode="General">
                  <c:v>2011</c:v>
                </c:pt>
                <c:pt idx="40" formatCode="General">
                  <c:v>2011</c:v>
                </c:pt>
                <c:pt idx="41" formatCode="General">
                  <c:v>2011</c:v>
                </c:pt>
                <c:pt idx="42" formatCode="General">
                  <c:v>2012</c:v>
                </c:pt>
                <c:pt idx="43" formatCode="General">
                  <c:v>2012</c:v>
                </c:pt>
                <c:pt idx="44" formatCode="General">
                  <c:v>2012</c:v>
                </c:pt>
                <c:pt idx="45" formatCode="General">
                  <c:v>2012</c:v>
                </c:pt>
                <c:pt idx="46" formatCode="General">
                  <c:v>2013</c:v>
                </c:pt>
                <c:pt idx="47" formatCode="General">
                  <c:v>2013</c:v>
                </c:pt>
                <c:pt idx="48" formatCode="General">
                  <c:v>2013</c:v>
                </c:pt>
                <c:pt idx="49" formatCode="General">
                  <c:v>2013</c:v>
                </c:pt>
                <c:pt idx="50" formatCode="General">
                  <c:v>2014</c:v>
                </c:pt>
                <c:pt idx="51" formatCode="General">
                  <c:v>2014</c:v>
                </c:pt>
                <c:pt idx="52" formatCode="General">
                  <c:v>2014</c:v>
                </c:pt>
                <c:pt idx="53" formatCode="General">
                  <c:v>2014</c:v>
                </c:pt>
                <c:pt idx="54" formatCode="General">
                  <c:v>2015</c:v>
                </c:pt>
                <c:pt idx="55" formatCode="General">
                  <c:v>2015</c:v>
                </c:pt>
                <c:pt idx="56" formatCode="General">
                  <c:v>2015</c:v>
                </c:pt>
                <c:pt idx="57" formatCode="General">
                  <c:v>2015</c:v>
                </c:pt>
                <c:pt idx="58" formatCode="General">
                  <c:v>2016</c:v>
                </c:pt>
                <c:pt idx="59" formatCode="General">
                  <c:v>2016</c:v>
                </c:pt>
                <c:pt idx="60" formatCode="General">
                  <c:v>2016</c:v>
                </c:pt>
                <c:pt idx="61" formatCode="General">
                  <c:v>2016</c:v>
                </c:pt>
                <c:pt idx="62" formatCode="General">
                  <c:v>2017</c:v>
                </c:pt>
                <c:pt idx="63" formatCode="General">
                  <c:v>2017</c:v>
                </c:pt>
                <c:pt idx="64" formatCode="General">
                  <c:v>2017</c:v>
                </c:pt>
                <c:pt idx="65" formatCode="General">
                  <c:v>2017</c:v>
                </c:pt>
                <c:pt idx="66" formatCode="General">
                  <c:v>2018</c:v>
                </c:pt>
                <c:pt idx="67" formatCode="General">
                  <c:v>2018</c:v>
                </c:pt>
                <c:pt idx="68" formatCode="General">
                  <c:v>2018</c:v>
                </c:pt>
                <c:pt idx="69" formatCode="General">
                  <c:v>2018</c:v>
                </c:pt>
                <c:pt idx="70" formatCode="General">
                  <c:v>2019</c:v>
                </c:pt>
              </c:numCache>
            </c:numRef>
          </c:cat>
          <c:val>
            <c:numRef>
              <c:f>inflsae!$CH$4:$CH$74</c:f>
              <c:numCache>
                <c:formatCode>General</c:formatCode>
                <c:ptCount val="71"/>
                <c:pt idx="3" formatCode="0.000">
                  <c:v>2.1978552790906027E-2</c:v>
                </c:pt>
                <c:pt idx="4" formatCode="0.000">
                  <c:v>0.13363237872950318</c:v>
                </c:pt>
                <c:pt idx="5" formatCode="0.000">
                  <c:v>0.24940566019725627</c:v>
                </c:pt>
                <c:pt idx="6" formatCode="0.000">
                  <c:v>0.33234132486800472</c:v>
                </c:pt>
                <c:pt idx="7" formatCode="0.000">
                  <c:v>0.3656156839629337</c:v>
                </c:pt>
                <c:pt idx="8" formatCode="0.000">
                  <c:v>0.34096865893549927</c:v>
                </c:pt>
                <c:pt idx="9" formatCode="0.000">
                  <c:v>0.3150903841791996</c:v>
                </c:pt>
                <c:pt idx="10" formatCode="0.000">
                  <c:v>0.30357738522394012</c:v>
                </c:pt>
                <c:pt idx="11" formatCode="0.000">
                  <c:v>0.293190500526544</c:v>
                </c:pt>
                <c:pt idx="12" formatCode="0.000">
                  <c:v>0.30109125214430893</c:v>
                </c:pt>
                <c:pt idx="13" formatCode="0.000">
                  <c:v>0.30928561290485096</c:v>
                </c:pt>
                <c:pt idx="14" formatCode="0.000">
                  <c:v>0.27217705505629042</c:v>
                </c:pt>
                <c:pt idx="15" formatCode="0.000">
                  <c:v>0.21810707889897374</c:v>
                </c:pt>
                <c:pt idx="16" formatCode="0.000">
                  <c:v>0.14605961357545252</c:v>
                </c:pt>
                <c:pt idx="17" formatCode="0.000">
                  <c:v>5.6019683036052828E-2</c:v>
                </c:pt>
                <c:pt idx="18" formatCode="0.000">
                  <c:v>-1.5245562136149488E-2</c:v>
                </c:pt>
                <c:pt idx="19" formatCode="0.000">
                  <c:v>-7.4836042971361996E-2</c:v>
                </c:pt>
                <c:pt idx="20" formatCode="0.000">
                  <c:v>-0.11679698271219544</c:v>
                </c:pt>
                <c:pt idx="21" formatCode="0.000">
                  <c:v>-0.13332748196072097</c:v>
                </c:pt>
                <c:pt idx="22" formatCode="0.000">
                  <c:v>-0.13939995636097524</c:v>
                </c:pt>
                <c:pt idx="23" formatCode="0.000">
                  <c:v>-0.15384357346762012</c:v>
                </c:pt>
                <c:pt idx="24" formatCode="0.000">
                  <c:v>-0.18510369380897307</c:v>
                </c:pt>
                <c:pt idx="25" formatCode="0.000">
                  <c:v>-0.21639630720352651</c:v>
                </c:pt>
                <c:pt idx="26" formatCode="0.000">
                  <c:v>-0.24129341883399741</c:v>
                </c:pt>
                <c:pt idx="27" formatCode="0.000">
                  <c:v>-0.23201813790802162</c:v>
                </c:pt>
                <c:pt idx="28" formatCode="0.000">
                  <c:v>-0.2239971732415193</c:v>
                </c:pt>
                <c:pt idx="29" formatCode="0.000">
                  <c:v>-0.20322164625611808</c:v>
                </c:pt>
                <c:pt idx="30" formatCode="0.000">
                  <c:v>-5.8694726050109648E-2</c:v>
                </c:pt>
                <c:pt idx="31" formatCode="0.000">
                  <c:v>0.22283175295465135</c:v>
                </c:pt>
                <c:pt idx="32" formatCode="0.000">
                  <c:v>0.49105868593549706</c:v>
                </c:pt>
                <c:pt idx="33" formatCode="0.000">
                  <c:v>0.69569875787915181</c:v>
                </c:pt>
                <c:pt idx="34" formatCode="0.000">
                  <c:v>0.75103895168177881</c:v>
                </c:pt>
                <c:pt idx="35" formatCode="0.000">
                  <c:v>0.65288388446000001</c:v>
                </c:pt>
                <c:pt idx="36" formatCode="0.000">
                  <c:v>0.54402994908319546</c:v>
                </c:pt>
                <c:pt idx="37" formatCode="0.000">
                  <c:v>0.41887844248946215</c:v>
                </c:pt>
                <c:pt idx="38" formatCode="0.000">
                  <c:v>0.27570384376731955</c:v>
                </c:pt>
                <c:pt idx="39" formatCode="0.000">
                  <c:v>4.8196720829730748E-2</c:v>
                </c:pt>
                <c:pt idx="40" formatCode="0.000">
                  <c:v>-0.16438590717436222</c:v>
                </c:pt>
                <c:pt idx="41" formatCode="0.000">
                  <c:v>-0.30594157919727127</c:v>
                </c:pt>
                <c:pt idx="42" formatCode="0.000">
                  <c:v>-0.39840687809424674</c:v>
                </c:pt>
                <c:pt idx="43" formatCode="0.000">
                  <c:v>-0.41133453671854159</c:v>
                </c:pt>
                <c:pt idx="44" formatCode="0.000">
                  <c:v>-0.40373820945564215</c:v>
                </c:pt>
                <c:pt idx="45" formatCode="0.000">
                  <c:v>-0.41052679598945113</c:v>
                </c:pt>
                <c:pt idx="46" formatCode="0.000">
                  <c:v>-0.44413623323099111</c:v>
                </c:pt>
                <c:pt idx="47" formatCode="0.000">
                  <c:v>-0.48515611046386831</c:v>
                </c:pt>
                <c:pt idx="48" formatCode="0.000">
                  <c:v>-0.51914923136390867</c:v>
                </c:pt>
                <c:pt idx="49" formatCode="0.000">
                  <c:v>-0.51100942228629465</c:v>
                </c:pt>
                <c:pt idx="50" formatCode="0.000">
                  <c:v>-0.45057650429228563</c:v>
                </c:pt>
                <c:pt idx="51" formatCode="0.000">
                  <c:v>-0.33110257436399876</c:v>
                </c:pt>
                <c:pt idx="52" formatCode="0.000">
                  <c:v>-0.16739068427899717</c:v>
                </c:pt>
                <c:pt idx="53" formatCode="0.000">
                  <c:v>2.54896819580754E-2</c:v>
                </c:pt>
                <c:pt idx="54" formatCode="0.000">
                  <c:v>0.19975016212567856</c:v>
                </c:pt>
                <c:pt idx="55" formatCode="0.000">
                  <c:v>0.35041765703436817</c:v>
                </c:pt>
                <c:pt idx="56" formatCode="0.000">
                  <c:v>0.48399654345227616</c:v>
                </c:pt>
                <c:pt idx="57" formatCode="0.000">
                  <c:v>0.56791473715605056</c:v>
                </c:pt>
                <c:pt idx="58" formatCode="0.000">
                  <c:v>0.63155281218549297</c:v>
                </c:pt>
                <c:pt idx="59" formatCode="0.000">
                  <c:v>0.66512669448694528</c:v>
                </c:pt>
                <c:pt idx="60" formatCode="0.000">
                  <c:v>0.66116189213079712</c:v>
                </c:pt>
                <c:pt idx="61" formatCode="0.000">
                  <c:v>0.62253469635993819</c:v>
                </c:pt>
                <c:pt idx="62" formatCode="0.000">
                  <c:v>0.57156258399016036</c:v>
                </c:pt>
                <c:pt idx="63" formatCode="0.000">
                  <c:v>0.52604429280025788</c:v>
                </c:pt>
                <c:pt idx="64" formatCode="0.000">
                  <c:v>0.4829000903613086</c:v>
                </c:pt>
                <c:pt idx="65" formatCode="0.000">
                  <c:v>0.4446329390914594</c:v>
                </c:pt>
                <c:pt idx="66" formatCode="0.000">
                  <c:v>0.39900514478661064</c:v>
                </c:pt>
                <c:pt idx="67" formatCode="0.000">
                  <c:v>0.33803526751056223</c:v>
                </c:pt>
                <c:pt idx="68" formatCode="0.000">
                  <c:v>0.27656646113032984</c:v>
                </c:pt>
                <c:pt idx="69" formatCode="0.000">
                  <c:v>0.22144332320342547</c:v>
                </c:pt>
                <c:pt idx="70" formatCode="0.000">
                  <c:v>0.16823164477717975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FB-4E65-A4A4-63A806BC5D36}"/>
            </c:ext>
          </c:extLst>
        </c:ser>
        <c:ser>
          <c:idx val="3"/>
          <c:order val="2"/>
          <c:tx>
            <c:strRef>
              <c:f>inflsae!$CI$3</c:f>
              <c:strCache>
                <c:ptCount val="1"/>
                <c:pt idx="0">
                  <c:v>UIP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numRef>
              <c:f>inflsae!$CD$4:$CD$74</c:f>
              <c:numCache>
                <c:formatCode>0</c:formatCode>
                <c:ptCount val="71"/>
                <c:pt idx="0">
                  <c:v>2001</c:v>
                </c:pt>
                <c:pt idx="1">
                  <c:v>2001</c:v>
                </c:pt>
                <c:pt idx="2">
                  <c:v>2002</c:v>
                </c:pt>
                <c:pt idx="3">
                  <c:v>2002</c:v>
                </c:pt>
                <c:pt idx="4">
                  <c:v>2002</c:v>
                </c:pt>
                <c:pt idx="5">
                  <c:v>2002</c:v>
                </c:pt>
                <c:pt idx="6" formatCode="General">
                  <c:v>2003</c:v>
                </c:pt>
                <c:pt idx="7" formatCode="General">
                  <c:v>2003</c:v>
                </c:pt>
                <c:pt idx="8" formatCode="General">
                  <c:v>2003</c:v>
                </c:pt>
                <c:pt idx="9" formatCode="General">
                  <c:v>2003</c:v>
                </c:pt>
                <c:pt idx="10" formatCode="General">
                  <c:v>2004</c:v>
                </c:pt>
                <c:pt idx="11" formatCode="General">
                  <c:v>2004</c:v>
                </c:pt>
                <c:pt idx="12" formatCode="General">
                  <c:v>2004</c:v>
                </c:pt>
                <c:pt idx="13" formatCode="General">
                  <c:v>2004</c:v>
                </c:pt>
                <c:pt idx="14" formatCode="General">
                  <c:v>2005</c:v>
                </c:pt>
                <c:pt idx="15" formatCode="General">
                  <c:v>2005</c:v>
                </c:pt>
                <c:pt idx="16" formatCode="General">
                  <c:v>2005</c:v>
                </c:pt>
                <c:pt idx="17" formatCode="General">
                  <c:v>2005</c:v>
                </c:pt>
                <c:pt idx="18" formatCode="General">
                  <c:v>2006</c:v>
                </c:pt>
                <c:pt idx="19" formatCode="General">
                  <c:v>2006</c:v>
                </c:pt>
                <c:pt idx="20" formatCode="General">
                  <c:v>2006</c:v>
                </c:pt>
                <c:pt idx="21" formatCode="General">
                  <c:v>2006</c:v>
                </c:pt>
                <c:pt idx="22" formatCode="General">
                  <c:v>2007</c:v>
                </c:pt>
                <c:pt idx="23" formatCode="General">
                  <c:v>2007</c:v>
                </c:pt>
                <c:pt idx="24" formatCode="General">
                  <c:v>2007</c:v>
                </c:pt>
                <c:pt idx="25" formatCode="General">
                  <c:v>2007</c:v>
                </c:pt>
                <c:pt idx="26" formatCode="General">
                  <c:v>2008</c:v>
                </c:pt>
                <c:pt idx="27" formatCode="General">
                  <c:v>2008</c:v>
                </c:pt>
                <c:pt idx="28" formatCode="General">
                  <c:v>2008</c:v>
                </c:pt>
                <c:pt idx="29" formatCode="General">
                  <c:v>2008</c:v>
                </c:pt>
                <c:pt idx="30" formatCode="General">
                  <c:v>2009</c:v>
                </c:pt>
                <c:pt idx="31" formatCode="General">
                  <c:v>2009</c:v>
                </c:pt>
                <c:pt idx="32" formatCode="General">
                  <c:v>2009</c:v>
                </c:pt>
                <c:pt idx="33" formatCode="General">
                  <c:v>2009</c:v>
                </c:pt>
                <c:pt idx="34" formatCode="General">
                  <c:v>2010</c:v>
                </c:pt>
                <c:pt idx="35" formatCode="General">
                  <c:v>2010</c:v>
                </c:pt>
                <c:pt idx="36" formatCode="General">
                  <c:v>2010</c:v>
                </c:pt>
                <c:pt idx="37" formatCode="General">
                  <c:v>2010</c:v>
                </c:pt>
                <c:pt idx="38" formatCode="General">
                  <c:v>2011</c:v>
                </c:pt>
                <c:pt idx="39" formatCode="General">
                  <c:v>2011</c:v>
                </c:pt>
                <c:pt idx="40" formatCode="General">
                  <c:v>2011</c:v>
                </c:pt>
                <c:pt idx="41" formatCode="General">
                  <c:v>2011</c:v>
                </c:pt>
                <c:pt idx="42" formatCode="General">
                  <c:v>2012</c:v>
                </c:pt>
                <c:pt idx="43" formatCode="General">
                  <c:v>2012</c:v>
                </c:pt>
                <c:pt idx="44" formatCode="General">
                  <c:v>2012</c:v>
                </c:pt>
                <c:pt idx="45" formatCode="General">
                  <c:v>2012</c:v>
                </c:pt>
                <c:pt idx="46" formatCode="General">
                  <c:v>2013</c:v>
                </c:pt>
                <c:pt idx="47" formatCode="General">
                  <c:v>2013</c:v>
                </c:pt>
                <c:pt idx="48" formatCode="General">
                  <c:v>2013</c:v>
                </c:pt>
                <c:pt idx="49" formatCode="General">
                  <c:v>2013</c:v>
                </c:pt>
                <c:pt idx="50" formatCode="General">
                  <c:v>2014</c:v>
                </c:pt>
                <c:pt idx="51" formatCode="General">
                  <c:v>2014</c:v>
                </c:pt>
                <c:pt idx="52" formatCode="General">
                  <c:v>2014</c:v>
                </c:pt>
                <c:pt idx="53" formatCode="General">
                  <c:v>2014</c:v>
                </c:pt>
                <c:pt idx="54" formatCode="General">
                  <c:v>2015</c:v>
                </c:pt>
                <c:pt idx="55" formatCode="General">
                  <c:v>2015</c:v>
                </c:pt>
                <c:pt idx="56" formatCode="General">
                  <c:v>2015</c:v>
                </c:pt>
                <c:pt idx="57" formatCode="General">
                  <c:v>2015</c:v>
                </c:pt>
                <c:pt idx="58" formatCode="General">
                  <c:v>2016</c:v>
                </c:pt>
                <c:pt idx="59" formatCode="General">
                  <c:v>2016</c:v>
                </c:pt>
                <c:pt idx="60" formatCode="General">
                  <c:v>2016</c:v>
                </c:pt>
                <c:pt idx="61" formatCode="General">
                  <c:v>2016</c:v>
                </c:pt>
                <c:pt idx="62" formatCode="General">
                  <c:v>2017</c:v>
                </c:pt>
                <c:pt idx="63" formatCode="General">
                  <c:v>2017</c:v>
                </c:pt>
                <c:pt idx="64" formatCode="General">
                  <c:v>2017</c:v>
                </c:pt>
                <c:pt idx="65" formatCode="General">
                  <c:v>2017</c:v>
                </c:pt>
                <c:pt idx="66" formatCode="General">
                  <c:v>2018</c:v>
                </c:pt>
                <c:pt idx="67" formatCode="General">
                  <c:v>2018</c:v>
                </c:pt>
                <c:pt idx="68" formatCode="General">
                  <c:v>2018</c:v>
                </c:pt>
                <c:pt idx="69" formatCode="General">
                  <c:v>2018</c:v>
                </c:pt>
                <c:pt idx="70" formatCode="General">
                  <c:v>2019</c:v>
                </c:pt>
              </c:numCache>
            </c:numRef>
          </c:cat>
          <c:val>
            <c:numRef>
              <c:f>inflsae!$CI$4:$CI$74</c:f>
              <c:numCache>
                <c:formatCode>General</c:formatCode>
                <c:ptCount val="71"/>
                <c:pt idx="3" formatCode="0.000">
                  <c:v>-0.23378807836543702</c:v>
                </c:pt>
                <c:pt idx="4" formatCode="0.000">
                  <c:v>-0.18971194115828977</c:v>
                </c:pt>
                <c:pt idx="5" formatCode="0.000">
                  <c:v>-0.27680783700284395</c:v>
                </c:pt>
                <c:pt idx="6" formatCode="0.000">
                  <c:v>0.29580237918818608</c:v>
                </c:pt>
                <c:pt idx="7" formatCode="0.000">
                  <c:v>0.85929681636597843</c:v>
                </c:pt>
                <c:pt idx="8" formatCode="0.000">
                  <c:v>0.99263772288323127</c:v>
                </c:pt>
                <c:pt idx="9" formatCode="0.000">
                  <c:v>0.91926636591602129</c:v>
                </c:pt>
                <c:pt idx="10" formatCode="0.000">
                  <c:v>0.4675107148872531</c:v>
                </c:pt>
                <c:pt idx="11" formatCode="0.000">
                  <c:v>0.34900241138430238</c:v>
                </c:pt>
                <c:pt idx="12" formatCode="0.000">
                  <c:v>0.4189817108809733</c:v>
                </c:pt>
                <c:pt idx="13" formatCode="0.000">
                  <c:v>0.56908314421860862</c:v>
                </c:pt>
                <c:pt idx="14" formatCode="0.000">
                  <c:v>0.66516946256606846</c:v>
                </c:pt>
                <c:pt idx="15" formatCode="0.000">
                  <c:v>0.5390005269736311</c:v>
                </c:pt>
                <c:pt idx="16" formatCode="0.000">
                  <c:v>0.23780495808031327</c:v>
                </c:pt>
                <c:pt idx="17" formatCode="0.000">
                  <c:v>-0.24068589015482944</c:v>
                </c:pt>
                <c:pt idx="18" formatCode="0.000">
                  <c:v>-0.50150635982597458</c:v>
                </c:pt>
                <c:pt idx="19" formatCode="0.000">
                  <c:v>-0.5360456078653999</c:v>
                </c:pt>
                <c:pt idx="20" formatCode="0.000">
                  <c:v>-0.3610783507549219</c:v>
                </c:pt>
                <c:pt idx="21" formatCode="0.000">
                  <c:v>-7.3654222734656632E-2</c:v>
                </c:pt>
                <c:pt idx="22" formatCode="0.000">
                  <c:v>0.2229815786626739</c:v>
                </c:pt>
                <c:pt idx="23" formatCode="0.000">
                  <c:v>0.29939796438614313</c:v>
                </c:pt>
                <c:pt idx="24" formatCode="0.000">
                  <c:v>0.16063206573223676</c:v>
                </c:pt>
                <c:pt idx="25" formatCode="0.000">
                  <c:v>0.17171610054551867</c:v>
                </c:pt>
                <c:pt idx="26" formatCode="0.000">
                  <c:v>6.2686380158682595E-2</c:v>
                </c:pt>
                <c:pt idx="27" formatCode="0.000">
                  <c:v>7.7726169324806985E-2</c:v>
                </c:pt>
                <c:pt idx="28" formatCode="0.000">
                  <c:v>0.48014362026162705</c:v>
                </c:pt>
                <c:pt idx="29" formatCode="0.000">
                  <c:v>0.65280585160118143</c:v>
                </c:pt>
                <c:pt idx="30" formatCode="0.000">
                  <c:v>0.52841977738755774</c:v>
                </c:pt>
                <c:pt idx="31" formatCode="0.000">
                  <c:v>0.12012367091346898</c:v>
                </c:pt>
                <c:pt idx="32" formatCode="0.000">
                  <c:v>-0.35666961813074066</c:v>
                </c:pt>
                <c:pt idx="33" formatCode="0.000">
                  <c:v>-0.57331761167055073</c:v>
                </c:pt>
                <c:pt idx="34" formatCode="0.000">
                  <c:v>-0.52289896282719384</c:v>
                </c:pt>
                <c:pt idx="35" formatCode="0.000">
                  <c:v>-0.34406571086396553</c:v>
                </c:pt>
                <c:pt idx="36" formatCode="0.000">
                  <c:v>-0.21807691191590145</c:v>
                </c:pt>
                <c:pt idx="37" formatCode="0.000">
                  <c:v>-9.745790489214777E-3</c:v>
                </c:pt>
                <c:pt idx="38" formatCode="0.000">
                  <c:v>0.36386226091781493</c:v>
                </c:pt>
                <c:pt idx="39" formatCode="0.000">
                  <c:v>0.65206100188827743</c:v>
                </c:pt>
                <c:pt idx="40" formatCode="0.000">
                  <c:v>0.79772326512226477</c:v>
                </c:pt>
                <c:pt idx="41" formatCode="0.000">
                  <c:v>0.80400921324668106</c:v>
                </c:pt>
                <c:pt idx="42" formatCode="0.000">
                  <c:v>0.60306127175418922</c:v>
                </c:pt>
                <c:pt idx="43" formatCode="0.000">
                  <c:v>0.39956268670993356</c:v>
                </c:pt>
                <c:pt idx="44" formatCode="0.000">
                  <c:v>0.14837568181438393</c:v>
                </c:pt>
                <c:pt idx="45" formatCode="0.000">
                  <c:v>-0.10077429128147954</c:v>
                </c:pt>
                <c:pt idx="46" formatCode="0.000">
                  <c:v>-0.25977540220829731</c:v>
                </c:pt>
                <c:pt idx="47" formatCode="0.000">
                  <c:v>-0.33933957524219194</c:v>
                </c:pt>
                <c:pt idx="48" formatCode="0.000">
                  <c:v>-0.17357186962896645</c:v>
                </c:pt>
                <c:pt idx="49" formatCode="0.000">
                  <c:v>8.8785761025287818E-2</c:v>
                </c:pt>
                <c:pt idx="50" formatCode="0.000">
                  <c:v>0.44725614875840375</c:v>
                </c:pt>
                <c:pt idx="51" formatCode="0.000">
                  <c:v>0.77460452935119373</c:v>
                </c:pt>
                <c:pt idx="52" formatCode="0.000">
                  <c:v>0.99792361977250643</c:v>
                </c:pt>
                <c:pt idx="53" formatCode="0.000">
                  <c:v>0.89329016868604161</c:v>
                </c:pt>
                <c:pt idx="54" formatCode="0.000">
                  <c:v>0.63034020788127987</c:v>
                </c:pt>
                <c:pt idx="55" formatCode="0.000">
                  <c:v>0.38384646588492066</c:v>
                </c:pt>
                <c:pt idx="56" formatCode="0.000">
                  <c:v>0.21499841504689296</c:v>
                </c:pt>
                <c:pt idx="57" formatCode="0.000">
                  <c:v>0.23587984549048199</c:v>
                </c:pt>
                <c:pt idx="58" formatCode="0.000">
                  <c:v>0.21683592350131539</c:v>
                </c:pt>
                <c:pt idx="59" formatCode="0.000">
                  <c:v>0.23638482402424779</c:v>
                </c:pt>
                <c:pt idx="60" formatCode="0.000">
                  <c:v>2.1866203410391239E-2</c:v>
                </c:pt>
                <c:pt idx="61" formatCode="0.000">
                  <c:v>-0.17391658855417458</c:v>
                </c:pt>
                <c:pt idx="62" formatCode="0.000">
                  <c:v>-0.17451637070886439</c:v>
                </c:pt>
                <c:pt idx="63" formatCode="0.000">
                  <c:v>-0.2162193582995724</c:v>
                </c:pt>
                <c:pt idx="64" formatCode="0.000">
                  <c:v>-0.11227037232680927</c:v>
                </c:pt>
                <c:pt idx="65" formatCode="0.000">
                  <c:v>-4.4846502491106444E-2</c:v>
                </c:pt>
                <c:pt idx="66" formatCode="0.000">
                  <c:v>-0.16339931754099399</c:v>
                </c:pt>
                <c:pt idx="67" formatCode="0.000">
                  <c:v>-0.29679450172721344</c:v>
                </c:pt>
                <c:pt idx="68" formatCode="0.000">
                  <c:v>-0.39690515372508639</c:v>
                </c:pt>
                <c:pt idx="69" formatCode="0.000">
                  <c:v>-0.45469323150973268</c:v>
                </c:pt>
                <c:pt idx="70" formatCode="0.000">
                  <c:v>-0.3904280347035588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FB-4E65-A4A4-63A806BC5D36}"/>
            </c:ext>
          </c:extLst>
        </c:ser>
        <c:ser>
          <c:idx val="4"/>
          <c:order val="3"/>
          <c:tx>
            <c:strRef>
              <c:f>inflsae!$CJ$3</c:f>
              <c:strCache>
                <c:ptCount val="1"/>
                <c:pt idx="0">
                  <c:v>Foreign Demand</c:v>
                </c:pt>
              </c:strCache>
            </c:strRef>
          </c:tx>
          <c:spPr>
            <a:solidFill>
              <a:srgbClr val="3191B3"/>
            </a:solidFill>
            <a:ln>
              <a:noFill/>
            </a:ln>
            <a:effectLst/>
          </c:spPr>
          <c:invertIfNegative val="0"/>
          <c:dPt>
            <c:idx val="15"/>
            <c:invertIfNegative val="0"/>
            <c:bubble3D val="0"/>
            <c:spPr>
              <a:solidFill>
                <a:srgbClr val="2BA1B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F5FB-4E65-A4A4-63A806BC5D36}"/>
              </c:ext>
            </c:extLst>
          </c:dPt>
          <c:cat>
            <c:numRef>
              <c:f>inflsae!$CD$4:$CD$74</c:f>
              <c:numCache>
                <c:formatCode>0</c:formatCode>
                <c:ptCount val="71"/>
                <c:pt idx="0">
                  <c:v>2001</c:v>
                </c:pt>
                <c:pt idx="1">
                  <c:v>2001</c:v>
                </c:pt>
                <c:pt idx="2">
                  <c:v>2002</c:v>
                </c:pt>
                <c:pt idx="3">
                  <c:v>2002</c:v>
                </c:pt>
                <c:pt idx="4">
                  <c:v>2002</c:v>
                </c:pt>
                <c:pt idx="5">
                  <c:v>2002</c:v>
                </c:pt>
                <c:pt idx="6" formatCode="General">
                  <c:v>2003</c:v>
                </c:pt>
                <c:pt idx="7" formatCode="General">
                  <c:v>2003</c:v>
                </c:pt>
                <c:pt idx="8" formatCode="General">
                  <c:v>2003</c:v>
                </c:pt>
                <c:pt idx="9" formatCode="General">
                  <c:v>2003</c:v>
                </c:pt>
                <c:pt idx="10" formatCode="General">
                  <c:v>2004</c:v>
                </c:pt>
                <c:pt idx="11" formatCode="General">
                  <c:v>2004</c:v>
                </c:pt>
                <c:pt idx="12" formatCode="General">
                  <c:v>2004</c:v>
                </c:pt>
                <c:pt idx="13" formatCode="General">
                  <c:v>2004</c:v>
                </c:pt>
                <c:pt idx="14" formatCode="General">
                  <c:v>2005</c:v>
                </c:pt>
                <c:pt idx="15" formatCode="General">
                  <c:v>2005</c:v>
                </c:pt>
                <c:pt idx="16" formatCode="General">
                  <c:v>2005</c:v>
                </c:pt>
                <c:pt idx="17" formatCode="General">
                  <c:v>2005</c:v>
                </c:pt>
                <c:pt idx="18" formatCode="General">
                  <c:v>2006</c:v>
                </c:pt>
                <c:pt idx="19" formatCode="General">
                  <c:v>2006</c:v>
                </c:pt>
                <c:pt idx="20" formatCode="General">
                  <c:v>2006</c:v>
                </c:pt>
                <c:pt idx="21" formatCode="General">
                  <c:v>2006</c:v>
                </c:pt>
                <c:pt idx="22" formatCode="General">
                  <c:v>2007</c:v>
                </c:pt>
                <c:pt idx="23" formatCode="General">
                  <c:v>2007</c:v>
                </c:pt>
                <c:pt idx="24" formatCode="General">
                  <c:v>2007</c:v>
                </c:pt>
                <c:pt idx="25" formatCode="General">
                  <c:v>2007</c:v>
                </c:pt>
                <c:pt idx="26" formatCode="General">
                  <c:v>2008</c:v>
                </c:pt>
                <c:pt idx="27" formatCode="General">
                  <c:v>2008</c:v>
                </c:pt>
                <c:pt idx="28" formatCode="General">
                  <c:v>2008</c:v>
                </c:pt>
                <c:pt idx="29" formatCode="General">
                  <c:v>2008</c:v>
                </c:pt>
                <c:pt idx="30" formatCode="General">
                  <c:v>2009</c:v>
                </c:pt>
                <c:pt idx="31" formatCode="General">
                  <c:v>2009</c:v>
                </c:pt>
                <c:pt idx="32" formatCode="General">
                  <c:v>2009</c:v>
                </c:pt>
                <c:pt idx="33" formatCode="General">
                  <c:v>2009</c:v>
                </c:pt>
                <c:pt idx="34" formatCode="General">
                  <c:v>2010</c:v>
                </c:pt>
                <c:pt idx="35" formatCode="General">
                  <c:v>2010</c:v>
                </c:pt>
                <c:pt idx="36" formatCode="General">
                  <c:v>2010</c:v>
                </c:pt>
                <c:pt idx="37" formatCode="General">
                  <c:v>2010</c:v>
                </c:pt>
                <c:pt idx="38" formatCode="General">
                  <c:v>2011</c:v>
                </c:pt>
                <c:pt idx="39" formatCode="General">
                  <c:v>2011</c:v>
                </c:pt>
                <c:pt idx="40" formatCode="General">
                  <c:v>2011</c:v>
                </c:pt>
                <c:pt idx="41" formatCode="General">
                  <c:v>2011</c:v>
                </c:pt>
                <c:pt idx="42" formatCode="General">
                  <c:v>2012</c:v>
                </c:pt>
                <c:pt idx="43" formatCode="General">
                  <c:v>2012</c:v>
                </c:pt>
                <c:pt idx="44" formatCode="General">
                  <c:v>2012</c:v>
                </c:pt>
                <c:pt idx="45" formatCode="General">
                  <c:v>2012</c:v>
                </c:pt>
                <c:pt idx="46" formatCode="General">
                  <c:v>2013</c:v>
                </c:pt>
                <c:pt idx="47" formatCode="General">
                  <c:v>2013</c:v>
                </c:pt>
                <c:pt idx="48" formatCode="General">
                  <c:v>2013</c:v>
                </c:pt>
                <c:pt idx="49" formatCode="General">
                  <c:v>2013</c:v>
                </c:pt>
                <c:pt idx="50" formatCode="General">
                  <c:v>2014</c:v>
                </c:pt>
                <c:pt idx="51" formatCode="General">
                  <c:v>2014</c:v>
                </c:pt>
                <c:pt idx="52" formatCode="General">
                  <c:v>2014</c:v>
                </c:pt>
                <c:pt idx="53" formatCode="General">
                  <c:v>2014</c:v>
                </c:pt>
                <c:pt idx="54" formatCode="General">
                  <c:v>2015</c:v>
                </c:pt>
                <c:pt idx="55" formatCode="General">
                  <c:v>2015</c:v>
                </c:pt>
                <c:pt idx="56" formatCode="General">
                  <c:v>2015</c:v>
                </c:pt>
                <c:pt idx="57" formatCode="General">
                  <c:v>2015</c:v>
                </c:pt>
                <c:pt idx="58" formatCode="General">
                  <c:v>2016</c:v>
                </c:pt>
                <c:pt idx="59" formatCode="General">
                  <c:v>2016</c:v>
                </c:pt>
                <c:pt idx="60" formatCode="General">
                  <c:v>2016</c:v>
                </c:pt>
                <c:pt idx="61" formatCode="General">
                  <c:v>2016</c:v>
                </c:pt>
                <c:pt idx="62" formatCode="General">
                  <c:v>2017</c:v>
                </c:pt>
                <c:pt idx="63" formatCode="General">
                  <c:v>2017</c:v>
                </c:pt>
                <c:pt idx="64" formatCode="General">
                  <c:v>2017</c:v>
                </c:pt>
                <c:pt idx="65" formatCode="General">
                  <c:v>2017</c:v>
                </c:pt>
                <c:pt idx="66" formatCode="General">
                  <c:v>2018</c:v>
                </c:pt>
                <c:pt idx="67" formatCode="General">
                  <c:v>2018</c:v>
                </c:pt>
                <c:pt idx="68" formatCode="General">
                  <c:v>2018</c:v>
                </c:pt>
                <c:pt idx="69" formatCode="General">
                  <c:v>2018</c:v>
                </c:pt>
                <c:pt idx="70" formatCode="General">
                  <c:v>2019</c:v>
                </c:pt>
              </c:numCache>
            </c:numRef>
          </c:cat>
          <c:val>
            <c:numRef>
              <c:f>inflsae!$CJ$4:$CJ$74</c:f>
              <c:numCache>
                <c:formatCode>General</c:formatCode>
                <c:ptCount val="71"/>
                <c:pt idx="3" formatCode="0.000">
                  <c:v>-8.6640677845376754E-2</c:v>
                </c:pt>
                <c:pt idx="4" formatCode="0.000">
                  <c:v>-0.15267669869267539</c:v>
                </c:pt>
                <c:pt idx="5" formatCode="0.000">
                  <c:v>-0.23890475841721204</c:v>
                </c:pt>
                <c:pt idx="6" formatCode="0.000">
                  <c:v>-0.32879836761605297</c:v>
                </c:pt>
                <c:pt idx="7" formatCode="0.000">
                  <c:v>-0.40752957148555097</c:v>
                </c:pt>
                <c:pt idx="8" formatCode="0.000">
                  <c:v>-0.47316638494129987</c:v>
                </c:pt>
                <c:pt idx="9" formatCode="0.000">
                  <c:v>-0.49477028298073444</c:v>
                </c:pt>
                <c:pt idx="10" formatCode="0.000">
                  <c:v>-0.45770892902252974</c:v>
                </c:pt>
                <c:pt idx="11" formatCode="0.000">
                  <c:v>-0.3584166944864261</c:v>
                </c:pt>
                <c:pt idx="12" formatCode="0.000">
                  <c:v>-0.2276638260493854</c:v>
                </c:pt>
                <c:pt idx="13" formatCode="0.000">
                  <c:v>-8.2586696692345529E-2</c:v>
                </c:pt>
                <c:pt idx="14" formatCode="0.000">
                  <c:v>6.6694556017192E-2</c:v>
                </c:pt>
                <c:pt idx="15" formatCode="0.000">
                  <c:v>0.19452052684373594</c:v>
                </c:pt>
                <c:pt idx="16" formatCode="0.000">
                  <c:v>0.32988245842496478</c:v>
                </c:pt>
                <c:pt idx="17" formatCode="0.000">
                  <c:v>0.44147482189927212</c:v>
                </c:pt>
                <c:pt idx="18" formatCode="0.000">
                  <c:v>0.50812556229325623</c:v>
                </c:pt>
                <c:pt idx="19" formatCode="0.000">
                  <c:v>0.54685759493960562</c:v>
                </c:pt>
                <c:pt idx="20" formatCode="0.000">
                  <c:v>0.55600344157448467</c:v>
                </c:pt>
                <c:pt idx="21" formatCode="0.000">
                  <c:v>0.56255306168727526</c:v>
                </c:pt>
                <c:pt idx="22" formatCode="0.000">
                  <c:v>0.5748706315724128</c:v>
                </c:pt>
                <c:pt idx="23" formatCode="0.000">
                  <c:v>0.59165406630765272</c:v>
                </c:pt>
                <c:pt idx="24" formatCode="0.000">
                  <c:v>0.6036041314341144</c:v>
                </c:pt>
                <c:pt idx="25" formatCode="0.000">
                  <c:v>0.62155948543369499</c:v>
                </c:pt>
                <c:pt idx="26" formatCode="0.000">
                  <c:v>0.64515705224166897</c:v>
                </c:pt>
                <c:pt idx="27" formatCode="0.000">
                  <c:v>0.65163998146959068</c:v>
                </c:pt>
                <c:pt idx="28" formatCode="0.000">
                  <c:v>0.66313510139721155</c:v>
                </c:pt>
                <c:pt idx="29" formatCode="0.000">
                  <c:v>0.64831066942553495</c:v>
                </c:pt>
                <c:pt idx="30" formatCode="0.000">
                  <c:v>0.56150369367098607</c:v>
                </c:pt>
                <c:pt idx="31" formatCode="0.000">
                  <c:v>0.37593426651202999</c:v>
                </c:pt>
                <c:pt idx="32" formatCode="0.000">
                  <c:v>9.5324543614870319E-2</c:v>
                </c:pt>
                <c:pt idx="33" formatCode="0.000">
                  <c:v>-0.23223312580720884</c:v>
                </c:pt>
                <c:pt idx="34" formatCode="0.000">
                  <c:v>-0.54896922508852608</c:v>
                </c:pt>
                <c:pt idx="35" formatCode="0.000">
                  <c:v>-0.78457479096532023</c:v>
                </c:pt>
                <c:pt idx="36" formatCode="0.000">
                  <c:v>-0.93277270492227171</c:v>
                </c:pt>
                <c:pt idx="37" formatCode="0.000">
                  <c:v>-0.98314104996259977</c:v>
                </c:pt>
                <c:pt idx="38" formatCode="0.000">
                  <c:v>-0.8954311437514515</c:v>
                </c:pt>
                <c:pt idx="39" formatCode="0.000">
                  <c:v>-0.67099119189052925</c:v>
                </c:pt>
                <c:pt idx="40" formatCode="0.000">
                  <c:v>-0.38300356784955503</c:v>
                </c:pt>
                <c:pt idx="41" formatCode="0.000">
                  <c:v>-9.0582121941335192E-2</c:v>
                </c:pt>
                <c:pt idx="42" formatCode="0.000">
                  <c:v>0.14279795279817151</c:v>
                </c:pt>
                <c:pt idx="43" formatCode="0.000">
                  <c:v>0.28173165868436228</c:v>
                </c:pt>
                <c:pt idx="44" formatCode="0.000">
                  <c:v>0.35207259956813758</c:v>
                </c:pt>
                <c:pt idx="45" formatCode="0.000">
                  <c:v>0.36004212969116473</c:v>
                </c:pt>
                <c:pt idx="46" formatCode="0.000">
                  <c:v>0.31003566728106396</c:v>
                </c:pt>
                <c:pt idx="47" formatCode="0.000">
                  <c:v>0.21012881935157038</c:v>
                </c:pt>
                <c:pt idx="48" formatCode="0.000">
                  <c:v>0.10083701495154236</c:v>
                </c:pt>
                <c:pt idx="49" formatCode="0.000">
                  <c:v>5.7657107102322795E-3</c:v>
                </c:pt>
                <c:pt idx="50" formatCode="0.000">
                  <c:v>-5.7196388561717992E-2</c:v>
                </c:pt>
                <c:pt idx="51" formatCode="0.000">
                  <c:v>-9.5079924811295749E-2</c:v>
                </c:pt>
                <c:pt idx="52" formatCode="0.000">
                  <c:v>-0.11399630340132194</c:v>
                </c:pt>
                <c:pt idx="53" formatCode="0.000">
                  <c:v>-0.11615675998557498</c:v>
                </c:pt>
                <c:pt idx="54" formatCode="0.000">
                  <c:v>-0.11250189437247919</c:v>
                </c:pt>
                <c:pt idx="55" formatCode="0.000">
                  <c:v>-9.542820361458676E-2</c:v>
                </c:pt>
                <c:pt idx="56" formatCode="0.000">
                  <c:v>-8.5480108955738224E-2</c:v>
                </c:pt>
                <c:pt idx="57" formatCode="0.000">
                  <c:v>-8.7269442287839769E-2</c:v>
                </c:pt>
                <c:pt idx="58" formatCode="0.000">
                  <c:v>-0.10211201879263038</c:v>
                </c:pt>
                <c:pt idx="59" formatCode="0.000">
                  <c:v>-0.12889891878803056</c:v>
                </c:pt>
                <c:pt idx="60" formatCode="0.000">
                  <c:v>-0.1500841140687689</c:v>
                </c:pt>
                <c:pt idx="61" formatCode="0.000">
                  <c:v>-0.17222618292014924</c:v>
                </c:pt>
                <c:pt idx="62" formatCode="0.000">
                  <c:v>-0.19046692772337562</c:v>
                </c:pt>
                <c:pt idx="63" formatCode="0.000">
                  <c:v>-0.19521146469769837</c:v>
                </c:pt>
                <c:pt idx="64" formatCode="0.000">
                  <c:v>-0.18937756570765216</c:v>
                </c:pt>
                <c:pt idx="65" formatCode="0.000">
                  <c:v>-0.1655037573868153</c:v>
                </c:pt>
                <c:pt idx="66" formatCode="0.000">
                  <c:v>-0.12497894901201392</c:v>
                </c:pt>
                <c:pt idx="67" formatCode="0.000">
                  <c:v>-7.6235565650729267E-2</c:v>
                </c:pt>
                <c:pt idx="68" formatCode="0.000">
                  <c:v>-2.170119659390727E-2</c:v>
                </c:pt>
                <c:pt idx="69" formatCode="0.000">
                  <c:v>4.1703803484439451E-2</c:v>
                </c:pt>
                <c:pt idx="70" formatCode="0.000">
                  <c:v>0.10421326479137979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5FB-4E65-A4A4-63A806BC5D36}"/>
            </c:ext>
          </c:extLst>
        </c:ser>
        <c:ser>
          <c:idx val="5"/>
          <c:order val="4"/>
          <c:tx>
            <c:strRef>
              <c:f>inflsae!$CK$3</c:f>
              <c:strCache>
                <c:ptCount val="1"/>
                <c:pt idx="0">
                  <c:v>Oil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>
              <a:noFill/>
            </a:ln>
            <a:effectLst/>
          </c:spPr>
          <c:invertIfNegative val="0"/>
          <c:cat>
            <c:numRef>
              <c:f>inflsae!$CD$4:$CD$74</c:f>
              <c:numCache>
                <c:formatCode>0</c:formatCode>
                <c:ptCount val="71"/>
                <c:pt idx="0">
                  <c:v>2001</c:v>
                </c:pt>
                <c:pt idx="1">
                  <c:v>2001</c:v>
                </c:pt>
                <c:pt idx="2">
                  <c:v>2002</c:v>
                </c:pt>
                <c:pt idx="3">
                  <c:v>2002</c:v>
                </c:pt>
                <c:pt idx="4">
                  <c:v>2002</c:v>
                </c:pt>
                <c:pt idx="5">
                  <c:v>2002</c:v>
                </c:pt>
                <c:pt idx="6" formatCode="General">
                  <c:v>2003</c:v>
                </c:pt>
                <c:pt idx="7" formatCode="General">
                  <c:v>2003</c:v>
                </c:pt>
                <c:pt idx="8" formatCode="General">
                  <c:v>2003</c:v>
                </c:pt>
                <c:pt idx="9" formatCode="General">
                  <c:v>2003</c:v>
                </c:pt>
                <c:pt idx="10" formatCode="General">
                  <c:v>2004</c:v>
                </c:pt>
                <c:pt idx="11" formatCode="General">
                  <c:v>2004</c:v>
                </c:pt>
                <c:pt idx="12" formatCode="General">
                  <c:v>2004</c:v>
                </c:pt>
                <c:pt idx="13" formatCode="General">
                  <c:v>2004</c:v>
                </c:pt>
                <c:pt idx="14" formatCode="General">
                  <c:v>2005</c:v>
                </c:pt>
                <c:pt idx="15" formatCode="General">
                  <c:v>2005</c:v>
                </c:pt>
                <c:pt idx="16" formatCode="General">
                  <c:v>2005</c:v>
                </c:pt>
                <c:pt idx="17" formatCode="General">
                  <c:v>2005</c:v>
                </c:pt>
                <c:pt idx="18" formatCode="General">
                  <c:v>2006</c:v>
                </c:pt>
                <c:pt idx="19" formatCode="General">
                  <c:v>2006</c:v>
                </c:pt>
                <c:pt idx="20" formatCode="General">
                  <c:v>2006</c:v>
                </c:pt>
                <c:pt idx="21" formatCode="General">
                  <c:v>2006</c:v>
                </c:pt>
                <c:pt idx="22" formatCode="General">
                  <c:v>2007</c:v>
                </c:pt>
                <c:pt idx="23" formatCode="General">
                  <c:v>2007</c:v>
                </c:pt>
                <c:pt idx="24" formatCode="General">
                  <c:v>2007</c:v>
                </c:pt>
                <c:pt idx="25" formatCode="General">
                  <c:v>2007</c:v>
                </c:pt>
                <c:pt idx="26" formatCode="General">
                  <c:v>2008</c:v>
                </c:pt>
                <c:pt idx="27" formatCode="General">
                  <c:v>2008</c:v>
                </c:pt>
                <c:pt idx="28" formatCode="General">
                  <c:v>2008</c:v>
                </c:pt>
                <c:pt idx="29" formatCode="General">
                  <c:v>2008</c:v>
                </c:pt>
                <c:pt idx="30" formatCode="General">
                  <c:v>2009</c:v>
                </c:pt>
                <c:pt idx="31" formatCode="General">
                  <c:v>2009</c:v>
                </c:pt>
                <c:pt idx="32" formatCode="General">
                  <c:v>2009</c:v>
                </c:pt>
                <c:pt idx="33" formatCode="General">
                  <c:v>2009</c:v>
                </c:pt>
                <c:pt idx="34" formatCode="General">
                  <c:v>2010</c:v>
                </c:pt>
                <c:pt idx="35" formatCode="General">
                  <c:v>2010</c:v>
                </c:pt>
                <c:pt idx="36" formatCode="General">
                  <c:v>2010</c:v>
                </c:pt>
                <c:pt idx="37" formatCode="General">
                  <c:v>2010</c:v>
                </c:pt>
                <c:pt idx="38" formatCode="General">
                  <c:v>2011</c:v>
                </c:pt>
                <c:pt idx="39" formatCode="General">
                  <c:v>2011</c:v>
                </c:pt>
                <c:pt idx="40" formatCode="General">
                  <c:v>2011</c:v>
                </c:pt>
                <c:pt idx="41" formatCode="General">
                  <c:v>2011</c:v>
                </c:pt>
                <c:pt idx="42" formatCode="General">
                  <c:v>2012</c:v>
                </c:pt>
                <c:pt idx="43" formatCode="General">
                  <c:v>2012</c:v>
                </c:pt>
                <c:pt idx="44" formatCode="General">
                  <c:v>2012</c:v>
                </c:pt>
                <c:pt idx="45" formatCode="General">
                  <c:v>2012</c:v>
                </c:pt>
                <c:pt idx="46" formatCode="General">
                  <c:v>2013</c:v>
                </c:pt>
                <c:pt idx="47" formatCode="General">
                  <c:v>2013</c:v>
                </c:pt>
                <c:pt idx="48" formatCode="General">
                  <c:v>2013</c:v>
                </c:pt>
                <c:pt idx="49" formatCode="General">
                  <c:v>2013</c:v>
                </c:pt>
                <c:pt idx="50" formatCode="General">
                  <c:v>2014</c:v>
                </c:pt>
                <c:pt idx="51" formatCode="General">
                  <c:v>2014</c:v>
                </c:pt>
                <c:pt idx="52" formatCode="General">
                  <c:v>2014</c:v>
                </c:pt>
                <c:pt idx="53" formatCode="General">
                  <c:v>2014</c:v>
                </c:pt>
                <c:pt idx="54" formatCode="General">
                  <c:v>2015</c:v>
                </c:pt>
                <c:pt idx="55" formatCode="General">
                  <c:v>2015</c:v>
                </c:pt>
                <c:pt idx="56" formatCode="General">
                  <c:v>2015</c:v>
                </c:pt>
                <c:pt idx="57" formatCode="General">
                  <c:v>2015</c:v>
                </c:pt>
                <c:pt idx="58" formatCode="General">
                  <c:v>2016</c:v>
                </c:pt>
                <c:pt idx="59" formatCode="General">
                  <c:v>2016</c:v>
                </c:pt>
                <c:pt idx="60" formatCode="General">
                  <c:v>2016</c:v>
                </c:pt>
                <c:pt idx="61" formatCode="General">
                  <c:v>2016</c:v>
                </c:pt>
                <c:pt idx="62" formatCode="General">
                  <c:v>2017</c:v>
                </c:pt>
                <c:pt idx="63" formatCode="General">
                  <c:v>2017</c:v>
                </c:pt>
                <c:pt idx="64" formatCode="General">
                  <c:v>2017</c:v>
                </c:pt>
                <c:pt idx="65" formatCode="General">
                  <c:v>2017</c:v>
                </c:pt>
                <c:pt idx="66" formatCode="General">
                  <c:v>2018</c:v>
                </c:pt>
                <c:pt idx="67" formatCode="General">
                  <c:v>2018</c:v>
                </c:pt>
                <c:pt idx="68" formatCode="General">
                  <c:v>2018</c:v>
                </c:pt>
                <c:pt idx="69" formatCode="General">
                  <c:v>2018</c:v>
                </c:pt>
                <c:pt idx="70" formatCode="General">
                  <c:v>2019</c:v>
                </c:pt>
              </c:numCache>
            </c:numRef>
          </c:cat>
          <c:val>
            <c:numRef>
              <c:f>inflsae!$CK$4:$CK$74</c:f>
              <c:numCache>
                <c:formatCode>General</c:formatCode>
                <c:ptCount val="71"/>
                <c:pt idx="3" formatCode="0.000">
                  <c:v>-2.9252753632092846E-2</c:v>
                </c:pt>
                <c:pt idx="4" formatCode="0.000">
                  <c:v>-8.8047698065891033E-3</c:v>
                </c:pt>
                <c:pt idx="5" formatCode="0.000">
                  <c:v>3.1332710847875082E-2</c:v>
                </c:pt>
                <c:pt idx="6" formatCode="0.000">
                  <c:v>7.2783378151351719E-2</c:v>
                </c:pt>
                <c:pt idx="7" formatCode="0.000">
                  <c:v>6.3787326528751201E-2</c:v>
                </c:pt>
                <c:pt idx="8" formatCode="0.000">
                  <c:v>5.7764189892428271E-2</c:v>
                </c:pt>
                <c:pt idx="9" formatCode="0.000">
                  <c:v>6.6170484735748866E-2</c:v>
                </c:pt>
                <c:pt idx="10" formatCode="0.000">
                  <c:v>6.0097195959275644E-2</c:v>
                </c:pt>
                <c:pt idx="11" formatCode="0.000">
                  <c:v>7.3797486943356611E-2</c:v>
                </c:pt>
                <c:pt idx="12" formatCode="0.000">
                  <c:v>8.9700580229095148E-2</c:v>
                </c:pt>
                <c:pt idx="13" formatCode="0.000">
                  <c:v>9.0727932700730804E-2</c:v>
                </c:pt>
                <c:pt idx="14" formatCode="0.000">
                  <c:v>7.5436719852875353E-2</c:v>
                </c:pt>
                <c:pt idx="15" formatCode="0.000">
                  <c:v>6.9239435663924986E-2</c:v>
                </c:pt>
                <c:pt idx="16" formatCode="0.000">
                  <c:v>6.0468057241190303E-2</c:v>
                </c:pt>
                <c:pt idx="17" formatCode="0.000">
                  <c:v>3.4847486922137662E-2</c:v>
                </c:pt>
                <c:pt idx="18" formatCode="0.000">
                  <c:v>2.0649201586968372E-2</c:v>
                </c:pt>
                <c:pt idx="19" formatCode="0.000">
                  <c:v>4.6934683951197864E-4</c:v>
                </c:pt>
                <c:pt idx="20" formatCode="0.000">
                  <c:v>-3.7142156968202812E-2</c:v>
                </c:pt>
                <c:pt idx="21" formatCode="0.000">
                  <c:v>-7.3303172194690097E-2</c:v>
                </c:pt>
                <c:pt idx="22" formatCode="0.000">
                  <c:v>-0.10376518639541236</c:v>
                </c:pt>
                <c:pt idx="23" formatCode="0.000">
                  <c:v>-0.12065403901025017</c:v>
                </c:pt>
                <c:pt idx="24" formatCode="0.000">
                  <c:v>-0.11619924224750197</c:v>
                </c:pt>
                <c:pt idx="25" formatCode="0.000">
                  <c:v>-7.6950089513590919E-2</c:v>
                </c:pt>
                <c:pt idx="26" formatCode="0.000">
                  <c:v>-4.4516584186493194E-2</c:v>
                </c:pt>
                <c:pt idx="27" formatCode="0.000">
                  <c:v>-1.904704577629756E-2</c:v>
                </c:pt>
                <c:pt idx="28" formatCode="0.000">
                  <c:v>-1.721090348822555E-2</c:v>
                </c:pt>
                <c:pt idx="29" formatCode="0.000">
                  <c:v>-8.3207143063702554E-2</c:v>
                </c:pt>
                <c:pt idx="30" formatCode="0.000">
                  <c:v>-0.15108173287606749</c:v>
                </c:pt>
                <c:pt idx="31" formatCode="0.000">
                  <c:v>-0.17332219472142002</c:v>
                </c:pt>
                <c:pt idx="32" formatCode="0.000">
                  <c:v>-0.16515509747372126</c:v>
                </c:pt>
                <c:pt idx="33" formatCode="0.000">
                  <c:v>-9.6967604779166439E-2</c:v>
                </c:pt>
                <c:pt idx="34" formatCode="0.000">
                  <c:v>-1.9795202987437224E-2</c:v>
                </c:pt>
                <c:pt idx="35" formatCode="0.000">
                  <c:v>-6.4541998188907389E-5</c:v>
                </c:pt>
                <c:pt idx="36" formatCode="0.000">
                  <c:v>2.1127150485874321E-3</c:v>
                </c:pt>
                <c:pt idx="37" formatCode="0.000">
                  <c:v>2.3585253390536669E-2</c:v>
                </c:pt>
                <c:pt idx="38" formatCode="0.000">
                  <c:v>4.3138897710139672E-2</c:v>
                </c:pt>
                <c:pt idx="39" formatCode="0.000">
                  <c:v>4.9190687445307045E-2</c:v>
                </c:pt>
                <c:pt idx="40" formatCode="0.000">
                  <c:v>4.019890507785736E-2</c:v>
                </c:pt>
                <c:pt idx="41" formatCode="0.000">
                  <c:v>1.2649699288715203E-2</c:v>
                </c:pt>
                <c:pt idx="42" formatCode="0.000">
                  <c:v>-1.965578467366107E-2</c:v>
                </c:pt>
                <c:pt idx="43" formatCode="0.000">
                  <c:v>-4.6406657878515063E-2</c:v>
                </c:pt>
                <c:pt idx="44" formatCode="0.000">
                  <c:v>-5.8409015232210329E-2</c:v>
                </c:pt>
                <c:pt idx="45" formatCode="0.000">
                  <c:v>-8.471390287980736E-2</c:v>
                </c:pt>
                <c:pt idx="46" formatCode="0.000">
                  <c:v>-9.9396332429395898E-2</c:v>
                </c:pt>
                <c:pt idx="47" formatCode="0.000">
                  <c:v>-9.5821421639719156E-2</c:v>
                </c:pt>
                <c:pt idx="48" formatCode="0.000">
                  <c:v>-7.4917800317608071E-2</c:v>
                </c:pt>
                <c:pt idx="49" formatCode="0.000">
                  <c:v>-6.2409489643049945E-2</c:v>
                </c:pt>
                <c:pt idx="50" formatCode="0.000">
                  <c:v>-5.8910050434071007E-2</c:v>
                </c:pt>
                <c:pt idx="51" formatCode="0.000">
                  <c:v>-4.8063981141914881E-2</c:v>
                </c:pt>
                <c:pt idx="52" formatCode="0.000">
                  <c:v>-5.945977885534761E-2</c:v>
                </c:pt>
                <c:pt idx="53" formatCode="0.000">
                  <c:v>-7.6752385462255712E-2</c:v>
                </c:pt>
                <c:pt idx="54" formatCode="0.000">
                  <c:v>-0.11417553131862933</c:v>
                </c:pt>
                <c:pt idx="55" formatCode="0.000">
                  <c:v>-0.12111658464328105</c:v>
                </c:pt>
                <c:pt idx="56" formatCode="0.000">
                  <c:v>-0.12883132042469145</c:v>
                </c:pt>
                <c:pt idx="57" formatCode="0.000">
                  <c:v>-0.1033614941858704</c:v>
                </c:pt>
                <c:pt idx="58" formatCode="0.000">
                  <c:v>-5.7524724432404542E-2</c:v>
                </c:pt>
                <c:pt idx="59" formatCode="0.000">
                  <c:v>-9.9094185437725874E-3</c:v>
                </c:pt>
                <c:pt idx="60" formatCode="0.000">
                  <c:v>5.1487017439439502E-2</c:v>
                </c:pt>
                <c:pt idx="61" formatCode="0.000">
                  <c:v>0.11854728878336897</c:v>
                </c:pt>
                <c:pt idx="62" formatCode="0.000">
                  <c:v>0.19138532130408506</c:v>
                </c:pt>
                <c:pt idx="63" formatCode="0.000">
                  <c:v>0.19537055938168732</c:v>
                </c:pt>
                <c:pt idx="64" formatCode="0.000">
                  <c:v>0.19381127069384971</c:v>
                </c:pt>
                <c:pt idx="65" formatCode="0.000">
                  <c:v>0.18766086859830114</c:v>
                </c:pt>
                <c:pt idx="66" formatCode="0.000">
                  <c:v>0.17209774439044509</c:v>
                </c:pt>
                <c:pt idx="67" formatCode="0.000">
                  <c:v>0.16718127196499866</c:v>
                </c:pt>
                <c:pt idx="68" formatCode="0.000">
                  <c:v>0.1523825037295746</c:v>
                </c:pt>
                <c:pt idx="69" formatCode="0.000">
                  <c:v>9.8399886995016561E-2</c:v>
                </c:pt>
                <c:pt idx="70" formatCode="0.000">
                  <c:v>3.2074814502043913E-2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FB-4E65-A4A4-63A806BC5D36}"/>
            </c:ext>
          </c:extLst>
        </c:ser>
        <c:ser>
          <c:idx val="6"/>
          <c:order val="5"/>
          <c:tx>
            <c:strRef>
              <c:f>inflsae!$CL$3</c:f>
              <c:strCache>
                <c:ptCount val="1"/>
                <c:pt idx="0">
                  <c:v>External Financial Conditions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f>inflsae!$CD$4:$CD$74</c:f>
              <c:numCache>
                <c:formatCode>0</c:formatCode>
                <c:ptCount val="71"/>
                <c:pt idx="0">
                  <c:v>2001</c:v>
                </c:pt>
                <c:pt idx="1">
                  <c:v>2001</c:v>
                </c:pt>
                <c:pt idx="2">
                  <c:v>2002</c:v>
                </c:pt>
                <c:pt idx="3">
                  <c:v>2002</c:v>
                </c:pt>
                <c:pt idx="4">
                  <c:v>2002</c:v>
                </c:pt>
                <c:pt idx="5">
                  <c:v>2002</c:v>
                </c:pt>
                <c:pt idx="6" formatCode="General">
                  <c:v>2003</c:v>
                </c:pt>
                <c:pt idx="7" formatCode="General">
                  <c:v>2003</c:v>
                </c:pt>
                <c:pt idx="8" formatCode="General">
                  <c:v>2003</c:v>
                </c:pt>
                <c:pt idx="9" formatCode="General">
                  <c:v>2003</c:v>
                </c:pt>
                <c:pt idx="10" formatCode="General">
                  <c:v>2004</c:v>
                </c:pt>
                <c:pt idx="11" formatCode="General">
                  <c:v>2004</c:v>
                </c:pt>
                <c:pt idx="12" formatCode="General">
                  <c:v>2004</c:v>
                </c:pt>
                <c:pt idx="13" formatCode="General">
                  <c:v>2004</c:v>
                </c:pt>
                <c:pt idx="14" formatCode="General">
                  <c:v>2005</c:v>
                </c:pt>
                <c:pt idx="15" formatCode="General">
                  <c:v>2005</c:v>
                </c:pt>
                <c:pt idx="16" formatCode="General">
                  <c:v>2005</c:v>
                </c:pt>
                <c:pt idx="17" formatCode="General">
                  <c:v>2005</c:v>
                </c:pt>
                <c:pt idx="18" formatCode="General">
                  <c:v>2006</c:v>
                </c:pt>
                <c:pt idx="19" formatCode="General">
                  <c:v>2006</c:v>
                </c:pt>
                <c:pt idx="20" formatCode="General">
                  <c:v>2006</c:v>
                </c:pt>
                <c:pt idx="21" formatCode="General">
                  <c:v>2006</c:v>
                </c:pt>
                <c:pt idx="22" formatCode="General">
                  <c:v>2007</c:v>
                </c:pt>
                <c:pt idx="23" formatCode="General">
                  <c:v>2007</c:v>
                </c:pt>
                <c:pt idx="24" formatCode="General">
                  <c:v>2007</c:v>
                </c:pt>
                <c:pt idx="25" formatCode="General">
                  <c:v>2007</c:v>
                </c:pt>
                <c:pt idx="26" formatCode="General">
                  <c:v>2008</c:v>
                </c:pt>
                <c:pt idx="27" formatCode="General">
                  <c:v>2008</c:v>
                </c:pt>
                <c:pt idx="28" formatCode="General">
                  <c:v>2008</c:v>
                </c:pt>
                <c:pt idx="29" formatCode="General">
                  <c:v>2008</c:v>
                </c:pt>
                <c:pt idx="30" formatCode="General">
                  <c:v>2009</c:v>
                </c:pt>
                <c:pt idx="31" formatCode="General">
                  <c:v>2009</c:v>
                </c:pt>
                <c:pt idx="32" formatCode="General">
                  <c:v>2009</c:v>
                </c:pt>
                <c:pt idx="33" formatCode="General">
                  <c:v>2009</c:v>
                </c:pt>
                <c:pt idx="34" formatCode="General">
                  <c:v>2010</c:v>
                </c:pt>
                <c:pt idx="35" formatCode="General">
                  <c:v>2010</c:v>
                </c:pt>
                <c:pt idx="36" formatCode="General">
                  <c:v>2010</c:v>
                </c:pt>
                <c:pt idx="37" formatCode="General">
                  <c:v>2010</c:v>
                </c:pt>
                <c:pt idx="38" formatCode="General">
                  <c:v>2011</c:v>
                </c:pt>
                <c:pt idx="39" formatCode="General">
                  <c:v>2011</c:v>
                </c:pt>
                <c:pt idx="40" formatCode="General">
                  <c:v>2011</c:v>
                </c:pt>
                <c:pt idx="41" formatCode="General">
                  <c:v>2011</c:v>
                </c:pt>
                <c:pt idx="42" formatCode="General">
                  <c:v>2012</c:v>
                </c:pt>
                <c:pt idx="43" formatCode="General">
                  <c:v>2012</c:v>
                </c:pt>
                <c:pt idx="44" formatCode="General">
                  <c:v>2012</c:v>
                </c:pt>
                <c:pt idx="45" formatCode="General">
                  <c:v>2012</c:v>
                </c:pt>
                <c:pt idx="46" formatCode="General">
                  <c:v>2013</c:v>
                </c:pt>
                <c:pt idx="47" formatCode="General">
                  <c:v>2013</c:v>
                </c:pt>
                <c:pt idx="48" formatCode="General">
                  <c:v>2013</c:v>
                </c:pt>
                <c:pt idx="49" formatCode="General">
                  <c:v>2013</c:v>
                </c:pt>
                <c:pt idx="50" formatCode="General">
                  <c:v>2014</c:v>
                </c:pt>
                <c:pt idx="51" formatCode="General">
                  <c:v>2014</c:v>
                </c:pt>
                <c:pt idx="52" formatCode="General">
                  <c:v>2014</c:v>
                </c:pt>
                <c:pt idx="53" formatCode="General">
                  <c:v>2014</c:v>
                </c:pt>
                <c:pt idx="54" formatCode="General">
                  <c:v>2015</c:v>
                </c:pt>
                <c:pt idx="55" formatCode="General">
                  <c:v>2015</c:v>
                </c:pt>
                <c:pt idx="56" formatCode="General">
                  <c:v>2015</c:v>
                </c:pt>
                <c:pt idx="57" formatCode="General">
                  <c:v>2015</c:v>
                </c:pt>
                <c:pt idx="58" formatCode="General">
                  <c:v>2016</c:v>
                </c:pt>
                <c:pt idx="59" formatCode="General">
                  <c:v>2016</c:v>
                </c:pt>
                <c:pt idx="60" formatCode="General">
                  <c:v>2016</c:v>
                </c:pt>
                <c:pt idx="61" formatCode="General">
                  <c:v>2016</c:v>
                </c:pt>
                <c:pt idx="62" formatCode="General">
                  <c:v>2017</c:v>
                </c:pt>
                <c:pt idx="63" formatCode="General">
                  <c:v>2017</c:v>
                </c:pt>
                <c:pt idx="64" formatCode="General">
                  <c:v>2017</c:v>
                </c:pt>
                <c:pt idx="65" formatCode="General">
                  <c:v>2017</c:v>
                </c:pt>
                <c:pt idx="66" formatCode="General">
                  <c:v>2018</c:v>
                </c:pt>
                <c:pt idx="67" formatCode="General">
                  <c:v>2018</c:v>
                </c:pt>
                <c:pt idx="68" formatCode="General">
                  <c:v>2018</c:v>
                </c:pt>
                <c:pt idx="69" formatCode="General">
                  <c:v>2018</c:v>
                </c:pt>
                <c:pt idx="70" formatCode="General">
                  <c:v>2019</c:v>
                </c:pt>
              </c:numCache>
            </c:numRef>
          </c:cat>
          <c:val>
            <c:numRef>
              <c:f>inflsae!$CL$4:$CL$74</c:f>
              <c:numCache>
                <c:formatCode>General</c:formatCode>
                <c:ptCount val="71"/>
                <c:pt idx="3" formatCode="0.000">
                  <c:v>-0.26907215026532388</c:v>
                </c:pt>
                <c:pt idx="4" formatCode="0.000">
                  <c:v>-0.33567296567417343</c:v>
                </c:pt>
                <c:pt idx="5" formatCode="0.000">
                  <c:v>-0.3273749157354589</c:v>
                </c:pt>
                <c:pt idx="6" formatCode="0.000">
                  <c:v>-0.32330323909839587</c:v>
                </c:pt>
                <c:pt idx="7" formatCode="0.000">
                  <c:v>-0.34839592698950017</c:v>
                </c:pt>
                <c:pt idx="8" formatCode="0.000">
                  <c:v>-0.41283909342239178</c:v>
                </c:pt>
                <c:pt idx="9" formatCode="0.000">
                  <c:v>-0.45849129555240298</c:v>
                </c:pt>
                <c:pt idx="10" formatCode="0.000">
                  <c:v>-0.47112435988834778</c:v>
                </c:pt>
                <c:pt idx="11" formatCode="0.000">
                  <c:v>-0.44944749476437085</c:v>
                </c:pt>
                <c:pt idx="12" formatCode="0.000">
                  <c:v>-0.39242515337373418</c:v>
                </c:pt>
                <c:pt idx="13" formatCode="0.000">
                  <c:v>-0.2974625129149997</c:v>
                </c:pt>
                <c:pt idx="14" formatCode="0.000">
                  <c:v>-0.17753771505208688</c:v>
                </c:pt>
                <c:pt idx="15" formatCode="0.000">
                  <c:v>-5.0544033195582448E-2</c:v>
                </c:pt>
                <c:pt idx="16" formatCode="0.000">
                  <c:v>6.5629574394467677E-2</c:v>
                </c:pt>
                <c:pt idx="17" formatCode="0.000">
                  <c:v>0.18173978932344642</c:v>
                </c:pt>
                <c:pt idx="18" formatCode="0.000">
                  <c:v>0.28672070343394057</c:v>
                </c:pt>
                <c:pt idx="19" formatCode="0.000">
                  <c:v>0.38680634588363777</c:v>
                </c:pt>
                <c:pt idx="20" formatCode="0.000">
                  <c:v>0.47002419525180156</c:v>
                </c:pt>
                <c:pt idx="21" formatCode="0.000">
                  <c:v>0.49376317922929108</c:v>
                </c:pt>
                <c:pt idx="22" formatCode="0.000">
                  <c:v>0.48848988904529272</c:v>
                </c:pt>
                <c:pt idx="23" formatCode="0.000">
                  <c:v>0.45446480857843397</c:v>
                </c:pt>
                <c:pt idx="24" formatCode="0.000">
                  <c:v>0.43241433213220859</c:v>
                </c:pt>
                <c:pt idx="25" formatCode="0.000">
                  <c:v>0.40679048370472076</c:v>
                </c:pt>
                <c:pt idx="26" formatCode="0.000">
                  <c:v>0.26610242989161853</c:v>
                </c:pt>
                <c:pt idx="27" formatCode="0.000">
                  <c:v>0.1045429189213565</c:v>
                </c:pt>
                <c:pt idx="28" formatCode="0.000">
                  <c:v>-3.1750994222186198E-2</c:v>
                </c:pt>
                <c:pt idx="29" formatCode="0.000">
                  <c:v>-6.8616216652840081E-2</c:v>
                </c:pt>
                <c:pt idx="30" formatCode="0.000">
                  <c:v>-9.8351097572950533E-2</c:v>
                </c:pt>
                <c:pt idx="31" formatCode="0.000">
                  <c:v>-0.17969139228154749</c:v>
                </c:pt>
                <c:pt idx="32" formatCode="0.000">
                  <c:v>-0.35627576970380254</c:v>
                </c:pt>
                <c:pt idx="33" formatCode="0.000">
                  <c:v>-0.59998772146480894</c:v>
                </c:pt>
                <c:pt idx="34" formatCode="0.000">
                  <c:v>-0.70624694527866283</c:v>
                </c:pt>
                <c:pt idx="35" formatCode="0.000">
                  <c:v>-0.69919460174710257</c:v>
                </c:pt>
                <c:pt idx="36" formatCode="0.000">
                  <c:v>-0.63515020549457335</c:v>
                </c:pt>
                <c:pt idx="37" formatCode="0.000">
                  <c:v>-0.58640392484848569</c:v>
                </c:pt>
                <c:pt idx="38" formatCode="0.000">
                  <c:v>-0.55414919986704791</c:v>
                </c:pt>
                <c:pt idx="39" formatCode="0.000">
                  <c:v>-0.54778249548397218</c:v>
                </c:pt>
                <c:pt idx="40" formatCode="0.000">
                  <c:v>-0.52615255147043416</c:v>
                </c:pt>
                <c:pt idx="41" formatCode="0.000">
                  <c:v>-0.47549721562255476</c:v>
                </c:pt>
                <c:pt idx="42" formatCode="0.000">
                  <c:v>-0.43044516787911197</c:v>
                </c:pt>
                <c:pt idx="43" formatCode="0.000">
                  <c:v>-0.39485411888689265</c:v>
                </c:pt>
                <c:pt idx="44" formatCode="0.000">
                  <c:v>-0.3900193497151766</c:v>
                </c:pt>
                <c:pt idx="45" formatCode="0.000">
                  <c:v>-0.42415111305028325</c:v>
                </c:pt>
                <c:pt idx="46" formatCode="0.000">
                  <c:v>-0.45274948622956818</c:v>
                </c:pt>
                <c:pt idx="47" formatCode="0.000">
                  <c:v>-0.46867748774675927</c:v>
                </c:pt>
                <c:pt idx="48" formatCode="0.000">
                  <c:v>-0.46347149070172866</c:v>
                </c:pt>
                <c:pt idx="49" formatCode="0.000">
                  <c:v>-0.44860418942784319</c:v>
                </c:pt>
                <c:pt idx="50" formatCode="0.000">
                  <c:v>-0.44125934234888742</c:v>
                </c:pt>
                <c:pt idx="51" formatCode="0.000">
                  <c:v>-0.45663925179066989</c:v>
                </c:pt>
                <c:pt idx="52" formatCode="0.000">
                  <c:v>-0.47978768866647464</c:v>
                </c:pt>
                <c:pt idx="53" formatCode="0.000">
                  <c:v>-0.47751020124312588</c:v>
                </c:pt>
                <c:pt idx="54" formatCode="0.000">
                  <c:v>-0.46379237109172916</c:v>
                </c:pt>
                <c:pt idx="55" formatCode="0.000">
                  <c:v>-0.45088891168269873</c:v>
                </c:pt>
                <c:pt idx="56" formatCode="0.000">
                  <c:v>-0.41396561678684973</c:v>
                </c:pt>
                <c:pt idx="57" formatCode="0.000">
                  <c:v>-0.37099764437079552</c:v>
                </c:pt>
                <c:pt idx="58" formatCode="0.000">
                  <c:v>-0.31217842737109069</c:v>
                </c:pt>
                <c:pt idx="59" formatCode="0.000">
                  <c:v>-0.27593067838931906</c:v>
                </c:pt>
                <c:pt idx="60" formatCode="0.000">
                  <c:v>-0.26973103986008096</c:v>
                </c:pt>
                <c:pt idx="61" formatCode="0.000">
                  <c:v>-0.27640815140484648</c:v>
                </c:pt>
                <c:pt idx="62" formatCode="0.000">
                  <c:v>-0.31213552771026559</c:v>
                </c:pt>
                <c:pt idx="63" formatCode="0.000">
                  <c:v>-0.30643918599155745</c:v>
                </c:pt>
                <c:pt idx="64" formatCode="0.000">
                  <c:v>-0.29115528931564777</c:v>
                </c:pt>
                <c:pt idx="65" formatCode="0.000">
                  <c:v>-0.28020772139662836</c:v>
                </c:pt>
                <c:pt idx="66" formatCode="0.000">
                  <c:v>-0.23135116671365213</c:v>
                </c:pt>
                <c:pt idx="67" formatCode="0.000">
                  <c:v>-0.1555508927482408</c:v>
                </c:pt>
                <c:pt idx="68" formatCode="0.000">
                  <c:v>-9.3556402769700148E-2</c:v>
                </c:pt>
                <c:pt idx="69" formatCode="0.000">
                  <c:v>-1.9094958373707543E-2</c:v>
                </c:pt>
                <c:pt idx="70" formatCode="0.000">
                  <c:v>1.7947237309857603E-2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5FB-4E65-A4A4-63A806BC5D36}"/>
            </c:ext>
          </c:extLst>
        </c:ser>
        <c:ser>
          <c:idx val="7"/>
          <c:order val="6"/>
          <c:tx>
            <c:strRef>
              <c:f>inflsae!$CM$3</c:f>
              <c:strCache>
                <c:ptCount val="1"/>
                <c:pt idx="0">
                  <c:v>ToT 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inflsae!$CD$4:$CD$74</c:f>
              <c:numCache>
                <c:formatCode>0</c:formatCode>
                <c:ptCount val="71"/>
                <c:pt idx="0">
                  <c:v>2001</c:v>
                </c:pt>
                <c:pt idx="1">
                  <c:v>2001</c:v>
                </c:pt>
                <c:pt idx="2">
                  <c:v>2002</c:v>
                </c:pt>
                <c:pt idx="3">
                  <c:v>2002</c:v>
                </c:pt>
                <c:pt idx="4">
                  <c:v>2002</c:v>
                </c:pt>
                <c:pt idx="5">
                  <c:v>2002</c:v>
                </c:pt>
                <c:pt idx="6" formatCode="General">
                  <c:v>2003</c:v>
                </c:pt>
                <c:pt idx="7" formatCode="General">
                  <c:v>2003</c:v>
                </c:pt>
                <c:pt idx="8" formatCode="General">
                  <c:v>2003</c:v>
                </c:pt>
                <c:pt idx="9" formatCode="General">
                  <c:v>2003</c:v>
                </c:pt>
                <c:pt idx="10" formatCode="General">
                  <c:v>2004</c:v>
                </c:pt>
                <c:pt idx="11" formatCode="General">
                  <c:v>2004</c:v>
                </c:pt>
                <c:pt idx="12" formatCode="General">
                  <c:v>2004</c:v>
                </c:pt>
                <c:pt idx="13" formatCode="General">
                  <c:v>2004</c:v>
                </c:pt>
                <c:pt idx="14" formatCode="General">
                  <c:v>2005</c:v>
                </c:pt>
                <c:pt idx="15" formatCode="General">
                  <c:v>2005</c:v>
                </c:pt>
                <c:pt idx="16" formatCode="General">
                  <c:v>2005</c:v>
                </c:pt>
                <c:pt idx="17" formatCode="General">
                  <c:v>2005</c:v>
                </c:pt>
                <c:pt idx="18" formatCode="General">
                  <c:v>2006</c:v>
                </c:pt>
                <c:pt idx="19" formatCode="General">
                  <c:v>2006</c:v>
                </c:pt>
                <c:pt idx="20" formatCode="General">
                  <c:v>2006</c:v>
                </c:pt>
                <c:pt idx="21" formatCode="General">
                  <c:v>2006</c:v>
                </c:pt>
                <c:pt idx="22" formatCode="General">
                  <c:v>2007</c:v>
                </c:pt>
                <c:pt idx="23" formatCode="General">
                  <c:v>2007</c:v>
                </c:pt>
                <c:pt idx="24" formatCode="General">
                  <c:v>2007</c:v>
                </c:pt>
                <c:pt idx="25" formatCode="General">
                  <c:v>2007</c:v>
                </c:pt>
                <c:pt idx="26" formatCode="General">
                  <c:v>2008</c:v>
                </c:pt>
                <c:pt idx="27" formatCode="General">
                  <c:v>2008</c:v>
                </c:pt>
                <c:pt idx="28" formatCode="General">
                  <c:v>2008</c:v>
                </c:pt>
                <c:pt idx="29" formatCode="General">
                  <c:v>2008</c:v>
                </c:pt>
                <c:pt idx="30" formatCode="General">
                  <c:v>2009</c:v>
                </c:pt>
                <c:pt idx="31" formatCode="General">
                  <c:v>2009</c:v>
                </c:pt>
                <c:pt idx="32" formatCode="General">
                  <c:v>2009</c:v>
                </c:pt>
                <c:pt idx="33" formatCode="General">
                  <c:v>2009</c:v>
                </c:pt>
                <c:pt idx="34" formatCode="General">
                  <c:v>2010</c:v>
                </c:pt>
                <c:pt idx="35" formatCode="General">
                  <c:v>2010</c:v>
                </c:pt>
                <c:pt idx="36" formatCode="General">
                  <c:v>2010</c:v>
                </c:pt>
                <c:pt idx="37" formatCode="General">
                  <c:v>2010</c:v>
                </c:pt>
                <c:pt idx="38" formatCode="General">
                  <c:v>2011</c:v>
                </c:pt>
                <c:pt idx="39" formatCode="General">
                  <c:v>2011</c:v>
                </c:pt>
                <c:pt idx="40" formatCode="General">
                  <c:v>2011</c:v>
                </c:pt>
                <c:pt idx="41" formatCode="General">
                  <c:v>2011</c:v>
                </c:pt>
                <c:pt idx="42" formatCode="General">
                  <c:v>2012</c:v>
                </c:pt>
                <c:pt idx="43" formatCode="General">
                  <c:v>2012</c:v>
                </c:pt>
                <c:pt idx="44" formatCode="General">
                  <c:v>2012</c:v>
                </c:pt>
                <c:pt idx="45" formatCode="General">
                  <c:v>2012</c:v>
                </c:pt>
                <c:pt idx="46" formatCode="General">
                  <c:v>2013</c:v>
                </c:pt>
                <c:pt idx="47" formatCode="General">
                  <c:v>2013</c:v>
                </c:pt>
                <c:pt idx="48" formatCode="General">
                  <c:v>2013</c:v>
                </c:pt>
                <c:pt idx="49" formatCode="General">
                  <c:v>2013</c:v>
                </c:pt>
                <c:pt idx="50" formatCode="General">
                  <c:v>2014</c:v>
                </c:pt>
                <c:pt idx="51" formatCode="General">
                  <c:v>2014</c:v>
                </c:pt>
                <c:pt idx="52" formatCode="General">
                  <c:v>2014</c:v>
                </c:pt>
                <c:pt idx="53" formatCode="General">
                  <c:v>2014</c:v>
                </c:pt>
                <c:pt idx="54" formatCode="General">
                  <c:v>2015</c:v>
                </c:pt>
                <c:pt idx="55" formatCode="General">
                  <c:v>2015</c:v>
                </c:pt>
                <c:pt idx="56" formatCode="General">
                  <c:v>2015</c:v>
                </c:pt>
                <c:pt idx="57" formatCode="General">
                  <c:v>2015</c:v>
                </c:pt>
                <c:pt idx="58" formatCode="General">
                  <c:v>2016</c:v>
                </c:pt>
                <c:pt idx="59" formatCode="General">
                  <c:v>2016</c:v>
                </c:pt>
                <c:pt idx="60" formatCode="General">
                  <c:v>2016</c:v>
                </c:pt>
                <c:pt idx="61" formatCode="General">
                  <c:v>2016</c:v>
                </c:pt>
                <c:pt idx="62" formatCode="General">
                  <c:v>2017</c:v>
                </c:pt>
                <c:pt idx="63" formatCode="General">
                  <c:v>2017</c:v>
                </c:pt>
                <c:pt idx="64" formatCode="General">
                  <c:v>2017</c:v>
                </c:pt>
                <c:pt idx="65" formatCode="General">
                  <c:v>2017</c:v>
                </c:pt>
                <c:pt idx="66" formatCode="General">
                  <c:v>2018</c:v>
                </c:pt>
                <c:pt idx="67" formatCode="General">
                  <c:v>2018</c:v>
                </c:pt>
                <c:pt idx="68" formatCode="General">
                  <c:v>2018</c:v>
                </c:pt>
                <c:pt idx="69" formatCode="General">
                  <c:v>2018</c:v>
                </c:pt>
                <c:pt idx="70" formatCode="General">
                  <c:v>2019</c:v>
                </c:pt>
              </c:numCache>
            </c:numRef>
          </c:cat>
          <c:val>
            <c:numRef>
              <c:f>inflsae!$CM$4:$CM$74</c:f>
              <c:numCache>
                <c:formatCode>General</c:formatCode>
                <c:ptCount val="71"/>
                <c:pt idx="3" formatCode="0.000">
                  <c:v>0.31236876525217938</c:v>
                </c:pt>
                <c:pt idx="4" formatCode="0.000">
                  <c:v>0.28376425561138258</c:v>
                </c:pt>
                <c:pt idx="5" formatCode="0.000">
                  <c:v>0.24669578318387511</c:v>
                </c:pt>
                <c:pt idx="6" formatCode="0.000">
                  <c:v>0.16279562065081285</c:v>
                </c:pt>
                <c:pt idx="7" formatCode="0.000">
                  <c:v>0.10478837587452004</c:v>
                </c:pt>
                <c:pt idx="8" formatCode="0.000">
                  <c:v>6.9682922712178144E-2</c:v>
                </c:pt>
                <c:pt idx="9" formatCode="0.000">
                  <c:v>6.5307899496869579E-3</c:v>
                </c:pt>
                <c:pt idx="10" formatCode="0.000">
                  <c:v>-8.5413912939421119E-2</c:v>
                </c:pt>
                <c:pt idx="11" formatCode="0.000">
                  <c:v>-0.20024042606652118</c:v>
                </c:pt>
                <c:pt idx="12" formatCode="0.000">
                  <c:v>-0.27851891127899692</c:v>
                </c:pt>
                <c:pt idx="13" formatCode="0.000">
                  <c:v>-0.3223978058570261</c:v>
                </c:pt>
                <c:pt idx="14" formatCode="0.000">
                  <c:v>-0.24272965940548447</c:v>
                </c:pt>
                <c:pt idx="15" formatCode="0.000">
                  <c:v>-0.17748082669138882</c:v>
                </c:pt>
                <c:pt idx="16" formatCode="0.000">
                  <c:v>-0.18190224511844044</c:v>
                </c:pt>
                <c:pt idx="17" formatCode="0.000">
                  <c:v>-9.5452147224754064E-2</c:v>
                </c:pt>
                <c:pt idx="18" formatCode="0.000">
                  <c:v>-6.853007503136016E-2</c:v>
                </c:pt>
                <c:pt idx="19" formatCode="0.000">
                  <c:v>-0.17195919306750612</c:v>
                </c:pt>
                <c:pt idx="20" formatCode="0.000">
                  <c:v>-0.18962037327203773</c:v>
                </c:pt>
                <c:pt idx="21" formatCode="0.000">
                  <c:v>-0.20472696673084897</c:v>
                </c:pt>
                <c:pt idx="22" formatCode="0.000">
                  <c:v>-0.23714035715284082</c:v>
                </c:pt>
                <c:pt idx="23" formatCode="0.000">
                  <c:v>-0.15291241340397804</c:v>
                </c:pt>
                <c:pt idx="24" formatCode="0.000">
                  <c:v>-3.1055985699776942E-2</c:v>
                </c:pt>
                <c:pt idx="25" formatCode="0.000">
                  <c:v>4.6032300640988795E-2</c:v>
                </c:pt>
                <c:pt idx="26" formatCode="0.000">
                  <c:v>8.4824308114834379E-2</c:v>
                </c:pt>
                <c:pt idx="27" formatCode="0.000">
                  <c:v>0.22087213941604866</c:v>
                </c:pt>
                <c:pt idx="28" formatCode="0.000">
                  <c:v>0.24354349560853447</c:v>
                </c:pt>
                <c:pt idx="29" formatCode="0.000">
                  <c:v>0.43872462461340439</c:v>
                </c:pt>
                <c:pt idx="30" formatCode="0.000">
                  <c:v>0.59309076200934896</c:v>
                </c:pt>
                <c:pt idx="31" formatCode="0.000">
                  <c:v>0.58189639813102723</c:v>
                </c:pt>
                <c:pt idx="32" formatCode="0.000">
                  <c:v>0.50164098865596718</c:v>
                </c:pt>
                <c:pt idx="33" formatCode="0.000">
                  <c:v>0.12485310807513327</c:v>
                </c:pt>
                <c:pt idx="34" formatCode="0.000">
                  <c:v>-0.13405582932488458</c:v>
                </c:pt>
                <c:pt idx="35" formatCode="0.000">
                  <c:v>-0.25231317775497064</c:v>
                </c:pt>
                <c:pt idx="36" formatCode="0.000">
                  <c:v>-0.33992085602504402</c:v>
                </c:pt>
                <c:pt idx="37" formatCode="0.000">
                  <c:v>-0.43999219742796808</c:v>
                </c:pt>
                <c:pt idx="38" formatCode="0.000">
                  <c:v>-0.51394756433567801</c:v>
                </c:pt>
                <c:pt idx="39" formatCode="0.000">
                  <c:v>-0.51263996126111577</c:v>
                </c:pt>
                <c:pt idx="40" formatCode="0.000">
                  <c:v>-0.43889526185325417</c:v>
                </c:pt>
                <c:pt idx="41" formatCode="0.000">
                  <c:v>-0.13133002908044705</c:v>
                </c:pt>
                <c:pt idx="42" formatCode="0.000">
                  <c:v>6.5017212672822428E-2</c:v>
                </c:pt>
                <c:pt idx="43" formatCode="0.000">
                  <c:v>0.14346277381723482</c:v>
                </c:pt>
                <c:pt idx="44" formatCode="0.000">
                  <c:v>0.20937563640707665</c:v>
                </c:pt>
                <c:pt idx="45" formatCode="0.000">
                  <c:v>0.18198475124084945</c:v>
                </c:pt>
                <c:pt idx="46" formatCode="0.000">
                  <c:v>0.16595134145945234</c:v>
                </c:pt>
                <c:pt idx="47" formatCode="0.000">
                  <c:v>0.17010722157562363</c:v>
                </c:pt>
                <c:pt idx="48" formatCode="0.000">
                  <c:v>0.13665055014405086</c:v>
                </c:pt>
                <c:pt idx="49" formatCode="0.000">
                  <c:v>5.5618962085321855E-2</c:v>
                </c:pt>
                <c:pt idx="50" formatCode="0.000">
                  <c:v>3.7501820324132275E-2</c:v>
                </c:pt>
                <c:pt idx="51" formatCode="0.000">
                  <c:v>2.1970321578751052E-3</c:v>
                </c:pt>
                <c:pt idx="52" formatCode="0.000">
                  <c:v>-4.7482137104527117E-2</c:v>
                </c:pt>
                <c:pt idx="53" formatCode="0.000">
                  <c:v>-7.7552276560413289E-3</c:v>
                </c:pt>
                <c:pt idx="54" formatCode="0.000">
                  <c:v>3.8184546009872658E-2</c:v>
                </c:pt>
                <c:pt idx="55" formatCode="0.000">
                  <c:v>2.3302394150370428E-2</c:v>
                </c:pt>
                <c:pt idx="56" formatCode="0.000">
                  <c:v>8.5118821335279163E-2</c:v>
                </c:pt>
                <c:pt idx="57" formatCode="0.000">
                  <c:v>0.10874067569407371</c:v>
                </c:pt>
                <c:pt idx="58" formatCode="0.000">
                  <c:v>7.6160591263549821E-2</c:v>
                </c:pt>
                <c:pt idx="59" formatCode="0.000">
                  <c:v>0.1033053939958937</c:v>
                </c:pt>
                <c:pt idx="60" formatCode="0.000">
                  <c:v>8.5196837491299346E-2</c:v>
                </c:pt>
                <c:pt idx="61" formatCode="0.000">
                  <c:v>1.1892031114596679E-3</c:v>
                </c:pt>
                <c:pt idx="62" formatCode="0.000">
                  <c:v>-0.10407021894006745</c:v>
                </c:pt>
                <c:pt idx="63" formatCode="0.000">
                  <c:v>-0.1459506627539332</c:v>
                </c:pt>
                <c:pt idx="64" formatCode="0.000">
                  <c:v>-0.24667055904125673</c:v>
                </c:pt>
                <c:pt idx="65" formatCode="0.000">
                  <c:v>-0.28489054817229292</c:v>
                </c:pt>
                <c:pt idx="66" formatCode="0.000">
                  <c:v>-0.2646442285679127</c:v>
                </c:pt>
                <c:pt idx="67" formatCode="0.000">
                  <c:v>-0.28711800020415629</c:v>
                </c:pt>
                <c:pt idx="68" formatCode="0.000">
                  <c:v>-0.1985731479466229</c:v>
                </c:pt>
                <c:pt idx="69" formatCode="0.000">
                  <c:v>-5.883942245606804E-2</c:v>
                </c:pt>
                <c:pt idx="70" formatCode="0.000">
                  <c:v>3.9157347854777563E-2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5FB-4E65-A4A4-63A806BC5D36}"/>
            </c:ext>
          </c:extLst>
        </c:ser>
        <c:ser>
          <c:idx val="8"/>
          <c:order val="7"/>
          <c:tx>
            <c:strRef>
              <c:f>inflsae!$CN$3</c:f>
              <c:strCache>
                <c:ptCount val="1"/>
                <c:pt idx="0">
                  <c:v>Precios externos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inflsae!$CD$4:$CD$74</c:f>
              <c:numCache>
                <c:formatCode>0</c:formatCode>
                <c:ptCount val="71"/>
                <c:pt idx="0">
                  <c:v>2001</c:v>
                </c:pt>
                <c:pt idx="1">
                  <c:v>2001</c:v>
                </c:pt>
                <c:pt idx="2">
                  <c:v>2002</c:v>
                </c:pt>
                <c:pt idx="3">
                  <c:v>2002</c:v>
                </c:pt>
                <c:pt idx="4">
                  <c:v>2002</c:v>
                </c:pt>
                <c:pt idx="5">
                  <c:v>2002</c:v>
                </c:pt>
                <c:pt idx="6" formatCode="General">
                  <c:v>2003</c:v>
                </c:pt>
                <c:pt idx="7" formatCode="General">
                  <c:v>2003</c:v>
                </c:pt>
                <c:pt idx="8" formatCode="General">
                  <c:v>2003</c:v>
                </c:pt>
                <c:pt idx="9" formatCode="General">
                  <c:v>2003</c:v>
                </c:pt>
                <c:pt idx="10" formatCode="General">
                  <c:v>2004</c:v>
                </c:pt>
                <c:pt idx="11" formatCode="General">
                  <c:v>2004</c:v>
                </c:pt>
                <c:pt idx="12" formatCode="General">
                  <c:v>2004</c:v>
                </c:pt>
                <c:pt idx="13" formatCode="General">
                  <c:v>2004</c:v>
                </c:pt>
                <c:pt idx="14" formatCode="General">
                  <c:v>2005</c:v>
                </c:pt>
                <c:pt idx="15" formatCode="General">
                  <c:v>2005</c:v>
                </c:pt>
                <c:pt idx="16" formatCode="General">
                  <c:v>2005</c:v>
                </c:pt>
                <c:pt idx="17" formatCode="General">
                  <c:v>2005</c:v>
                </c:pt>
                <c:pt idx="18" formatCode="General">
                  <c:v>2006</c:v>
                </c:pt>
                <c:pt idx="19" formatCode="General">
                  <c:v>2006</c:v>
                </c:pt>
                <c:pt idx="20" formatCode="General">
                  <c:v>2006</c:v>
                </c:pt>
                <c:pt idx="21" formatCode="General">
                  <c:v>2006</c:v>
                </c:pt>
                <c:pt idx="22" formatCode="General">
                  <c:v>2007</c:v>
                </c:pt>
                <c:pt idx="23" formatCode="General">
                  <c:v>2007</c:v>
                </c:pt>
                <c:pt idx="24" formatCode="General">
                  <c:v>2007</c:v>
                </c:pt>
                <c:pt idx="25" formatCode="General">
                  <c:v>2007</c:v>
                </c:pt>
                <c:pt idx="26" formatCode="General">
                  <c:v>2008</c:v>
                </c:pt>
                <c:pt idx="27" formatCode="General">
                  <c:v>2008</c:v>
                </c:pt>
                <c:pt idx="28" formatCode="General">
                  <c:v>2008</c:v>
                </c:pt>
                <c:pt idx="29" formatCode="General">
                  <c:v>2008</c:v>
                </c:pt>
                <c:pt idx="30" formatCode="General">
                  <c:v>2009</c:v>
                </c:pt>
                <c:pt idx="31" formatCode="General">
                  <c:v>2009</c:v>
                </c:pt>
                <c:pt idx="32" formatCode="General">
                  <c:v>2009</c:v>
                </c:pt>
                <c:pt idx="33" formatCode="General">
                  <c:v>2009</c:v>
                </c:pt>
                <c:pt idx="34" formatCode="General">
                  <c:v>2010</c:v>
                </c:pt>
                <c:pt idx="35" formatCode="General">
                  <c:v>2010</c:v>
                </c:pt>
                <c:pt idx="36" formatCode="General">
                  <c:v>2010</c:v>
                </c:pt>
                <c:pt idx="37" formatCode="General">
                  <c:v>2010</c:v>
                </c:pt>
                <c:pt idx="38" formatCode="General">
                  <c:v>2011</c:v>
                </c:pt>
                <c:pt idx="39" formatCode="General">
                  <c:v>2011</c:v>
                </c:pt>
                <c:pt idx="40" formatCode="General">
                  <c:v>2011</c:v>
                </c:pt>
                <c:pt idx="41" formatCode="General">
                  <c:v>2011</c:v>
                </c:pt>
                <c:pt idx="42" formatCode="General">
                  <c:v>2012</c:v>
                </c:pt>
                <c:pt idx="43" formatCode="General">
                  <c:v>2012</c:v>
                </c:pt>
                <c:pt idx="44" formatCode="General">
                  <c:v>2012</c:v>
                </c:pt>
                <c:pt idx="45" formatCode="General">
                  <c:v>2012</c:v>
                </c:pt>
                <c:pt idx="46" formatCode="General">
                  <c:v>2013</c:v>
                </c:pt>
                <c:pt idx="47" formatCode="General">
                  <c:v>2013</c:v>
                </c:pt>
                <c:pt idx="48" formatCode="General">
                  <c:v>2013</c:v>
                </c:pt>
                <c:pt idx="49" formatCode="General">
                  <c:v>2013</c:v>
                </c:pt>
                <c:pt idx="50" formatCode="General">
                  <c:v>2014</c:v>
                </c:pt>
                <c:pt idx="51" formatCode="General">
                  <c:v>2014</c:v>
                </c:pt>
                <c:pt idx="52" formatCode="General">
                  <c:v>2014</c:v>
                </c:pt>
                <c:pt idx="53" formatCode="General">
                  <c:v>2014</c:v>
                </c:pt>
                <c:pt idx="54" formatCode="General">
                  <c:v>2015</c:v>
                </c:pt>
                <c:pt idx="55" formatCode="General">
                  <c:v>2015</c:v>
                </c:pt>
                <c:pt idx="56" formatCode="General">
                  <c:v>2015</c:v>
                </c:pt>
                <c:pt idx="57" formatCode="General">
                  <c:v>2015</c:v>
                </c:pt>
                <c:pt idx="58" formatCode="General">
                  <c:v>2016</c:v>
                </c:pt>
                <c:pt idx="59" formatCode="General">
                  <c:v>2016</c:v>
                </c:pt>
                <c:pt idx="60" formatCode="General">
                  <c:v>2016</c:v>
                </c:pt>
                <c:pt idx="61" formatCode="General">
                  <c:v>2016</c:v>
                </c:pt>
                <c:pt idx="62" formatCode="General">
                  <c:v>2017</c:v>
                </c:pt>
                <c:pt idx="63" formatCode="General">
                  <c:v>2017</c:v>
                </c:pt>
                <c:pt idx="64" formatCode="General">
                  <c:v>2017</c:v>
                </c:pt>
                <c:pt idx="65" formatCode="General">
                  <c:v>2017</c:v>
                </c:pt>
                <c:pt idx="66" formatCode="General">
                  <c:v>2018</c:v>
                </c:pt>
                <c:pt idx="67" formatCode="General">
                  <c:v>2018</c:v>
                </c:pt>
                <c:pt idx="68" formatCode="General">
                  <c:v>2018</c:v>
                </c:pt>
                <c:pt idx="69" formatCode="General">
                  <c:v>2018</c:v>
                </c:pt>
                <c:pt idx="70" formatCode="General">
                  <c:v>2019</c:v>
                </c:pt>
              </c:numCache>
            </c:numRef>
          </c:cat>
          <c:val>
            <c:numRef>
              <c:f>inflsae!$CN$4:$CN$74</c:f>
              <c:numCache>
                <c:formatCode>General</c:formatCode>
                <c:ptCount val="71"/>
                <c:pt idx="3" formatCode="0.000">
                  <c:v>0.48663781366781039</c:v>
                </c:pt>
                <c:pt idx="4" formatCode="0.000">
                  <c:v>0.4266741485020204</c:v>
                </c:pt>
                <c:pt idx="5" formatCode="0.000">
                  <c:v>0.32477486000649819</c:v>
                </c:pt>
                <c:pt idx="6" formatCode="0.000">
                  <c:v>-0.14508572807813935</c:v>
                </c:pt>
                <c:pt idx="7" formatCode="0.000">
                  <c:v>-0.424847168637696</c:v>
                </c:pt>
                <c:pt idx="8" formatCode="0.000">
                  <c:v>-0.48232674922043361</c:v>
                </c:pt>
                <c:pt idx="9" formatCode="0.000">
                  <c:v>-0.60929532606703096</c:v>
                </c:pt>
                <c:pt idx="10" formatCode="0.000">
                  <c:v>-0.55721528575572776</c:v>
                </c:pt>
                <c:pt idx="11" formatCode="0.000">
                  <c:v>-0.39725911624731941</c:v>
                </c:pt>
                <c:pt idx="12" formatCode="0.000">
                  <c:v>-0.42055888325507995</c:v>
                </c:pt>
                <c:pt idx="13" formatCode="0.000">
                  <c:v>-0.45918947728774884</c:v>
                </c:pt>
                <c:pt idx="14" formatCode="0.000">
                  <c:v>-0.40491974926994756</c:v>
                </c:pt>
                <c:pt idx="15" formatCode="0.000">
                  <c:v>-0.40562542412895175</c:v>
                </c:pt>
                <c:pt idx="16" formatCode="0.000">
                  <c:v>-0.35565804741504148</c:v>
                </c:pt>
                <c:pt idx="17" formatCode="0.000">
                  <c:v>-0.17027384530239975</c:v>
                </c:pt>
                <c:pt idx="18" formatCode="0.000">
                  <c:v>-7.7332409172318609E-2</c:v>
                </c:pt>
                <c:pt idx="19" formatCode="0.000">
                  <c:v>-0.12134250124184334</c:v>
                </c:pt>
                <c:pt idx="20" formatCode="0.000">
                  <c:v>-0.15727642039519052</c:v>
                </c:pt>
                <c:pt idx="21" formatCode="0.000">
                  <c:v>-0.17189961684190591</c:v>
                </c:pt>
                <c:pt idx="22" formatCode="0.000">
                  <c:v>-0.17744261966808472</c:v>
                </c:pt>
                <c:pt idx="23" formatCode="0.000">
                  <c:v>-0.23547554203592944</c:v>
                </c:pt>
                <c:pt idx="24" formatCode="0.000">
                  <c:v>-0.30128127133884952</c:v>
                </c:pt>
                <c:pt idx="25" formatCode="0.000">
                  <c:v>-0.50782822129495109</c:v>
                </c:pt>
                <c:pt idx="26" formatCode="0.000">
                  <c:v>-0.7157571343585668</c:v>
                </c:pt>
                <c:pt idx="27" formatCode="0.000">
                  <c:v>-0.86869141669865346</c:v>
                </c:pt>
                <c:pt idx="28" formatCode="0.000">
                  <c:v>-0.85110876912756828</c:v>
                </c:pt>
                <c:pt idx="29" formatCode="0.000">
                  <c:v>-5.708176900860041E-2</c:v>
                </c:pt>
                <c:pt idx="30" formatCode="0.000">
                  <c:v>0.56651320254951332</c:v>
                </c:pt>
                <c:pt idx="31" formatCode="0.000">
                  <c:v>0.87308290268965461</c:v>
                </c:pt>
                <c:pt idx="32" formatCode="0.000">
                  <c:v>0.86700634931197818</c:v>
                </c:pt>
                <c:pt idx="33" formatCode="0.000">
                  <c:v>0.16432922681083828</c:v>
                </c:pt>
                <c:pt idx="34" formatCode="0.000">
                  <c:v>-0.21460817591950279</c:v>
                </c:pt>
                <c:pt idx="35" formatCode="0.000">
                  <c:v>-0.16494478271707255</c:v>
                </c:pt>
                <c:pt idx="36" formatCode="0.000">
                  <c:v>-9.0509151297215998E-2</c:v>
                </c:pt>
                <c:pt idx="37" formatCode="0.000">
                  <c:v>-0.13907930938913751</c:v>
                </c:pt>
                <c:pt idx="38" formatCode="0.000">
                  <c:v>-0.34456745883855416</c:v>
                </c:pt>
                <c:pt idx="39" formatCode="0.000">
                  <c:v>-0.59755295062086977</c:v>
                </c:pt>
                <c:pt idx="40" formatCode="0.000">
                  <c:v>-0.60250935425949648</c:v>
                </c:pt>
                <c:pt idx="41" formatCode="0.000">
                  <c:v>-0.30127438503366888</c:v>
                </c:pt>
                <c:pt idx="42" formatCode="0.000">
                  <c:v>-0.11578380504272949</c:v>
                </c:pt>
                <c:pt idx="43" formatCode="0.000">
                  <c:v>0.1854747522113675</c:v>
                </c:pt>
                <c:pt idx="44" formatCode="0.000">
                  <c:v>0.30337556640508806</c:v>
                </c:pt>
                <c:pt idx="45" formatCode="0.000">
                  <c:v>0.16823763019301594</c:v>
                </c:pt>
                <c:pt idx="46" formatCode="0.000">
                  <c:v>0.17024692205309533</c:v>
                </c:pt>
                <c:pt idx="47" formatCode="0.000">
                  <c:v>0.16525835056617666</c:v>
                </c:pt>
                <c:pt idx="48" formatCode="0.000">
                  <c:v>0.18428462616839777</c:v>
                </c:pt>
                <c:pt idx="49" formatCode="0.000">
                  <c:v>0.21066067545348569</c:v>
                </c:pt>
                <c:pt idx="50" formatCode="0.000">
                  <c:v>0.24842344847844081</c:v>
                </c:pt>
                <c:pt idx="51" formatCode="0.000">
                  <c:v>0.1575348145520987</c:v>
                </c:pt>
                <c:pt idx="52" formatCode="0.000">
                  <c:v>0.14154183773797138</c:v>
                </c:pt>
                <c:pt idx="53" formatCode="0.000">
                  <c:v>0.36564395640866615</c:v>
                </c:pt>
                <c:pt idx="54" formatCode="0.000">
                  <c:v>0.64483931354226087</c:v>
                </c:pt>
                <c:pt idx="55" formatCode="0.000">
                  <c:v>0.79035771210373507</c:v>
                </c:pt>
                <c:pt idx="56" formatCode="0.000">
                  <c:v>0.92690700145866212</c:v>
                </c:pt>
                <c:pt idx="57" formatCode="0.000">
                  <c:v>0.87268318661821065</c:v>
                </c:pt>
                <c:pt idx="58" formatCode="0.000">
                  <c:v>0.73450240991375326</c:v>
                </c:pt>
                <c:pt idx="59" formatCode="0.000">
                  <c:v>0.49494066177631313</c:v>
                </c:pt>
                <c:pt idx="60" formatCode="0.000">
                  <c:v>0.26741110415890729</c:v>
                </c:pt>
                <c:pt idx="61" formatCode="0.000">
                  <c:v>0.15738132917777445</c:v>
                </c:pt>
                <c:pt idx="62" formatCode="0.000">
                  <c:v>-7.2034556847443934E-2</c:v>
                </c:pt>
                <c:pt idx="63" formatCode="0.000">
                  <c:v>-3.1370893533999036E-2</c:v>
                </c:pt>
                <c:pt idx="64" formatCode="0.000">
                  <c:v>-9.797781829458449E-2</c:v>
                </c:pt>
                <c:pt idx="65" formatCode="0.000">
                  <c:v>-0.23372112579654139</c:v>
                </c:pt>
                <c:pt idx="66" formatCode="0.000">
                  <c:v>-0.34053673813447366</c:v>
                </c:pt>
                <c:pt idx="67" formatCode="0.000">
                  <c:v>-0.25472035347622862</c:v>
                </c:pt>
                <c:pt idx="68" formatCode="0.000">
                  <c:v>2.5694330828158141E-2</c:v>
                </c:pt>
                <c:pt idx="69" formatCode="0.000">
                  <c:v>0.19146419728574307</c:v>
                </c:pt>
                <c:pt idx="70" formatCode="0.000">
                  <c:v>0.34768868541076003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5FB-4E65-A4A4-63A806BC5D36}"/>
            </c:ext>
          </c:extLst>
        </c:ser>
        <c:ser>
          <c:idx val="9"/>
          <c:order val="8"/>
          <c:tx>
            <c:strRef>
              <c:f>inflsae!$CO$3</c:f>
              <c:strCache>
                <c:ptCount val="1"/>
                <c:pt idx="0">
                  <c:v>Others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cat>
            <c:numRef>
              <c:f>inflsae!$CD$4:$CD$74</c:f>
              <c:numCache>
                <c:formatCode>0</c:formatCode>
                <c:ptCount val="71"/>
                <c:pt idx="0">
                  <c:v>2001</c:v>
                </c:pt>
                <c:pt idx="1">
                  <c:v>2001</c:v>
                </c:pt>
                <c:pt idx="2">
                  <c:v>2002</c:v>
                </c:pt>
                <c:pt idx="3">
                  <c:v>2002</c:v>
                </c:pt>
                <c:pt idx="4">
                  <c:v>2002</c:v>
                </c:pt>
                <c:pt idx="5">
                  <c:v>2002</c:v>
                </c:pt>
                <c:pt idx="6" formatCode="General">
                  <c:v>2003</c:v>
                </c:pt>
                <c:pt idx="7" formatCode="General">
                  <c:v>2003</c:v>
                </c:pt>
                <c:pt idx="8" formatCode="General">
                  <c:v>2003</c:v>
                </c:pt>
                <c:pt idx="9" formatCode="General">
                  <c:v>2003</c:v>
                </c:pt>
                <c:pt idx="10" formatCode="General">
                  <c:v>2004</c:v>
                </c:pt>
                <c:pt idx="11" formatCode="General">
                  <c:v>2004</c:v>
                </c:pt>
                <c:pt idx="12" formatCode="General">
                  <c:v>2004</c:v>
                </c:pt>
                <c:pt idx="13" formatCode="General">
                  <c:v>2004</c:v>
                </c:pt>
                <c:pt idx="14" formatCode="General">
                  <c:v>2005</c:v>
                </c:pt>
                <c:pt idx="15" formatCode="General">
                  <c:v>2005</c:v>
                </c:pt>
                <c:pt idx="16" formatCode="General">
                  <c:v>2005</c:v>
                </c:pt>
                <c:pt idx="17" formatCode="General">
                  <c:v>2005</c:v>
                </c:pt>
                <c:pt idx="18" formatCode="General">
                  <c:v>2006</c:v>
                </c:pt>
                <c:pt idx="19" formatCode="General">
                  <c:v>2006</c:v>
                </c:pt>
                <c:pt idx="20" formatCode="General">
                  <c:v>2006</c:v>
                </c:pt>
                <c:pt idx="21" formatCode="General">
                  <c:v>2006</c:v>
                </c:pt>
                <c:pt idx="22" formatCode="General">
                  <c:v>2007</c:v>
                </c:pt>
                <c:pt idx="23" formatCode="General">
                  <c:v>2007</c:v>
                </c:pt>
                <c:pt idx="24" formatCode="General">
                  <c:v>2007</c:v>
                </c:pt>
                <c:pt idx="25" formatCode="General">
                  <c:v>2007</c:v>
                </c:pt>
                <c:pt idx="26" formatCode="General">
                  <c:v>2008</c:v>
                </c:pt>
                <c:pt idx="27" formatCode="General">
                  <c:v>2008</c:v>
                </c:pt>
                <c:pt idx="28" formatCode="General">
                  <c:v>2008</c:v>
                </c:pt>
                <c:pt idx="29" formatCode="General">
                  <c:v>2008</c:v>
                </c:pt>
                <c:pt idx="30" formatCode="General">
                  <c:v>2009</c:v>
                </c:pt>
                <c:pt idx="31" formatCode="General">
                  <c:v>2009</c:v>
                </c:pt>
                <c:pt idx="32" formatCode="General">
                  <c:v>2009</c:v>
                </c:pt>
                <c:pt idx="33" formatCode="General">
                  <c:v>2009</c:v>
                </c:pt>
                <c:pt idx="34" formatCode="General">
                  <c:v>2010</c:v>
                </c:pt>
                <c:pt idx="35" formatCode="General">
                  <c:v>2010</c:v>
                </c:pt>
                <c:pt idx="36" formatCode="General">
                  <c:v>2010</c:v>
                </c:pt>
                <c:pt idx="37" formatCode="General">
                  <c:v>2010</c:v>
                </c:pt>
                <c:pt idx="38" formatCode="General">
                  <c:v>2011</c:v>
                </c:pt>
                <c:pt idx="39" formatCode="General">
                  <c:v>2011</c:v>
                </c:pt>
                <c:pt idx="40" formatCode="General">
                  <c:v>2011</c:v>
                </c:pt>
                <c:pt idx="41" formatCode="General">
                  <c:v>2011</c:v>
                </c:pt>
                <c:pt idx="42" formatCode="General">
                  <c:v>2012</c:v>
                </c:pt>
                <c:pt idx="43" formatCode="General">
                  <c:v>2012</c:v>
                </c:pt>
                <c:pt idx="44" formatCode="General">
                  <c:v>2012</c:v>
                </c:pt>
                <c:pt idx="45" formatCode="General">
                  <c:v>2012</c:v>
                </c:pt>
                <c:pt idx="46" formatCode="General">
                  <c:v>2013</c:v>
                </c:pt>
                <c:pt idx="47" formatCode="General">
                  <c:v>2013</c:v>
                </c:pt>
                <c:pt idx="48" formatCode="General">
                  <c:v>2013</c:v>
                </c:pt>
                <c:pt idx="49" formatCode="General">
                  <c:v>2013</c:v>
                </c:pt>
                <c:pt idx="50" formatCode="General">
                  <c:v>2014</c:v>
                </c:pt>
                <c:pt idx="51" formatCode="General">
                  <c:v>2014</c:v>
                </c:pt>
                <c:pt idx="52" formatCode="General">
                  <c:v>2014</c:v>
                </c:pt>
                <c:pt idx="53" formatCode="General">
                  <c:v>2014</c:v>
                </c:pt>
                <c:pt idx="54" formatCode="General">
                  <c:v>2015</c:v>
                </c:pt>
                <c:pt idx="55" formatCode="General">
                  <c:v>2015</c:v>
                </c:pt>
                <c:pt idx="56" formatCode="General">
                  <c:v>2015</c:v>
                </c:pt>
                <c:pt idx="57" formatCode="General">
                  <c:v>2015</c:v>
                </c:pt>
                <c:pt idx="58" formatCode="General">
                  <c:v>2016</c:v>
                </c:pt>
                <c:pt idx="59" formatCode="General">
                  <c:v>2016</c:v>
                </c:pt>
                <c:pt idx="60" formatCode="General">
                  <c:v>2016</c:v>
                </c:pt>
                <c:pt idx="61" formatCode="General">
                  <c:v>2016</c:v>
                </c:pt>
                <c:pt idx="62" formatCode="General">
                  <c:v>2017</c:v>
                </c:pt>
                <c:pt idx="63" formatCode="General">
                  <c:v>2017</c:v>
                </c:pt>
                <c:pt idx="64" formatCode="General">
                  <c:v>2017</c:v>
                </c:pt>
                <c:pt idx="65" formatCode="General">
                  <c:v>2017</c:v>
                </c:pt>
                <c:pt idx="66" formatCode="General">
                  <c:v>2018</c:v>
                </c:pt>
                <c:pt idx="67" formatCode="General">
                  <c:v>2018</c:v>
                </c:pt>
                <c:pt idx="68" formatCode="General">
                  <c:v>2018</c:v>
                </c:pt>
                <c:pt idx="69" formatCode="General">
                  <c:v>2018</c:v>
                </c:pt>
                <c:pt idx="70" formatCode="General">
                  <c:v>2019</c:v>
                </c:pt>
              </c:numCache>
            </c:numRef>
          </c:cat>
          <c:val>
            <c:numRef>
              <c:f>inflsae!$CO$4:$CO$74</c:f>
              <c:numCache>
                <c:formatCode>General</c:formatCode>
                <c:ptCount val="71"/>
                <c:pt idx="3" formatCode="0.000">
                  <c:v>0.11983032727274803</c:v>
                </c:pt>
                <c:pt idx="4" formatCode="0.000">
                  <c:v>-0.1317521106435168</c:v>
                </c:pt>
                <c:pt idx="5" formatCode="0.000">
                  <c:v>-0.27992791919758803</c:v>
                </c:pt>
                <c:pt idx="6" formatCode="0.000">
                  <c:v>-0.4607641418848375</c:v>
                </c:pt>
                <c:pt idx="7" formatCode="0.000">
                  <c:v>-0.26770066376357171</c:v>
                </c:pt>
                <c:pt idx="8" formatCode="0.000">
                  <c:v>-0.19794462253915446</c:v>
                </c:pt>
                <c:pt idx="9" formatCode="0.000">
                  <c:v>-0.42505802389053132</c:v>
                </c:pt>
                <c:pt idx="10" formatCode="0.000">
                  <c:v>-0.31706908367467979</c:v>
                </c:pt>
                <c:pt idx="11" formatCode="0.000">
                  <c:v>-0.15680262220935856</c:v>
                </c:pt>
                <c:pt idx="12" formatCode="0.000">
                  <c:v>-0.34908999660714696</c:v>
                </c:pt>
                <c:pt idx="13" formatCode="0.000">
                  <c:v>-7.3349424283986692E-2</c:v>
                </c:pt>
                <c:pt idx="14" formatCode="0.000">
                  <c:v>3.7212745181231827E-2</c:v>
                </c:pt>
                <c:pt idx="15" formatCode="0.000">
                  <c:v>-0.15321903159759756</c:v>
                </c:pt>
                <c:pt idx="16" formatCode="0.000">
                  <c:v>8.5422799535727012E-2</c:v>
                </c:pt>
                <c:pt idx="17" formatCode="0.000">
                  <c:v>4.1002426767187773E-2</c:v>
                </c:pt>
                <c:pt idx="18" formatCode="0.000">
                  <c:v>-1.980156810426921E-2</c:v>
                </c:pt>
                <c:pt idx="19" formatCode="0.000">
                  <c:v>3.8345311581224457E-3</c:v>
                </c:pt>
                <c:pt idx="20" formatCode="0.000">
                  <c:v>1.477499593430392E-2</c:v>
                </c:pt>
                <c:pt idx="21" formatCode="0.000">
                  <c:v>5.0196758234696763E-2</c:v>
                </c:pt>
                <c:pt idx="22" formatCode="0.000">
                  <c:v>7.5874663223538391E-2</c:v>
                </c:pt>
                <c:pt idx="23" formatCode="0.000">
                  <c:v>-2.6547625831968971E-2</c:v>
                </c:pt>
                <c:pt idx="24" formatCode="0.000">
                  <c:v>1.8665819799980384E-2</c:v>
                </c:pt>
                <c:pt idx="25" formatCode="0.000">
                  <c:v>3.8232615409742189E-2</c:v>
                </c:pt>
                <c:pt idx="26" formatCode="0.000">
                  <c:v>0.17113411937359332</c:v>
                </c:pt>
                <c:pt idx="27" formatCode="0.000">
                  <c:v>0.34725282880622071</c:v>
                </c:pt>
                <c:pt idx="28" formatCode="0.000">
                  <c:v>0.38068650652371311</c:v>
                </c:pt>
                <c:pt idx="29" formatCode="0.000">
                  <c:v>0.36610655203170561</c:v>
                </c:pt>
                <c:pt idx="30" formatCode="0.000">
                  <c:v>0.9971465219313469</c:v>
                </c:pt>
                <c:pt idx="31" formatCode="0.000">
                  <c:v>0.949877011921616</c:v>
                </c:pt>
                <c:pt idx="32" formatCode="0.000">
                  <c:v>0.51319421282792188</c:v>
                </c:pt>
                <c:pt idx="33" formatCode="0.000">
                  <c:v>0.42017760244222369</c:v>
                </c:pt>
                <c:pt idx="34" formatCode="0.000">
                  <c:v>-0.2860753825781131</c:v>
                </c:pt>
                <c:pt idx="35" formatCode="0.000">
                  <c:v>-0.50958073937438597</c:v>
                </c:pt>
                <c:pt idx="36" formatCode="0.000">
                  <c:v>-0.11068404035650878</c:v>
                </c:pt>
                <c:pt idx="37" formatCode="0.000">
                  <c:v>-0.28055881628496754</c:v>
                </c:pt>
                <c:pt idx="38" formatCode="0.000">
                  <c:v>-0.38391309355227921</c:v>
                </c:pt>
                <c:pt idx="39" formatCode="0.000">
                  <c:v>-0.2085210529249929</c:v>
                </c:pt>
                <c:pt idx="40" formatCode="0.000">
                  <c:v>-0.39838011284216823</c:v>
                </c:pt>
                <c:pt idx="41" formatCode="0.000">
                  <c:v>-0.29027001902178901</c:v>
                </c:pt>
                <c:pt idx="42" formatCode="0.000">
                  <c:v>-0.26508188705957086</c:v>
                </c:pt>
                <c:pt idx="43" formatCode="0.000">
                  <c:v>-0.24971904063005243</c:v>
                </c:pt>
                <c:pt idx="44" formatCode="0.000">
                  <c:v>-0.2801474781826272</c:v>
                </c:pt>
                <c:pt idx="45" formatCode="0.000">
                  <c:v>-0.22025893283742656</c:v>
                </c:pt>
                <c:pt idx="46" formatCode="0.000">
                  <c:v>-0.42025030357406584</c:v>
                </c:pt>
                <c:pt idx="47" formatCode="0.000">
                  <c:v>-0.61775286342887059</c:v>
                </c:pt>
                <c:pt idx="48" formatCode="0.000">
                  <c:v>-0.47529632913699532</c:v>
                </c:pt>
                <c:pt idx="49" formatCode="0.000">
                  <c:v>-0.44990197035241336</c:v>
                </c:pt>
                <c:pt idx="50" formatCode="0.000">
                  <c:v>7.7103712668269014E-2</c:v>
                </c:pt>
                <c:pt idx="51" formatCode="0.000">
                  <c:v>0.4532231042644147</c:v>
                </c:pt>
                <c:pt idx="52" formatCode="0.000">
                  <c:v>0.27149778988365164</c:v>
                </c:pt>
                <c:pt idx="53" formatCode="0.000">
                  <c:v>0.34602995455477908</c:v>
                </c:pt>
                <c:pt idx="54" formatCode="0.000">
                  <c:v>6.1061332932152837E-2</c:v>
                </c:pt>
                <c:pt idx="55" formatCode="0.000">
                  <c:v>5.5683633811398278E-2</c:v>
                </c:pt>
                <c:pt idx="56" formatCode="0.000">
                  <c:v>0.13993076860162748</c:v>
                </c:pt>
                <c:pt idx="57" formatCode="0.000">
                  <c:v>0.24475981718019785</c:v>
                </c:pt>
                <c:pt idx="58" formatCode="0.000">
                  <c:v>7.9013837621962929E-2</c:v>
                </c:pt>
                <c:pt idx="59" formatCode="0.000">
                  <c:v>9.7045783885518766E-2</c:v>
                </c:pt>
                <c:pt idx="60" formatCode="0.000">
                  <c:v>9.2622690442350927E-2</c:v>
                </c:pt>
                <c:pt idx="61" formatCode="0.000">
                  <c:v>-0.15115121981660309</c:v>
                </c:pt>
                <c:pt idx="62" formatCode="0.000">
                  <c:v>0.12690540038704992</c:v>
                </c:pt>
                <c:pt idx="63" formatCode="0.000">
                  <c:v>-0.12792039510836217</c:v>
                </c:pt>
                <c:pt idx="64" formatCode="0.000">
                  <c:v>-0.11572937323900338</c:v>
                </c:pt>
                <c:pt idx="65" formatCode="0.000">
                  <c:v>-7.4232917365868959E-3</c:v>
                </c:pt>
                <c:pt idx="66" formatCode="0.000">
                  <c:v>-0.26320050674010265</c:v>
                </c:pt>
                <c:pt idx="67" formatCode="0.000">
                  <c:v>-7.7946110499408722E-2</c:v>
                </c:pt>
                <c:pt idx="68" formatCode="0.000">
                  <c:v>-5.472716905251479E-2</c:v>
                </c:pt>
                <c:pt idx="69" formatCode="0.000">
                  <c:v>-0.19142794467633811</c:v>
                </c:pt>
                <c:pt idx="70" formatCode="0.000">
                  <c:v>2.5477442849039956E-2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5FB-4E65-A4A4-63A806BC5D36}"/>
            </c:ext>
          </c:extLst>
        </c:ser>
        <c:ser>
          <c:idx val="11"/>
          <c:order val="10"/>
          <c:tx>
            <c:strRef>
              <c:f>inflsae!$CF$3</c:f>
              <c:strCache>
                <c:ptCount val="1"/>
                <c:pt idx="0">
                  <c:v>Supply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solidFill>
                <a:schemeClr val="tx1"/>
              </a:solidFill>
            </a:ln>
          </c:spPr>
          <c:invertIfNegative val="0"/>
          <c:val>
            <c:numRef>
              <c:f>inflsae!$CF$4:$CF$74</c:f>
              <c:numCache>
                <c:formatCode>General</c:formatCode>
                <c:ptCount val="71"/>
                <c:pt idx="3" formatCode="0.000">
                  <c:v>-8.2394115126986778E-17</c:v>
                </c:pt>
                <c:pt idx="4" formatCode="0.000">
                  <c:v>-4.3620706658350405E-17</c:v>
                </c:pt>
                <c:pt idx="5" formatCode="0.000">
                  <c:v>3.7040529893136671E-17</c:v>
                </c:pt>
                <c:pt idx="6" formatCode="0.000">
                  <c:v>1.2342231066889103E-16</c:v>
                </c:pt>
                <c:pt idx="7" formatCode="0.000">
                  <c:v>2.2315775779304775E-16</c:v>
                </c:pt>
                <c:pt idx="8" formatCode="0.000">
                  <c:v>3.4051266084383914E-16</c:v>
                </c:pt>
                <c:pt idx="9" formatCode="0.000">
                  <c:v>4.6530207169156086E-16</c:v>
                </c:pt>
                <c:pt idx="10" formatCode="0.000">
                  <c:v>5.856826356124013E-16</c:v>
                </c:pt>
                <c:pt idx="11" formatCode="0.000">
                  <c:v>7.0225326498867691E-16</c:v>
                </c:pt>
                <c:pt idx="12" formatCode="0.000">
                  <c:v>8.4389381550037595E-16</c:v>
                </c:pt>
                <c:pt idx="13" formatCode="0.000">
                  <c:v>1.0057322463002077E-15</c:v>
                </c:pt>
                <c:pt idx="14" formatCode="0.000">
                  <c:v>1.1551007587149638E-15</c:v>
                </c:pt>
                <c:pt idx="15" formatCode="0.000">
                  <c:v>1.2481004322133938E-15</c:v>
                </c:pt>
                <c:pt idx="16" formatCode="0.000">
                  <c:v>1.2804054148217394E-15</c:v>
                </c:pt>
                <c:pt idx="17" formatCode="0.000">
                  <c:v>1.2522882871727371E-15</c:v>
                </c:pt>
                <c:pt idx="18" formatCode="0.000">
                  <c:v>1.1851031035691518E-15</c:v>
                </c:pt>
                <c:pt idx="19" formatCode="0.000">
                  <c:v>1.115528785438739E-15</c:v>
                </c:pt>
                <c:pt idx="20" formatCode="0.000">
                  <c:v>1.0391847564139105E-15</c:v>
                </c:pt>
                <c:pt idx="21" formatCode="0.000">
                  <c:v>9.6722478503787804E-16</c:v>
                </c:pt>
                <c:pt idx="22" formatCode="0.000">
                  <c:v>9.0861232948201279E-16</c:v>
                </c:pt>
                <c:pt idx="23" formatCode="0.000">
                  <c:v>8.3957307460506289E-16</c:v>
                </c:pt>
                <c:pt idx="24" formatCode="0.000">
                  <c:v>7.485149729486178E-16</c:v>
                </c:pt>
                <c:pt idx="25" formatCode="0.000">
                  <c:v>6.3334537036283201E-16</c:v>
                </c:pt>
                <c:pt idx="26" formatCode="0.000">
                  <c:v>5.2532397224278628E-16</c:v>
                </c:pt>
                <c:pt idx="27" formatCode="0.000">
                  <c:v>4.4649710760022319E-16</c:v>
                </c:pt>
                <c:pt idx="28" formatCode="0.000">
                  <c:v>3.6221771585887972E-16</c:v>
                </c:pt>
                <c:pt idx="29" formatCode="0.000">
                  <c:v>2.8245610234127455E-16</c:v>
                </c:pt>
                <c:pt idx="30" formatCode="0.000">
                  <c:v>2.086680309226088E-16</c:v>
                </c:pt>
                <c:pt idx="31" formatCode="0.000">
                  <c:v>1.2213888521681731E-16</c:v>
                </c:pt>
                <c:pt idx="32" formatCode="0.000">
                  <c:v>4.2586910028109125E-18</c:v>
                </c:pt>
                <c:pt idx="33" formatCode="0.000">
                  <c:v>-8.1928373483595575E-17</c:v>
                </c:pt>
                <c:pt idx="34" formatCode="0.000">
                  <c:v>-1.4019811758046668E-16</c:v>
                </c:pt>
                <c:pt idx="35" formatCode="0.000">
                  <c:v>-1.459526873130033E-16</c:v>
                </c:pt>
                <c:pt idx="36" formatCode="0.000">
                  <c:v>-3.2622801477831456E-17</c:v>
                </c:pt>
                <c:pt idx="37" formatCode="0.000">
                  <c:v>1.3807897676410495E-16</c:v>
                </c:pt>
                <c:pt idx="38" formatCode="0.000">
                  <c:v>3.4484230067489267E-16</c:v>
                </c:pt>
                <c:pt idx="39" formatCode="0.000">
                  <c:v>5.6900614912353703E-16</c:v>
                </c:pt>
                <c:pt idx="40" formatCode="0.000">
                  <c:v>7.8717659458701793E-16</c:v>
                </c:pt>
                <c:pt idx="41" formatCode="0.000">
                  <c:v>9.6074899740947749E-16</c:v>
                </c:pt>
                <c:pt idx="42" formatCode="0.000">
                  <c:v>1.065835540633154E-15</c:v>
                </c:pt>
                <c:pt idx="43" formatCode="0.000">
                  <c:v>1.1054282480459604E-15</c:v>
                </c:pt>
                <c:pt idx="44" formatCode="0.000">
                  <c:v>1.075717251657999E-15</c:v>
                </c:pt>
                <c:pt idx="45" formatCode="0.000">
                  <c:v>9.870337007803638E-16</c:v>
                </c:pt>
                <c:pt idx="46" formatCode="0.000">
                  <c:v>8.5241901677058364E-16</c:v>
                </c:pt>
                <c:pt idx="47" formatCode="0.000">
                  <c:v>6.9279550595312645E-16</c:v>
                </c:pt>
                <c:pt idx="48" formatCode="0.000">
                  <c:v>5.2873473673083049E-16</c:v>
                </c:pt>
                <c:pt idx="49" formatCode="0.000">
                  <c:v>3.7196011142125693E-16</c:v>
                </c:pt>
                <c:pt idx="50" formatCode="0.000">
                  <c:v>2.3205261977166368E-16</c:v>
                </c:pt>
                <c:pt idx="51" formatCode="0.000">
                  <c:v>1.0072012470135215E-16</c:v>
                </c:pt>
                <c:pt idx="52" formatCode="0.000">
                  <c:v>-3.5648997378841281E-17</c:v>
                </c:pt>
                <c:pt idx="53" formatCode="0.000">
                  <c:v>-1.4796006406231886E-16</c:v>
                </c:pt>
                <c:pt idx="54" formatCode="0.000">
                  <c:v>-2.4992364404756332E-16</c:v>
                </c:pt>
                <c:pt idx="55" formatCode="0.000">
                  <c:v>-3.4026147650138834E-16</c:v>
                </c:pt>
                <c:pt idx="56" formatCode="0.000">
                  <c:v>-3.9880319112212092E-16</c:v>
                </c:pt>
                <c:pt idx="57" formatCode="0.000">
                  <c:v>-4.4506708535764536E-16</c:v>
                </c:pt>
                <c:pt idx="58" formatCode="0.000">
                  <c:v>-4.6939757233004775E-16</c:v>
                </c:pt>
                <c:pt idx="59" formatCode="0.000">
                  <c:v>-4.8267233045651024E-16</c:v>
                </c:pt>
                <c:pt idx="60" formatCode="0.000">
                  <c:v>-5.0554079384579057E-16</c:v>
                </c:pt>
                <c:pt idx="61" formatCode="0.000">
                  <c:v>-5.4006351448101107E-16</c:v>
                </c:pt>
                <c:pt idx="62" formatCode="0.000">
                  <c:v>-5.8215337451461742E-16</c:v>
                </c:pt>
                <c:pt idx="63" formatCode="0.000">
                  <c:v>-6.1558176873307066E-16</c:v>
                </c:pt>
                <c:pt idx="64" formatCode="0.000">
                  <c:v>-6.2810688394485094E-16</c:v>
                </c:pt>
                <c:pt idx="65" formatCode="0.000">
                  <c:v>-5.9706105184040716E-16</c:v>
                </c:pt>
                <c:pt idx="66" formatCode="0.000">
                  <c:v>-5.26398709075461E-16</c:v>
                </c:pt>
                <c:pt idx="67" formatCode="0.000">
                  <c:v>-4.2068439538051175E-16</c:v>
                </c:pt>
                <c:pt idx="68" formatCode="0.000">
                  <c:v>-2.9890283256583855E-16</c:v>
                </c:pt>
                <c:pt idx="69" formatCode="0.000">
                  <c:v>-1.9903578610295714E-16</c:v>
                </c:pt>
                <c:pt idx="70" formatCode="0.000">
                  <c:v>-1.1770769377289838E-16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5FB-4E65-A4A4-63A806BC5D36}"/>
            </c:ext>
          </c:extLst>
        </c:ser>
        <c:ser>
          <c:idx val="12"/>
          <c:order val="11"/>
          <c:tx>
            <c:strRef>
              <c:f>inflsae!$CP$3</c:f>
              <c:strCache>
                <c:ptCount val="1"/>
                <c:pt idx="0">
                  <c:v>Noise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val>
            <c:numRef>
              <c:f>inflsae!$CP$4:$CP$74</c:f>
              <c:numCache>
                <c:formatCode>General</c:formatCode>
                <c:ptCount val="71"/>
                <c:pt idx="3" formatCode="0.000">
                  <c:v>0.23752951491353269</c:v>
                </c:pt>
                <c:pt idx="4" formatCode="0.000">
                  <c:v>4.7607241218553573E-2</c:v>
                </c:pt>
                <c:pt idx="5" formatCode="0.000">
                  <c:v>-0.29795175499266469</c:v>
                </c:pt>
                <c:pt idx="6" formatCode="0.000">
                  <c:v>-0.63489257650745357</c:v>
                </c:pt>
                <c:pt idx="7" formatCode="0.000">
                  <c:v>-0.32168971817008585</c:v>
                </c:pt>
                <c:pt idx="8" formatCode="0.000">
                  <c:v>-0.85544666702631855</c:v>
                </c:pt>
                <c:pt idx="9" formatCode="0.000">
                  <c:v>-0.12023529500620206</c:v>
                </c:pt>
                <c:pt idx="10" formatCode="0.000">
                  <c:v>4.9942693477589228E-2</c:v>
                </c:pt>
                <c:pt idx="11" formatCode="0.000">
                  <c:v>-0.12083505257428936</c:v>
                </c:pt>
                <c:pt idx="12" formatCode="0.000">
                  <c:v>0.58483776800321274</c:v>
                </c:pt>
                <c:pt idx="13" formatCode="0.000">
                  <c:v>0.28958180747526829</c:v>
                </c:pt>
                <c:pt idx="14" formatCode="0.000">
                  <c:v>0.3163654500193987</c:v>
                </c:pt>
                <c:pt idx="15" formatCode="0.000">
                  <c:v>0.40929817777093042</c:v>
                </c:pt>
                <c:pt idx="16" formatCode="0.000">
                  <c:v>0.46510799786889112</c:v>
                </c:pt>
                <c:pt idx="17" formatCode="0.000">
                  <c:v>0.61647997519191722</c:v>
                </c:pt>
                <c:pt idx="18" formatCode="0.000">
                  <c:v>0.79824650068503344</c:v>
                </c:pt>
                <c:pt idx="19" formatCode="0.000">
                  <c:v>0.90837202653091942</c:v>
                </c:pt>
                <c:pt idx="20" formatCode="0.000">
                  <c:v>1.0018276879484083</c:v>
                </c:pt>
                <c:pt idx="21" formatCode="0.000">
                  <c:v>0.53162984364265498</c:v>
                </c:pt>
                <c:pt idx="22" formatCode="0.000">
                  <c:v>7.184029201063509E-2</c:v>
                </c:pt>
                <c:pt idx="23" formatCode="0.000">
                  <c:v>-0.48726490663860084</c:v>
                </c:pt>
                <c:pt idx="24" formatCode="0.000">
                  <c:v>-0.6571118659182652</c:v>
                </c:pt>
                <c:pt idx="25" formatCode="0.000">
                  <c:v>-0.21599308208738308</c:v>
                </c:pt>
                <c:pt idx="26" formatCode="0.000">
                  <c:v>0.48465972714825895</c:v>
                </c:pt>
                <c:pt idx="27" formatCode="0.000">
                  <c:v>1.1315974763832459</c:v>
                </c:pt>
                <c:pt idx="28" formatCode="0.000">
                  <c:v>1.5250566995476771</c:v>
                </c:pt>
                <c:pt idx="29" formatCode="0.000">
                  <c:v>1.261348132539641</c:v>
                </c:pt>
                <c:pt idx="30" formatCode="0.000">
                  <c:v>-1.0507725741880232</c:v>
                </c:pt>
                <c:pt idx="31" formatCode="0.000">
                  <c:v>-2.1302399582308484</c:v>
                </c:pt>
                <c:pt idx="32" formatCode="0.000">
                  <c:v>-3.2371328040782554</c:v>
                </c:pt>
                <c:pt idx="33" formatCode="0.000">
                  <c:v>-3.2362505172931511</c:v>
                </c:pt>
                <c:pt idx="34" formatCode="0.000">
                  <c:v>-0.90828347736028947</c:v>
                </c:pt>
                <c:pt idx="35" formatCode="0.000">
                  <c:v>-1.5305606831264465E-2</c:v>
                </c:pt>
                <c:pt idx="36" formatCode="0.000">
                  <c:v>0.83460874336487756</c:v>
                </c:pt>
                <c:pt idx="37" formatCode="0.000">
                  <c:v>0.63661089535286852</c:v>
                </c:pt>
                <c:pt idx="38" formatCode="0.000">
                  <c:v>0.23535034677092123</c:v>
                </c:pt>
                <c:pt idx="39" formatCode="0.000">
                  <c:v>0.18124119937022018</c:v>
                </c:pt>
                <c:pt idx="40" formatCode="0.000">
                  <c:v>9.4627793748145991E-2</c:v>
                </c:pt>
                <c:pt idx="41" formatCode="0.000">
                  <c:v>0.35867507948187016</c:v>
                </c:pt>
                <c:pt idx="42" formatCode="0.000">
                  <c:v>0.52994865264729241</c:v>
                </c:pt>
                <c:pt idx="43" formatCode="0.000">
                  <c:v>0.19305574946701756</c:v>
                </c:pt>
                <c:pt idx="44" formatCode="0.000">
                  <c:v>-4.7572811534307919E-3</c:v>
                </c:pt>
                <c:pt idx="45" formatCode="0.000">
                  <c:v>-9.1999732219081573E-2</c:v>
                </c:pt>
                <c:pt idx="46" formatCode="0.000">
                  <c:v>-0.44375139261639085</c:v>
                </c:pt>
                <c:pt idx="47" formatCode="0.000">
                  <c:v>-0.40162343021055824</c:v>
                </c:pt>
                <c:pt idx="48" formatCode="0.000">
                  <c:v>-0.46338989078966814</c:v>
                </c:pt>
                <c:pt idx="49" formatCode="0.000">
                  <c:v>-0.26852723185873134</c:v>
                </c:pt>
                <c:pt idx="50" formatCode="0.000">
                  <c:v>-0.42622693316418192</c:v>
                </c:pt>
                <c:pt idx="51" formatCode="0.000">
                  <c:v>6.0293182935448601E-2</c:v>
                </c:pt>
                <c:pt idx="52" formatCode="0.000">
                  <c:v>0.10069456330529333</c:v>
                </c:pt>
                <c:pt idx="53" formatCode="0.000">
                  <c:v>0.106512671839242</c:v>
                </c:pt>
                <c:pt idx="54" formatCode="0.000">
                  <c:v>0.38460405463024921</c:v>
                </c:pt>
                <c:pt idx="55" formatCode="0.000">
                  <c:v>6.4406420210769713E-2</c:v>
                </c:pt>
                <c:pt idx="56" formatCode="0.000">
                  <c:v>0.16702894671361393</c:v>
                </c:pt>
                <c:pt idx="57" formatCode="0.000">
                  <c:v>6.5720577161315821E-3</c:v>
                </c:pt>
                <c:pt idx="58" formatCode="0.000">
                  <c:v>0.32557639698815616</c:v>
                </c:pt>
                <c:pt idx="59" formatCode="0.000">
                  <c:v>0.27457386518062915</c:v>
                </c:pt>
                <c:pt idx="60" formatCode="0.000">
                  <c:v>0.46545613374607364</c:v>
                </c:pt>
                <c:pt idx="61" formatCode="0.000">
                  <c:v>0.34526189868125678</c:v>
                </c:pt>
                <c:pt idx="62" formatCode="0.000">
                  <c:v>0.11670779867869886</c:v>
                </c:pt>
                <c:pt idx="63" formatCode="0.000">
                  <c:v>0.12505330820838195</c:v>
                </c:pt>
                <c:pt idx="64" formatCode="0.000">
                  <c:v>4.5968727366224857E-2</c:v>
                </c:pt>
                <c:pt idx="65" formatCode="0.000">
                  <c:v>0.31696422524405754</c:v>
                </c:pt>
                <c:pt idx="66" formatCode="0.000">
                  <c:v>0.37919894639891039</c:v>
                </c:pt>
                <c:pt idx="67" formatCode="0.000">
                  <c:v>0.4856993466904968</c:v>
                </c:pt>
                <c:pt idx="68" formatCode="0.000">
                  <c:v>0.31659153588808298</c:v>
                </c:pt>
                <c:pt idx="69" formatCode="0.000">
                  <c:v>0.12264587602654888</c:v>
                </c:pt>
                <c:pt idx="70" formatCode="0.000">
                  <c:v>-4.8938289957936448E-2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5FB-4E65-A4A4-63A806BC5D36}"/>
            </c:ext>
          </c:extLst>
        </c:ser>
        <c:ser>
          <c:idx val="1"/>
          <c:order val="12"/>
          <c:tx>
            <c:strRef>
              <c:f>inflsae!$CG$3</c:f>
              <c:strCache>
                <c:ptCount val="1"/>
                <c:pt idx="0">
                  <c:v>Cost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</c:spPr>
          <c:invertIfNegative val="0"/>
          <c:cat>
            <c:numRef>
              <c:f>inflsae!$CD$4:$CD$74</c:f>
              <c:numCache>
                <c:formatCode>0</c:formatCode>
                <c:ptCount val="71"/>
                <c:pt idx="0">
                  <c:v>2001</c:v>
                </c:pt>
                <c:pt idx="1">
                  <c:v>2001</c:v>
                </c:pt>
                <c:pt idx="2">
                  <c:v>2002</c:v>
                </c:pt>
                <c:pt idx="3">
                  <c:v>2002</c:v>
                </c:pt>
                <c:pt idx="4">
                  <c:v>2002</c:v>
                </c:pt>
                <c:pt idx="5">
                  <c:v>2002</c:v>
                </c:pt>
                <c:pt idx="6" formatCode="General">
                  <c:v>2003</c:v>
                </c:pt>
                <c:pt idx="7" formatCode="General">
                  <c:v>2003</c:v>
                </c:pt>
                <c:pt idx="8" formatCode="General">
                  <c:v>2003</c:v>
                </c:pt>
                <c:pt idx="9" formatCode="General">
                  <c:v>2003</c:v>
                </c:pt>
                <c:pt idx="10" formatCode="General">
                  <c:v>2004</c:v>
                </c:pt>
                <c:pt idx="11" formatCode="General">
                  <c:v>2004</c:v>
                </c:pt>
                <c:pt idx="12" formatCode="General">
                  <c:v>2004</c:v>
                </c:pt>
                <c:pt idx="13" formatCode="General">
                  <c:v>2004</c:v>
                </c:pt>
                <c:pt idx="14" formatCode="General">
                  <c:v>2005</c:v>
                </c:pt>
                <c:pt idx="15" formatCode="General">
                  <c:v>2005</c:v>
                </c:pt>
                <c:pt idx="16" formatCode="General">
                  <c:v>2005</c:v>
                </c:pt>
                <c:pt idx="17" formatCode="General">
                  <c:v>2005</c:v>
                </c:pt>
                <c:pt idx="18" formatCode="General">
                  <c:v>2006</c:v>
                </c:pt>
                <c:pt idx="19" formatCode="General">
                  <c:v>2006</c:v>
                </c:pt>
                <c:pt idx="20" formatCode="General">
                  <c:v>2006</c:v>
                </c:pt>
                <c:pt idx="21" formatCode="General">
                  <c:v>2006</c:v>
                </c:pt>
                <c:pt idx="22" formatCode="General">
                  <c:v>2007</c:v>
                </c:pt>
                <c:pt idx="23" formatCode="General">
                  <c:v>2007</c:v>
                </c:pt>
                <c:pt idx="24" formatCode="General">
                  <c:v>2007</c:v>
                </c:pt>
                <c:pt idx="25" formatCode="General">
                  <c:v>2007</c:v>
                </c:pt>
                <c:pt idx="26" formatCode="General">
                  <c:v>2008</c:v>
                </c:pt>
                <c:pt idx="27" formatCode="General">
                  <c:v>2008</c:v>
                </c:pt>
                <c:pt idx="28" formatCode="General">
                  <c:v>2008</c:v>
                </c:pt>
                <c:pt idx="29" formatCode="General">
                  <c:v>2008</c:v>
                </c:pt>
                <c:pt idx="30" formatCode="General">
                  <c:v>2009</c:v>
                </c:pt>
                <c:pt idx="31" formatCode="General">
                  <c:v>2009</c:v>
                </c:pt>
                <c:pt idx="32" formatCode="General">
                  <c:v>2009</c:v>
                </c:pt>
                <c:pt idx="33" formatCode="General">
                  <c:v>2009</c:v>
                </c:pt>
                <c:pt idx="34" formatCode="General">
                  <c:v>2010</c:v>
                </c:pt>
                <c:pt idx="35" formatCode="General">
                  <c:v>2010</c:v>
                </c:pt>
                <c:pt idx="36" formatCode="General">
                  <c:v>2010</c:v>
                </c:pt>
                <c:pt idx="37" formatCode="General">
                  <c:v>2010</c:v>
                </c:pt>
                <c:pt idx="38" formatCode="General">
                  <c:v>2011</c:v>
                </c:pt>
                <c:pt idx="39" formatCode="General">
                  <c:v>2011</c:v>
                </c:pt>
                <c:pt idx="40" formatCode="General">
                  <c:v>2011</c:v>
                </c:pt>
                <c:pt idx="41" formatCode="General">
                  <c:v>2011</c:v>
                </c:pt>
                <c:pt idx="42" formatCode="General">
                  <c:v>2012</c:v>
                </c:pt>
                <c:pt idx="43" formatCode="General">
                  <c:v>2012</c:v>
                </c:pt>
                <c:pt idx="44" formatCode="General">
                  <c:v>2012</c:v>
                </c:pt>
                <c:pt idx="45" formatCode="General">
                  <c:v>2012</c:v>
                </c:pt>
                <c:pt idx="46" formatCode="General">
                  <c:v>2013</c:v>
                </c:pt>
                <c:pt idx="47" formatCode="General">
                  <c:v>2013</c:v>
                </c:pt>
                <c:pt idx="48" formatCode="General">
                  <c:v>2013</c:v>
                </c:pt>
                <c:pt idx="49" formatCode="General">
                  <c:v>2013</c:v>
                </c:pt>
                <c:pt idx="50" formatCode="General">
                  <c:v>2014</c:v>
                </c:pt>
                <c:pt idx="51" formatCode="General">
                  <c:v>2014</c:v>
                </c:pt>
                <c:pt idx="52" formatCode="General">
                  <c:v>2014</c:v>
                </c:pt>
                <c:pt idx="53" formatCode="General">
                  <c:v>2014</c:v>
                </c:pt>
                <c:pt idx="54" formatCode="General">
                  <c:v>2015</c:v>
                </c:pt>
                <c:pt idx="55" formatCode="General">
                  <c:v>2015</c:v>
                </c:pt>
                <c:pt idx="56" formatCode="General">
                  <c:v>2015</c:v>
                </c:pt>
                <c:pt idx="57" formatCode="General">
                  <c:v>2015</c:v>
                </c:pt>
                <c:pt idx="58" formatCode="General">
                  <c:v>2016</c:v>
                </c:pt>
                <c:pt idx="59" formatCode="General">
                  <c:v>2016</c:v>
                </c:pt>
                <c:pt idx="60" formatCode="General">
                  <c:v>2016</c:v>
                </c:pt>
                <c:pt idx="61" formatCode="General">
                  <c:v>2016</c:v>
                </c:pt>
                <c:pt idx="62" formatCode="General">
                  <c:v>2017</c:v>
                </c:pt>
                <c:pt idx="63" formatCode="General">
                  <c:v>2017</c:v>
                </c:pt>
                <c:pt idx="64" formatCode="General">
                  <c:v>2017</c:v>
                </c:pt>
                <c:pt idx="65" formatCode="General">
                  <c:v>2017</c:v>
                </c:pt>
                <c:pt idx="66" formatCode="General">
                  <c:v>2018</c:v>
                </c:pt>
                <c:pt idx="67" formatCode="General">
                  <c:v>2018</c:v>
                </c:pt>
                <c:pt idx="68" formatCode="General">
                  <c:v>2018</c:v>
                </c:pt>
                <c:pt idx="69" formatCode="General">
                  <c:v>2018</c:v>
                </c:pt>
                <c:pt idx="70" formatCode="General">
                  <c:v>2019</c:v>
                </c:pt>
              </c:numCache>
            </c:numRef>
          </c:cat>
          <c:val>
            <c:numRef>
              <c:f>inflsae!$CG$4:$CG$74</c:f>
              <c:numCache>
                <c:formatCode>General</c:formatCode>
                <c:ptCount val="71"/>
                <c:pt idx="3" formatCode="0.000">
                  <c:v>-9.3987149628214445E-2</c:v>
                </c:pt>
                <c:pt idx="4" formatCode="0.000">
                  <c:v>-0.16938767078232819</c:v>
                </c:pt>
                <c:pt idx="5" formatCode="0.000">
                  <c:v>-0.13787975218919346</c:v>
                </c:pt>
                <c:pt idx="6" formatCode="0.000">
                  <c:v>-5.4966969703092172E-2</c:v>
                </c:pt>
                <c:pt idx="7" formatCode="0.000">
                  <c:v>-9.2209184252259713E-2</c:v>
                </c:pt>
                <c:pt idx="8" formatCode="0.000">
                  <c:v>-0.21158079109687694</c:v>
                </c:pt>
                <c:pt idx="9" formatCode="0.000">
                  <c:v>-0.25993739861255361</c:v>
                </c:pt>
                <c:pt idx="10" formatCode="0.000">
                  <c:v>-0.21963904932637651</c:v>
                </c:pt>
                <c:pt idx="11" formatCode="0.000">
                  <c:v>-0.16772474850912786</c:v>
                </c:pt>
                <c:pt idx="12" formatCode="0.000">
                  <c:v>-3.9207385710827318E-2</c:v>
                </c:pt>
                <c:pt idx="13" formatCode="0.000">
                  <c:v>-0.13280618550291517</c:v>
                </c:pt>
                <c:pt idx="14" formatCode="0.000">
                  <c:v>-0.20002304068107921</c:v>
                </c:pt>
                <c:pt idx="15" formatCode="0.000">
                  <c:v>-0.16337524675128931</c:v>
                </c:pt>
                <c:pt idx="16" formatCode="0.000">
                  <c:v>-8.9325306799715926E-2</c:v>
                </c:pt>
                <c:pt idx="17" formatCode="0.000">
                  <c:v>9.1505716952520411E-2</c:v>
                </c:pt>
                <c:pt idx="18" formatCode="0.000">
                  <c:v>0.22751410973129316</c:v>
                </c:pt>
                <c:pt idx="19" formatCode="0.000">
                  <c:v>0.35680232509484006</c:v>
                </c:pt>
                <c:pt idx="20" formatCode="0.000">
                  <c:v>0.1563174717358308</c:v>
                </c:pt>
                <c:pt idx="21" formatCode="0.000">
                  <c:v>-0.12777011236536795</c:v>
                </c:pt>
                <c:pt idx="22" formatCode="0.000">
                  <c:v>-0.32814351285590582</c:v>
                </c:pt>
                <c:pt idx="23" formatCode="0.000">
                  <c:v>-0.44957210070352449</c:v>
                </c:pt>
                <c:pt idx="24" formatCode="0.000">
                  <c:v>-6.0617028877456736E-2</c:v>
                </c:pt>
                <c:pt idx="25" formatCode="0.000">
                  <c:v>0.39919352023857241</c:v>
                </c:pt>
                <c:pt idx="26" formatCode="0.000">
                  <c:v>0.62559067302948512</c:v>
                </c:pt>
                <c:pt idx="27" formatCode="0.000">
                  <c:v>0.81522269983012663</c:v>
                </c:pt>
                <c:pt idx="28" formatCode="0.000">
                  <c:v>0.82928806666980459</c:v>
                </c:pt>
                <c:pt idx="29" formatCode="0.000">
                  <c:v>0.84012106529869068</c:v>
                </c:pt>
                <c:pt idx="30" formatCode="0.000">
                  <c:v>0.76074464838754563</c:v>
                </c:pt>
                <c:pt idx="31" formatCode="0.000">
                  <c:v>0.49064819282223748</c:v>
                </c:pt>
                <c:pt idx="32" formatCode="0.000">
                  <c:v>0.22043868308678471</c:v>
                </c:pt>
                <c:pt idx="33" formatCode="0.000">
                  <c:v>-5.1874860329521703E-2</c:v>
                </c:pt>
                <c:pt idx="34" formatCode="0.000">
                  <c:v>-6.7239546019904908E-2</c:v>
                </c:pt>
                <c:pt idx="35" formatCode="0.000">
                  <c:v>3.1801679092417184E-2</c:v>
                </c:pt>
                <c:pt idx="36" formatCode="0.000">
                  <c:v>0.15373065440486716</c:v>
                </c:pt>
                <c:pt idx="37" formatCode="0.000">
                  <c:v>0.24571124466958297</c:v>
                </c:pt>
                <c:pt idx="38" formatCode="0.000">
                  <c:v>0.24810105188067763</c:v>
                </c:pt>
                <c:pt idx="39" formatCode="0.000">
                  <c:v>0.222427542202427</c:v>
                </c:pt>
                <c:pt idx="40" formatCode="0.000">
                  <c:v>8.3345267689325792E-2</c:v>
                </c:pt>
                <c:pt idx="41" formatCode="0.000">
                  <c:v>-2.3072935682567332E-2</c:v>
                </c:pt>
                <c:pt idx="42" formatCode="0.000">
                  <c:v>-6.8003655524635248E-2</c:v>
                </c:pt>
                <c:pt idx="43" formatCode="0.000">
                  <c:v>-0.212091920967835</c:v>
                </c:pt>
                <c:pt idx="44" formatCode="0.000">
                  <c:v>-0.29745146047599474</c:v>
                </c:pt>
                <c:pt idx="45" formatCode="0.000">
                  <c:v>-0.30843262274112809</c:v>
                </c:pt>
                <c:pt idx="46" formatCode="0.000">
                  <c:v>-0.32839546081395227</c:v>
                </c:pt>
                <c:pt idx="47" formatCode="0.000">
                  <c:v>-0.29738071583538411</c:v>
                </c:pt>
                <c:pt idx="48" formatCode="0.000">
                  <c:v>-0.20069404925253095</c:v>
                </c:pt>
                <c:pt idx="49" formatCode="0.000">
                  <c:v>-9.3638711802162419E-2</c:v>
                </c:pt>
                <c:pt idx="50" formatCode="0.000">
                  <c:v>4.4012790040002414E-2</c:v>
                </c:pt>
                <c:pt idx="51" formatCode="0.000">
                  <c:v>0.32281778379579756</c:v>
                </c:pt>
                <c:pt idx="52" formatCode="0.000">
                  <c:v>0.40204675165387649</c:v>
                </c:pt>
                <c:pt idx="53" formatCode="0.000">
                  <c:v>0.48836353226683149</c:v>
                </c:pt>
                <c:pt idx="54" formatCode="0.000">
                  <c:v>0.55386087422996166</c:v>
                </c:pt>
                <c:pt idx="55" formatCode="0.000">
                  <c:v>0.63319853701967677</c:v>
                </c:pt>
                <c:pt idx="56" formatCode="0.000">
                  <c:v>0.77902459128674006</c:v>
                </c:pt>
                <c:pt idx="57" formatCode="0.000">
                  <c:v>0.74747330278174795</c:v>
                </c:pt>
                <c:pt idx="58" formatCode="0.000">
                  <c:v>0.56277743230132016</c:v>
                </c:pt>
                <c:pt idx="59" formatCode="0.000">
                  <c:v>0.30171436680756508</c:v>
                </c:pt>
                <c:pt idx="60" formatCode="0.000">
                  <c:v>7.659199659824345E-2</c:v>
                </c:pt>
                <c:pt idx="61" formatCode="0.000">
                  <c:v>-7.3422940486546184E-2</c:v>
                </c:pt>
                <c:pt idx="62" formatCode="0.000">
                  <c:v>-2.2246822028404552E-2</c:v>
                </c:pt>
                <c:pt idx="63" formatCode="0.000">
                  <c:v>1.3199814142499773E-2</c:v>
                </c:pt>
                <c:pt idx="64" formatCode="0.000">
                  <c:v>-7.5230607979516039E-3</c:v>
                </c:pt>
                <c:pt idx="65" formatCode="0.000">
                  <c:v>-4.3572693340585618E-2</c:v>
                </c:pt>
                <c:pt idx="66" formatCode="0.000">
                  <c:v>-0.18259778133129656</c:v>
                </c:pt>
                <c:pt idx="67" formatCode="0.000">
                  <c:v>-0.34598314887295117</c:v>
                </c:pt>
                <c:pt idx="68" formatCode="0.000">
                  <c:v>-0.36307252411043084</c:v>
                </c:pt>
                <c:pt idx="69" formatCode="0.000">
                  <c:v>-0.38323862602401204</c:v>
                </c:pt>
                <c:pt idx="70" formatCode="0.000">
                  <c:v>-0.33059119997775066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F5FB-4E65-A4A4-63A806BC5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799789944"/>
        <c:axId val="799786024"/>
      </c:barChart>
      <c:lineChart>
        <c:grouping val="standard"/>
        <c:varyColors val="0"/>
        <c:ser>
          <c:idx val="10"/>
          <c:order val="9"/>
          <c:tx>
            <c:strRef>
              <c:f>inflsae!$CQ$3</c:f>
              <c:strCache>
                <c:ptCount val="1"/>
                <c:pt idx="0">
                  <c:v>Obs</c:v>
                </c:pt>
              </c:strCache>
            </c:strRef>
          </c:tx>
          <c:spPr>
            <a:ln w="31750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dash"/>
            <c:size val="13"/>
            <c:spPr>
              <a:noFill/>
              <a:ln w="9525">
                <a:noFill/>
                <a:prstDash val="sysDash"/>
              </a:ln>
              <a:effectLst/>
            </c:spPr>
          </c:marker>
          <c:cat>
            <c:numRef>
              <c:f>inflsae!$CD$4:$CD$74</c:f>
              <c:numCache>
                <c:formatCode>0</c:formatCode>
                <c:ptCount val="71"/>
                <c:pt idx="0">
                  <c:v>2001</c:v>
                </c:pt>
                <c:pt idx="1">
                  <c:v>2001</c:v>
                </c:pt>
                <c:pt idx="2">
                  <c:v>2002</c:v>
                </c:pt>
                <c:pt idx="3">
                  <c:v>2002</c:v>
                </c:pt>
                <c:pt idx="4">
                  <c:v>2002</c:v>
                </c:pt>
                <c:pt idx="5">
                  <c:v>2002</c:v>
                </c:pt>
                <c:pt idx="6" formatCode="General">
                  <c:v>2003</c:v>
                </c:pt>
                <c:pt idx="7" formatCode="General">
                  <c:v>2003</c:v>
                </c:pt>
                <c:pt idx="8" formatCode="General">
                  <c:v>2003</c:v>
                </c:pt>
                <c:pt idx="9" formatCode="General">
                  <c:v>2003</c:v>
                </c:pt>
                <c:pt idx="10" formatCode="General">
                  <c:v>2004</c:v>
                </c:pt>
                <c:pt idx="11" formatCode="General">
                  <c:v>2004</c:v>
                </c:pt>
                <c:pt idx="12" formatCode="General">
                  <c:v>2004</c:v>
                </c:pt>
                <c:pt idx="13" formatCode="General">
                  <c:v>2004</c:v>
                </c:pt>
                <c:pt idx="14" formatCode="General">
                  <c:v>2005</c:v>
                </c:pt>
                <c:pt idx="15" formatCode="General">
                  <c:v>2005</c:v>
                </c:pt>
                <c:pt idx="16" formatCode="General">
                  <c:v>2005</c:v>
                </c:pt>
                <c:pt idx="17" formatCode="General">
                  <c:v>2005</c:v>
                </c:pt>
                <c:pt idx="18" formatCode="General">
                  <c:v>2006</c:v>
                </c:pt>
                <c:pt idx="19" formatCode="General">
                  <c:v>2006</c:v>
                </c:pt>
                <c:pt idx="20" formatCode="General">
                  <c:v>2006</c:v>
                </c:pt>
                <c:pt idx="21" formatCode="General">
                  <c:v>2006</c:v>
                </c:pt>
                <c:pt idx="22" formatCode="General">
                  <c:v>2007</c:v>
                </c:pt>
                <c:pt idx="23" formatCode="General">
                  <c:v>2007</c:v>
                </c:pt>
                <c:pt idx="24" formatCode="General">
                  <c:v>2007</c:v>
                </c:pt>
                <c:pt idx="25" formatCode="General">
                  <c:v>2007</c:v>
                </c:pt>
                <c:pt idx="26" formatCode="General">
                  <c:v>2008</c:v>
                </c:pt>
                <c:pt idx="27" formatCode="General">
                  <c:v>2008</c:v>
                </c:pt>
                <c:pt idx="28" formatCode="General">
                  <c:v>2008</c:v>
                </c:pt>
                <c:pt idx="29" formatCode="General">
                  <c:v>2008</c:v>
                </c:pt>
                <c:pt idx="30" formatCode="General">
                  <c:v>2009</c:v>
                </c:pt>
                <c:pt idx="31" formatCode="General">
                  <c:v>2009</c:v>
                </c:pt>
                <c:pt idx="32" formatCode="General">
                  <c:v>2009</c:v>
                </c:pt>
                <c:pt idx="33" formatCode="General">
                  <c:v>2009</c:v>
                </c:pt>
                <c:pt idx="34" formatCode="General">
                  <c:v>2010</c:v>
                </c:pt>
                <c:pt idx="35" formatCode="General">
                  <c:v>2010</c:v>
                </c:pt>
                <c:pt idx="36" formatCode="General">
                  <c:v>2010</c:v>
                </c:pt>
                <c:pt idx="37" formatCode="General">
                  <c:v>2010</c:v>
                </c:pt>
                <c:pt idx="38" formatCode="General">
                  <c:v>2011</c:v>
                </c:pt>
                <c:pt idx="39" formatCode="General">
                  <c:v>2011</c:v>
                </c:pt>
                <c:pt idx="40" formatCode="General">
                  <c:v>2011</c:v>
                </c:pt>
                <c:pt idx="41" formatCode="General">
                  <c:v>2011</c:v>
                </c:pt>
                <c:pt idx="42" formatCode="General">
                  <c:v>2012</c:v>
                </c:pt>
                <c:pt idx="43" formatCode="General">
                  <c:v>2012</c:v>
                </c:pt>
                <c:pt idx="44" formatCode="General">
                  <c:v>2012</c:v>
                </c:pt>
                <c:pt idx="45" formatCode="General">
                  <c:v>2012</c:v>
                </c:pt>
                <c:pt idx="46" formatCode="General">
                  <c:v>2013</c:v>
                </c:pt>
                <c:pt idx="47" formatCode="General">
                  <c:v>2013</c:v>
                </c:pt>
                <c:pt idx="48" formatCode="General">
                  <c:v>2013</c:v>
                </c:pt>
                <c:pt idx="49" formatCode="General">
                  <c:v>2013</c:v>
                </c:pt>
                <c:pt idx="50" formatCode="General">
                  <c:v>2014</c:v>
                </c:pt>
                <c:pt idx="51" formatCode="General">
                  <c:v>2014</c:v>
                </c:pt>
                <c:pt idx="52" formatCode="General">
                  <c:v>2014</c:v>
                </c:pt>
                <c:pt idx="53" formatCode="General">
                  <c:v>2014</c:v>
                </c:pt>
                <c:pt idx="54" formatCode="General">
                  <c:v>2015</c:v>
                </c:pt>
                <c:pt idx="55" formatCode="General">
                  <c:v>2015</c:v>
                </c:pt>
                <c:pt idx="56" formatCode="General">
                  <c:v>2015</c:v>
                </c:pt>
                <c:pt idx="57" formatCode="General">
                  <c:v>2015</c:v>
                </c:pt>
                <c:pt idx="58" formatCode="General">
                  <c:v>2016</c:v>
                </c:pt>
                <c:pt idx="59" formatCode="General">
                  <c:v>2016</c:v>
                </c:pt>
                <c:pt idx="60" formatCode="General">
                  <c:v>2016</c:v>
                </c:pt>
                <c:pt idx="61" formatCode="General">
                  <c:v>2016</c:v>
                </c:pt>
                <c:pt idx="62" formatCode="General">
                  <c:v>2017</c:v>
                </c:pt>
                <c:pt idx="63" formatCode="General">
                  <c:v>2017</c:v>
                </c:pt>
                <c:pt idx="64" formatCode="General">
                  <c:v>2017</c:v>
                </c:pt>
                <c:pt idx="65" formatCode="General">
                  <c:v>2017</c:v>
                </c:pt>
                <c:pt idx="66" formatCode="General">
                  <c:v>2018</c:v>
                </c:pt>
                <c:pt idx="67" formatCode="General">
                  <c:v>2018</c:v>
                </c:pt>
                <c:pt idx="68" formatCode="General">
                  <c:v>2018</c:v>
                </c:pt>
                <c:pt idx="69" formatCode="General">
                  <c:v>2018</c:v>
                </c:pt>
                <c:pt idx="70" formatCode="General">
                  <c:v>2019</c:v>
                </c:pt>
              </c:numCache>
            </c:numRef>
          </c:cat>
          <c:val>
            <c:numRef>
              <c:f>inflsae!$CQ$4:$CQ$74</c:f>
              <c:numCache>
                <c:formatCode>General</c:formatCode>
                <c:ptCount val="71"/>
                <c:pt idx="3" formatCode="0.000">
                  <c:v>0.51872281574815504</c:v>
                </c:pt>
                <c:pt idx="4" formatCode="0.000">
                  <c:v>6.0051077853256155E-2</c:v>
                </c:pt>
                <c:pt idx="5" formatCode="0.000">
                  <c:v>-0.45986412581800873</c:v>
                </c:pt>
                <c:pt idx="6" formatCode="0.000">
                  <c:v>-0.80453451955241262</c:v>
                </c:pt>
                <c:pt idx="7" formatCode="0.000">
                  <c:v>-0.22094427285776441</c:v>
                </c:pt>
                <c:pt idx="8" formatCode="0.000">
                  <c:v>-1.0507461995898886</c:v>
                </c:pt>
                <c:pt idx="9" formatCode="0.000">
                  <c:v>-1.1478771946245578</c:v>
                </c:pt>
                <c:pt idx="10" formatCode="0.000">
                  <c:v>-1.5362811299733434</c:v>
                </c:pt>
                <c:pt idx="11" formatCode="0.000">
                  <c:v>-1.6538759129734841</c:v>
                </c:pt>
                <c:pt idx="12" formatCode="0.000">
                  <c:v>-0.94667830507204942</c:v>
                </c:pt>
                <c:pt idx="13" formatCode="0.000">
                  <c:v>-0.78065446800836513</c:v>
                </c:pt>
                <c:pt idx="14" formatCode="0.000">
                  <c:v>-0.34539680957054847</c:v>
                </c:pt>
                <c:pt idx="15" formatCode="0.000">
                  <c:v>-0.33859729477254091</c:v>
                </c:pt>
                <c:pt idx="16" formatCode="0.000">
                  <c:v>-0.1300676383103011</c:v>
                </c:pt>
                <c:pt idx="17" formatCode="0.000">
                  <c:v>2.1797210674232126E-2</c:v>
                </c:pt>
                <c:pt idx="18" formatCode="0.000">
                  <c:v>0.26941020605769694</c:v>
                </c:pt>
                <c:pt idx="19" formatCode="0.000">
                  <c:v>0.50816067081545113</c:v>
                </c:pt>
                <c:pt idx="20" formatCode="0.000">
                  <c:v>0.67718578447841926</c:v>
                </c:pt>
                <c:pt idx="21" formatCode="0.000">
                  <c:v>0.35564588563881927</c:v>
                </c:pt>
                <c:pt idx="22" formatCode="0.000">
                  <c:v>9.831970367110153E-2</c:v>
                </c:pt>
                <c:pt idx="23" formatCode="0.000">
                  <c:v>-0.54355584657190981</c:v>
                </c:pt>
                <c:pt idx="24" formatCode="0.000">
                  <c:v>-0.40623240385251658</c:v>
                </c:pt>
                <c:pt idx="25" formatCode="0.000">
                  <c:v>0.36199899837721394</c:v>
                </c:pt>
                <c:pt idx="26" formatCode="0.000">
                  <c:v>1.10511885529085</c:v>
                </c:pt>
                <c:pt idx="27" formatCode="0.000">
                  <c:v>2.1378212250434445</c:v>
                </c:pt>
                <c:pt idx="28" formatCode="0.000">
                  <c:v>3.1108912923056211</c:v>
                </c:pt>
                <c:pt idx="29" formatCode="0.000">
                  <c:v>4.056239664405771</c:v>
                </c:pt>
                <c:pt idx="30" formatCode="0.000">
                  <c:v>2.9138782015799936</c:v>
                </c:pt>
                <c:pt idx="31" formatCode="0.000">
                  <c:v>1.2879099003208294</c:v>
                </c:pt>
                <c:pt idx="32" formatCode="0.000">
                  <c:v>-1.4042395325002566</c:v>
                </c:pt>
                <c:pt idx="33" formatCode="0.000">
                  <c:v>-3.4899625522733855</c:v>
                </c:pt>
                <c:pt idx="34" formatCode="0.000">
                  <c:v>-2.8911332733293515</c:v>
                </c:pt>
                <c:pt idx="35" formatCode="0.000">
                  <c:v>-2.332797444443317</c:v>
                </c:pt>
                <c:pt idx="36" formatCode="0.000">
                  <c:v>-0.97574788305495808</c:v>
                </c:pt>
                <c:pt idx="37" formatCode="0.000">
                  <c:v>-1.2122070126748197</c:v>
                </c:pt>
                <c:pt idx="38" formatCode="0.000">
                  <c:v>-1.4987841556928747</c:v>
                </c:pt>
                <c:pt idx="39" formatCode="0.000">
                  <c:v>-1.3231338286032386</c:v>
                </c:pt>
                <c:pt idx="40" formatCode="0.000">
                  <c:v>-1.4919436371931944</c:v>
                </c:pt>
                <c:pt idx="41" formatCode="0.000">
                  <c:v>-0.50248085285534894</c:v>
                </c:pt>
                <c:pt idx="42" formatCode="0.000">
                  <c:v>-3.8761772925040905E-2</c:v>
                </c:pt>
                <c:pt idx="43" formatCode="0.000">
                  <c:v>-0.13301988884928959</c:v>
                </c:pt>
                <c:pt idx="44" formatCode="0.000">
                  <c:v>-0.32353913918191607</c:v>
                </c:pt>
                <c:pt idx="45" formatCode="0.000">
                  <c:v>-0.68677753037101363</c:v>
                </c:pt>
                <c:pt idx="46" formatCode="0.000">
                  <c:v>-1.4139528888377155</c:v>
                </c:pt>
                <c:pt idx="47" formatCode="0.000">
                  <c:v>-1.6022734405325747</c:v>
                </c:pt>
                <c:pt idx="48" formatCode="0.000">
                  <c:v>-1.2433122839965216</c:v>
                </c:pt>
                <c:pt idx="49" formatCode="0.000">
                  <c:v>-0.65389898751390674</c:v>
                </c:pt>
                <c:pt idx="50" formatCode="0.000">
                  <c:v>0.26404267165110307</c:v>
                </c:pt>
                <c:pt idx="51" formatCode="0.000">
                  <c:v>1.5876381001169928</c:v>
                </c:pt>
                <c:pt idx="52" formatCode="0.000">
                  <c:v>1.6286069398673249</c:v>
                </c:pt>
                <c:pt idx="53" formatCode="0.000">
                  <c:v>1.9664189575961954</c:v>
                </c:pt>
                <c:pt idx="54" formatCode="0.000">
                  <c:v>2.0827691834900279</c:v>
                </c:pt>
                <c:pt idx="55" formatCode="0.000">
                  <c:v>1.7796287989869435</c:v>
                </c:pt>
                <c:pt idx="56" formatCode="0.000">
                  <c:v>2.2619231479849176</c:v>
                </c:pt>
                <c:pt idx="57" formatCode="0.000">
                  <c:v>2.2815835018420509</c:v>
                </c:pt>
                <c:pt idx="58" formatCode="0.000">
                  <c:v>2.2307932265614938</c:v>
                </c:pt>
                <c:pt idx="59" formatCode="0.000">
                  <c:v>1.8235422313615646</c:v>
                </c:pt>
                <c:pt idx="60" formatCode="0.000">
                  <c:v>1.3461478973274983</c:v>
                </c:pt>
                <c:pt idx="61" formatCode="0.000">
                  <c:v>0.40259321138435278</c:v>
                </c:pt>
                <c:pt idx="62" formatCode="0.000">
                  <c:v>5.1801854955309021E-2</c:v>
                </c:pt>
                <c:pt idx="63" formatCode="0.000">
                  <c:v>-0.34697918546524598</c:v>
                </c:pt>
                <c:pt idx="64" formatCode="0.000">
                  <c:v>-0.60728771666151982</c:v>
                </c:pt>
                <c:pt idx="65" formatCode="0.000">
                  <c:v>-0.45728155025878925</c:v>
                </c:pt>
                <c:pt idx="66" formatCode="0.000">
                  <c:v>-0.98391936383280421</c:v>
                </c:pt>
                <c:pt idx="67" formatCode="0.000">
                  <c:v>-0.82918621336810872</c:v>
                </c:pt>
                <c:pt idx="68" formatCode="0.000">
                  <c:v>-0.70005798904596694</c:v>
                </c:pt>
                <c:pt idx="69" formatCode="0.000">
                  <c:v>-0.79885411347646651</c:v>
                </c:pt>
                <c:pt idx="70" formatCode="0.000">
                  <c:v>-0.46088089995440373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F5FB-4E65-A4A4-63A806BC5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9789944"/>
        <c:axId val="799786024"/>
      </c:lineChart>
      <c:catAx>
        <c:axId val="799789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ajorGridlines>
        <c:numFmt formatCode="0" sourceLinked="0"/>
        <c:majorTickMark val="cross"/>
        <c:minorTickMark val="none"/>
        <c:tickLblPos val="low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99786024"/>
        <c:crosses val="autoZero"/>
        <c:auto val="1"/>
        <c:lblAlgn val="ctr"/>
        <c:lblOffset val="100"/>
        <c:tickLblSkip val="4"/>
        <c:tickMarkSkip val="4"/>
        <c:noMultiLvlLbl val="0"/>
      </c:catAx>
      <c:valAx>
        <c:axId val="799786024"/>
        <c:scaling>
          <c:orientation val="minMax"/>
          <c:max val="6"/>
          <c:min val="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99789944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071313745196323E-2"/>
          <c:y val="2.77422972925742E-2"/>
          <c:w val="0.92023063565866636"/>
          <c:h val="0.9041872372781271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i!$AQ$3</c:f>
              <c:strCache>
                <c:ptCount val="1"/>
                <c:pt idx="0">
                  <c:v>Demand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f>i!$AP$4:$AP$74</c:f>
              <c:numCache>
                <c:formatCode>0</c:formatCode>
                <c:ptCount val="71"/>
                <c:pt idx="0">
                  <c:v>2001</c:v>
                </c:pt>
                <c:pt idx="1">
                  <c:v>2001</c:v>
                </c:pt>
                <c:pt idx="2">
                  <c:v>2002</c:v>
                </c:pt>
                <c:pt idx="3">
                  <c:v>2002</c:v>
                </c:pt>
                <c:pt idx="4">
                  <c:v>2002</c:v>
                </c:pt>
                <c:pt idx="5">
                  <c:v>2002</c:v>
                </c:pt>
                <c:pt idx="6" formatCode="General">
                  <c:v>2003</c:v>
                </c:pt>
                <c:pt idx="7" formatCode="General">
                  <c:v>2003</c:v>
                </c:pt>
                <c:pt idx="8" formatCode="General">
                  <c:v>2003</c:v>
                </c:pt>
                <c:pt idx="9" formatCode="General">
                  <c:v>2003</c:v>
                </c:pt>
                <c:pt idx="10" formatCode="General">
                  <c:v>2004</c:v>
                </c:pt>
                <c:pt idx="11" formatCode="General">
                  <c:v>2004</c:v>
                </c:pt>
                <c:pt idx="12" formatCode="General">
                  <c:v>2004</c:v>
                </c:pt>
                <c:pt idx="13" formatCode="General">
                  <c:v>2004</c:v>
                </c:pt>
                <c:pt idx="14" formatCode="General">
                  <c:v>2005</c:v>
                </c:pt>
                <c:pt idx="15" formatCode="General">
                  <c:v>2005</c:v>
                </c:pt>
                <c:pt idx="16" formatCode="General">
                  <c:v>2005</c:v>
                </c:pt>
                <c:pt idx="17" formatCode="General">
                  <c:v>2005</c:v>
                </c:pt>
                <c:pt idx="18" formatCode="General">
                  <c:v>2006</c:v>
                </c:pt>
                <c:pt idx="19" formatCode="General">
                  <c:v>2006</c:v>
                </c:pt>
                <c:pt idx="20" formatCode="General">
                  <c:v>2006</c:v>
                </c:pt>
                <c:pt idx="21" formatCode="General">
                  <c:v>2006</c:v>
                </c:pt>
                <c:pt idx="22" formatCode="General">
                  <c:v>2007</c:v>
                </c:pt>
                <c:pt idx="23" formatCode="General">
                  <c:v>2007</c:v>
                </c:pt>
                <c:pt idx="24" formatCode="General">
                  <c:v>2007</c:v>
                </c:pt>
                <c:pt idx="25" formatCode="General">
                  <c:v>2007</c:v>
                </c:pt>
                <c:pt idx="26" formatCode="General">
                  <c:v>2008</c:v>
                </c:pt>
                <c:pt idx="27" formatCode="General">
                  <c:v>2008</c:v>
                </c:pt>
                <c:pt idx="28" formatCode="General">
                  <c:v>2008</c:v>
                </c:pt>
                <c:pt idx="29" formatCode="General">
                  <c:v>2008</c:v>
                </c:pt>
                <c:pt idx="30" formatCode="General">
                  <c:v>2009</c:v>
                </c:pt>
                <c:pt idx="31" formatCode="General">
                  <c:v>2009</c:v>
                </c:pt>
                <c:pt idx="32" formatCode="General">
                  <c:v>2009</c:v>
                </c:pt>
                <c:pt idx="33" formatCode="General">
                  <c:v>2009</c:v>
                </c:pt>
                <c:pt idx="34" formatCode="General">
                  <c:v>2010</c:v>
                </c:pt>
                <c:pt idx="35" formatCode="General">
                  <c:v>2010</c:v>
                </c:pt>
                <c:pt idx="36" formatCode="General">
                  <c:v>2010</c:v>
                </c:pt>
                <c:pt idx="37" formatCode="General">
                  <c:v>2010</c:v>
                </c:pt>
                <c:pt idx="38" formatCode="General">
                  <c:v>2011</c:v>
                </c:pt>
                <c:pt idx="39" formatCode="General">
                  <c:v>2011</c:v>
                </c:pt>
                <c:pt idx="40" formatCode="General">
                  <c:v>2011</c:v>
                </c:pt>
                <c:pt idx="41" formatCode="General">
                  <c:v>2011</c:v>
                </c:pt>
                <c:pt idx="42" formatCode="General">
                  <c:v>2012</c:v>
                </c:pt>
                <c:pt idx="43" formatCode="General">
                  <c:v>2012</c:v>
                </c:pt>
                <c:pt idx="44" formatCode="General">
                  <c:v>2012</c:v>
                </c:pt>
                <c:pt idx="45" formatCode="General">
                  <c:v>2012</c:v>
                </c:pt>
                <c:pt idx="46" formatCode="General">
                  <c:v>2013</c:v>
                </c:pt>
                <c:pt idx="47" formatCode="General">
                  <c:v>2013</c:v>
                </c:pt>
                <c:pt idx="48" formatCode="General">
                  <c:v>2013</c:v>
                </c:pt>
                <c:pt idx="49" formatCode="General">
                  <c:v>2013</c:v>
                </c:pt>
                <c:pt idx="50" formatCode="General">
                  <c:v>2014</c:v>
                </c:pt>
                <c:pt idx="51" formatCode="General">
                  <c:v>2014</c:v>
                </c:pt>
                <c:pt idx="52" formatCode="General">
                  <c:v>2014</c:v>
                </c:pt>
                <c:pt idx="53" formatCode="General">
                  <c:v>2014</c:v>
                </c:pt>
                <c:pt idx="54" formatCode="General">
                  <c:v>2015</c:v>
                </c:pt>
                <c:pt idx="55" formatCode="General">
                  <c:v>2015</c:v>
                </c:pt>
                <c:pt idx="56" formatCode="General">
                  <c:v>2015</c:v>
                </c:pt>
                <c:pt idx="57" formatCode="General">
                  <c:v>2015</c:v>
                </c:pt>
                <c:pt idx="58" formatCode="General">
                  <c:v>2016</c:v>
                </c:pt>
                <c:pt idx="59" formatCode="General">
                  <c:v>2016</c:v>
                </c:pt>
                <c:pt idx="60" formatCode="General">
                  <c:v>2016</c:v>
                </c:pt>
                <c:pt idx="61" formatCode="General">
                  <c:v>2016</c:v>
                </c:pt>
                <c:pt idx="62" formatCode="General">
                  <c:v>2017</c:v>
                </c:pt>
                <c:pt idx="63" formatCode="General">
                  <c:v>2017</c:v>
                </c:pt>
                <c:pt idx="64" formatCode="General">
                  <c:v>2017</c:v>
                </c:pt>
                <c:pt idx="65" formatCode="General">
                  <c:v>2017</c:v>
                </c:pt>
                <c:pt idx="66" formatCode="General">
                  <c:v>2018</c:v>
                </c:pt>
                <c:pt idx="67" formatCode="General">
                  <c:v>2018</c:v>
                </c:pt>
                <c:pt idx="68" formatCode="General">
                  <c:v>2018</c:v>
                </c:pt>
                <c:pt idx="69" formatCode="General">
                  <c:v>2018</c:v>
                </c:pt>
                <c:pt idx="70" formatCode="General">
                  <c:v>2019</c:v>
                </c:pt>
              </c:numCache>
            </c:numRef>
          </c:cat>
          <c:val>
            <c:numRef>
              <c:f>i!$AQ$4:$AQ$74</c:f>
              <c:numCache>
                <c:formatCode>0.000</c:formatCode>
                <c:ptCount val="71"/>
                <c:pt idx="0">
                  <c:v>-4.4083300483342754E-2</c:v>
                </c:pt>
                <c:pt idx="1">
                  <c:v>-4.0271197368761953E-2</c:v>
                </c:pt>
                <c:pt idx="2">
                  <c:v>1.54381815054768E-2</c:v>
                </c:pt>
                <c:pt idx="3">
                  <c:v>9.4269551900995313E-2</c:v>
                </c:pt>
                <c:pt idx="4">
                  <c:v>0.20016142115601665</c:v>
                </c:pt>
                <c:pt idx="5">
                  <c:v>0.28926809370262768</c:v>
                </c:pt>
                <c:pt idx="6">
                  <c:v>0.33873285658488289</c:v>
                </c:pt>
                <c:pt idx="7">
                  <c:v>0.32030419081707279</c:v>
                </c:pt>
                <c:pt idx="8">
                  <c:v>0.1859799854840925</c:v>
                </c:pt>
                <c:pt idx="9">
                  <c:v>-4.3738565531539646E-2</c:v>
                </c:pt>
                <c:pt idx="10">
                  <c:v>-0.27470481364044663</c:v>
                </c:pt>
                <c:pt idx="11">
                  <c:v>-0.52553351811578375</c:v>
                </c:pt>
                <c:pt idx="12">
                  <c:v>-0.68728528021726765</c:v>
                </c:pt>
                <c:pt idx="13">
                  <c:v>-0.8447234332827418</c:v>
                </c:pt>
                <c:pt idx="14">
                  <c:v>-1.0900671593397102</c:v>
                </c:pt>
                <c:pt idx="15">
                  <c:v>-1.2668084525639218</c:v>
                </c:pt>
                <c:pt idx="16">
                  <c:v>-1.4177559935981454</c:v>
                </c:pt>
                <c:pt idx="17">
                  <c:v>-1.4926187882135304</c:v>
                </c:pt>
                <c:pt idx="18">
                  <c:v>-1.5404000922115513</c:v>
                </c:pt>
                <c:pt idx="19">
                  <c:v>-1.4925621667568185</c:v>
                </c:pt>
                <c:pt idx="20">
                  <c:v>-1.3933553087320567</c:v>
                </c:pt>
                <c:pt idx="21">
                  <c:v>-1.2064936913832991</c:v>
                </c:pt>
                <c:pt idx="22">
                  <c:v>-1.0716859374887189</c:v>
                </c:pt>
                <c:pt idx="23">
                  <c:v>-0.96482924751772869</c:v>
                </c:pt>
                <c:pt idx="24">
                  <c:v>-0.96247660881142871</c:v>
                </c:pt>
                <c:pt idx="25">
                  <c:v>-0.8811940898751619</c:v>
                </c:pt>
                <c:pt idx="26">
                  <c:v>-0.67412172112040003</c:v>
                </c:pt>
                <c:pt idx="27">
                  <c:v>-0.44673115164957183</c:v>
                </c:pt>
                <c:pt idx="28">
                  <c:v>-0.22344500617882046</c:v>
                </c:pt>
                <c:pt idx="29">
                  <c:v>-6.6375014562121831E-2</c:v>
                </c:pt>
                <c:pt idx="30">
                  <c:v>3.4315226702100222E-3</c:v>
                </c:pt>
                <c:pt idx="31">
                  <c:v>-3.4923027948153836E-2</c:v>
                </c:pt>
                <c:pt idx="32">
                  <c:v>-7.9121979416931956E-2</c:v>
                </c:pt>
                <c:pt idx="33">
                  <c:v>-0.15907436872818501</c:v>
                </c:pt>
                <c:pt idx="34">
                  <c:v>-0.29733841363973251</c:v>
                </c:pt>
                <c:pt idx="35">
                  <c:v>-0.29032825411876872</c:v>
                </c:pt>
                <c:pt idx="36">
                  <c:v>-0.22091219570110071</c:v>
                </c:pt>
                <c:pt idx="37">
                  <c:v>-0.1574222178724056</c:v>
                </c:pt>
                <c:pt idx="38">
                  <c:v>-8.6534053070191838E-2</c:v>
                </c:pt>
                <c:pt idx="39">
                  <c:v>-8.6044689373739075E-2</c:v>
                </c:pt>
                <c:pt idx="40">
                  <c:v>-0.11648380280239841</c:v>
                </c:pt>
                <c:pt idx="41">
                  <c:v>-0.14845363877266879</c:v>
                </c:pt>
                <c:pt idx="42">
                  <c:v>-0.11304117308638317</c:v>
                </c:pt>
                <c:pt idx="43">
                  <c:v>-1.8427496378100042E-2</c:v>
                </c:pt>
                <c:pt idx="44">
                  <c:v>0.11022585603050178</c:v>
                </c:pt>
                <c:pt idx="45">
                  <c:v>0.26016241255598271</c:v>
                </c:pt>
                <c:pt idx="46">
                  <c:v>0.45092256069058567</c:v>
                </c:pt>
                <c:pt idx="47">
                  <c:v>0.72642899525013926</c:v>
                </c:pt>
                <c:pt idx="48">
                  <c:v>0.94595855493546444</c:v>
                </c:pt>
                <c:pt idx="49">
                  <c:v>1.1325752827006657</c:v>
                </c:pt>
                <c:pt idx="50">
                  <c:v>1.1997713413865807</c:v>
                </c:pt>
                <c:pt idx="51">
                  <c:v>1.1926652443954495</c:v>
                </c:pt>
                <c:pt idx="52">
                  <c:v>1.0838663710839804</c:v>
                </c:pt>
                <c:pt idx="53">
                  <c:v>0.98982931833819565</c:v>
                </c:pt>
                <c:pt idx="54">
                  <c:v>0.81151224053289761</c:v>
                </c:pt>
                <c:pt idx="55">
                  <c:v>0.68559496154491173</c:v>
                </c:pt>
                <c:pt idx="56">
                  <c:v>0.57195622159670867</c:v>
                </c:pt>
                <c:pt idx="57">
                  <c:v>0.49638130594040636</c:v>
                </c:pt>
                <c:pt idx="58">
                  <c:v>0.44222291090534294</c:v>
                </c:pt>
                <c:pt idx="59">
                  <c:v>0.3473053289290513</c:v>
                </c:pt>
                <c:pt idx="60">
                  <c:v>0.27877600717711026</c:v>
                </c:pt>
                <c:pt idx="61">
                  <c:v>0.19717762643242437</c:v>
                </c:pt>
                <c:pt idx="62">
                  <c:v>6.4258378933982951E-2</c:v>
                </c:pt>
                <c:pt idx="63">
                  <c:v>-0.11516619871078139</c:v>
                </c:pt>
                <c:pt idx="64">
                  <c:v>-0.22896784786023264</c:v>
                </c:pt>
                <c:pt idx="65">
                  <c:v>-0.34929182888912419</c:v>
                </c:pt>
                <c:pt idx="66">
                  <c:v>-0.40190712125639561</c:v>
                </c:pt>
                <c:pt idx="67">
                  <c:v>-0.44664105390042369</c:v>
                </c:pt>
                <c:pt idx="68">
                  <c:v>-0.54946345056095991</c:v>
                </c:pt>
                <c:pt idx="69">
                  <c:v>-0.62190925049764689</c:v>
                </c:pt>
                <c:pt idx="70">
                  <c:v>-0.72022677119750733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3A-4EC8-8808-C6D846D0CD66}"/>
            </c:ext>
          </c:extLst>
        </c:ser>
        <c:ser>
          <c:idx val="2"/>
          <c:order val="1"/>
          <c:tx>
            <c:strRef>
              <c:f>i!$AT$3</c:f>
              <c:strCache>
                <c:ptCount val="1"/>
                <c:pt idx="0">
                  <c:v>Monetary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numRef>
              <c:f>i!$AP$4:$AP$74</c:f>
              <c:numCache>
                <c:formatCode>0</c:formatCode>
                <c:ptCount val="71"/>
                <c:pt idx="0">
                  <c:v>2001</c:v>
                </c:pt>
                <c:pt idx="1">
                  <c:v>2001</c:v>
                </c:pt>
                <c:pt idx="2">
                  <c:v>2002</c:v>
                </c:pt>
                <c:pt idx="3">
                  <c:v>2002</c:v>
                </c:pt>
                <c:pt idx="4">
                  <c:v>2002</c:v>
                </c:pt>
                <c:pt idx="5">
                  <c:v>2002</c:v>
                </c:pt>
                <c:pt idx="6" formatCode="General">
                  <c:v>2003</c:v>
                </c:pt>
                <c:pt idx="7" formatCode="General">
                  <c:v>2003</c:v>
                </c:pt>
                <c:pt idx="8" formatCode="General">
                  <c:v>2003</c:v>
                </c:pt>
                <c:pt idx="9" formatCode="General">
                  <c:v>2003</c:v>
                </c:pt>
                <c:pt idx="10" formatCode="General">
                  <c:v>2004</c:v>
                </c:pt>
                <c:pt idx="11" formatCode="General">
                  <c:v>2004</c:v>
                </c:pt>
                <c:pt idx="12" formatCode="General">
                  <c:v>2004</c:v>
                </c:pt>
                <c:pt idx="13" formatCode="General">
                  <c:v>2004</c:v>
                </c:pt>
                <c:pt idx="14" formatCode="General">
                  <c:v>2005</c:v>
                </c:pt>
                <c:pt idx="15" formatCode="General">
                  <c:v>2005</c:v>
                </c:pt>
                <c:pt idx="16" formatCode="General">
                  <c:v>2005</c:v>
                </c:pt>
                <c:pt idx="17" formatCode="General">
                  <c:v>2005</c:v>
                </c:pt>
                <c:pt idx="18" formatCode="General">
                  <c:v>2006</c:v>
                </c:pt>
                <c:pt idx="19" formatCode="General">
                  <c:v>2006</c:v>
                </c:pt>
                <c:pt idx="20" formatCode="General">
                  <c:v>2006</c:v>
                </c:pt>
                <c:pt idx="21" formatCode="General">
                  <c:v>2006</c:v>
                </c:pt>
                <c:pt idx="22" formatCode="General">
                  <c:v>2007</c:v>
                </c:pt>
                <c:pt idx="23" formatCode="General">
                  <c:v>2007</c:v>
                </c:pt>
                <c:pt idx="24" formatCode="General">
                  <c:v>2007</c:v>
                </c:pt>
                <c:pt idx="25" formatCode="General">
                  <c:v>2007</c:v>
                </c:pt>
                <c:pt idx="26" formatCode="General">
                  <c:v>2008</c:v>
                </c:pt>
                <c:pt idx="27" formatCode="General">
                  <c:v>2008</c:v>
                </c:pt>
                <c:pt idx="28" formatCode="General">
                  <c:v>2008</c:v>
                </c:pt>
                <c:pt idx="29" formatCode="General">
                  <c:v>2008</c:v>
                </c:pt>
                <c:pt idx="30" formatCode="General">
                  <c:v>2009</c:v>
                </c:pt>
                <c:pt idx="31" formatCode="General">
                  <c:v>2009</c:v>
                </c:pt>
                <c:pt idx="32" formatCode="General">
                  <c:v>2009</c:v>
                </c:pt>
                <c:pt idx="33" formatCode="General">
                  <c:v>2009</c:v>
                </c:pt>
                <c:pt idx="34" formatCode="General">
                  <c:v>2010</c:v>
                </c:pt>
                <c:pt idx="35" formatCode="General">
                  <c:v>2010</c:v>
                </c:pt>
                <c:pt idx="36" formatCode="General">
                  <c:v>2010</c:v>
                </c:pt>
                <c:pt idx="37" formatCode="General">
                  <c:v>2010</c:v>
                </c:pt>
                <c:pt idx="38" formatCode="General">
                  <c:v>2011</c:v>
                </c:pt>
                <c:pt idx="39" formatCode="General">
                  <c:v>2011</c:v>
                </c:pt>
                <c:pt idx="40" formatCode="General">
                  <c:v>2011</c:v>
                </c:pt>
                <c:pt idx="41" formatCode="General">
                  <c:v>2011</c:v>
                </c:pt>
                <c:pt idx="42" formatCode="General">
                  <c:v>2012</c:v>
                </c:pt>
                <c:pt idx="43" formatCode="General">
                  <c:v>2012</c:v>
                </c:pt>
                <c:pt idx="44" formatCode="General">
                  <c:v>2012</c:v>
                </c:pt>
                <c:pt idx="45" formatCode="General">
                  <c:v>2012</c:v>
                </c:pt>
                <c:pt idx="46" formatCode="General">
                  <c:v>2013</c:v>
                </c:pt>
                <c:pt idx="47" formatCode="General">
                  <c:v>2013</c:v>
                </c:pt>
                <c:pt idx="48" formatCode="General">
                  <c:v>2013</c:v>
                </c:pt>
                <c:pt idx="49" formatCode="General">
                  <c:v>2013</c:v>
                </c:pt>
                <c:pt idx="50" formatCode="General">
                  <c:v>2014</c:v>
                </c:pt>
                <c:pt idx="51" formatCode="General">
                  <c:v>2014</c:v>
                </c:pt>
                <c:pt idx="52" formatCode="General">
                  <c:v>2014</c:v>
                </c:pt>
                <c:pt idx="53" formatCode="General">
                  <c:v>2014</c:v>
                </c:pt>
                <c:pt idx="54" formatCode="General">
                  <c:v>2015</c:v>
                </c:pt>
                <c:pt idx="55" formatCode="General">
                  <c:v>2015</c:v>
                </c:pt>
                <c:pt idx="56" formatCode="General">
                  <c:v>2015</c:v>
                </c:pt>
                <c:pt idx="57" formatCode="General">
                  <c:v>2015</c:v>
                </c:pt>
                <c:pt idx="58" formatCode="General">
                  <c:v>2016</c:v>
                </c:pt>
                <c:pt idx="59" formatCode="General">
                  <c:v>2016</c:v>
                </c:pt>
                <c:pt idx="60" formatCode="General">
                  <c:v>2016</c:v>
                </c:pt>
                <c:pt idx="61" formatCode="General">
                  <c:v>2016</c:v>
                </c:pt>
                <c:pt idx="62" formatCode="General">
                  <c:v>2017</c:v>
                </c:pt>
                <c:pt idx="63" formatCode="General">
                  <c:v>2017</c:v>
                </c:pt>
                <c:pt idx="64" formatCode="General">
                  <c:v>2017</c:v>
                </c:pt>
                <c:pt idx="65" formatCode="General">
                  <c:v>2017</c:v>
                </c:pt>
                <c:pt idx="66" formatCode="General">
                  <c:v>2018</c:v>
                </c:pt>
                <c:pt idx="67" formatCode="General">
                  <c:v>2018</c:v>
                </c:pt>
                <c:pt idx="68" formatCode="General">
                  <c:v>2018</c:v>
                </c:pt>
                <c:pt idx="69" formatCode="General">
                  <c:v>2018</c:v>
                </c:pt>
                <c:pt idx="70" formatCode="General">
                  <c:v>2019</c:v>
                </c:pt>
              </c:numCache>
            </c:numRef>
          </c:cat>
          <c:val>
            <c:numRef>
              <c:f>i!$AT$4:$AT$74</c:f>
              <c:numCache>
                <c:formatCode>0.000</c:formatCode>
                <c:ptCount val="71"/>
                <c:pt idx="0">
                  <c:v>0.28550255058443874</c:v>
                </c:pt>
                <c:pt idx="1">
                  <c:v>0.54677125374154556</c:v>
                </c:pt>
                <c:pt idx="2">
                  <c:v>-0.19796844785310544</c:v>
                </c:pt>
                <c:pt idx="3">
                  <c:v>-1.143410620740323</c:v>
                </c:pt>
                <c:pt idx="4">
                  <c:v>-1.8099492960151458</c:v>
                </c:pt>
                <c:pt idx="5">
                  <c:v>-1.5102365037261722</c:v>
                </c:pt>
                <c:pt idx="6">
                  <c:v>-1.3865870989018212</c:v>
                </c:pt>
                <c:pt idx="7">
                  <c:v>-1.1905574854545429</c:v>
                </c:pt>
                <c:pt idx="8">
                  <c:v>-0.65953529378126263</c:v>
                </c:pt>
                <c:pt idx="9">
                  <c:v>-0.37637476859125751</c:v>
                </c:pt>
                <c:pt idx="10">
                  <c:v>-0.71872180090730575</c:v>
                </c:pt>
                <c:pt idx="11">
                  <c:v>-0.74206085520114651</c:v>
                </c:pt>
                <c:pt idx="12">
                  <c:v>-0.74349239131355271</c:v>
                </c:pt>
                <c:pt idx="13">
                  <c:v>-0.58521011926323829</c:v>
                </c:pt>
                <c:pt idx="14">
                  <c:v>-0.11073924031307844</c:v>
                </c:pt>
                <c:pt idx="15">
                  <c:v>0.1506279045886979</c:v>
                </c:pt>
                <c:pt idx="16">
                  <c:v>0.43925241048590052</c:v>
                </c:pt>
                <c:pt idx="17">
                  <c:v>0.83408485193637949</c:v>
                </c:pt>
                <c:pt idx="18">
                  <c:v>0.82691844432855599</c:v>
                </c:pt>
                <c:pt idx="19">
                  <c:v>0.75004515218425549</c:v>
                </c:pt>
                <c:pt idx="20">
                  <c:v>0.62779420022900434</c:v>
                </c:pt>
                <c:pt idx="21">
                  <c:v>0.52988469576589692</c:v>
                </c:pt>
                <c:pt idx="22">
                  <c:v>0.38148038302781329</c:v>
                </c:pt>
                <c:pt idx="23">
                  <c:v>0.55887514736122179</c:v>
                </c:pt>
                <c:pt idx="24">
                  <c:v>0.87018892020159466</c:v>
                </c:pt>
                <c:pt idx="25">
                  <c:v>0.88539884597495611</c:v>
                </c:pt>
                <c:pt idx="26">
                  <c:v>0.66056557037774688</c:v>
                </c:pt>
                <c:pt idx="27">
                  <c:v>0.19684269817439232</c:v>
                </c:pt>
                <c:pt idx="28">
                  <c:v>0.57989654991466899</c:v>
                </c:pt>
                <c:pt idx="29">
                  <c:v>0.41523059417937447</c:v>
                </c:pt>
                <c:pt idx="30">
                  <c:v>-2.0321513873641424</c:v>
                </c:pt>
                <c:pt idx="31">
                  <c:v>-4.9029365961418403</c:v>
                </c:pt>
                <c:pt idx="32">
                  <c:v>-3.9184787590418302</c:v>
                </c:pt>
                <c:pt idx="33">
                  <c:v>-2.421239628577418</c:v>
                </c:pt>
                <c:pt idx="34">
                  <c:v>-1.5868919069771157</c:v>
                </c:pt>
                <c:pt idx="35">
                  <c:v>-1.3532901512619329</c:v>
                </c:pt>
                <c:pt idx="36">
                  <c:v>-0.39212736190936037</c:v>
                </c:pt>
                <c:pt idx="37">
                  <c:v>0.89096485278017912</c:v>
                </c:pt>
                <c:pt idx="38">
                  <c:v>1.3547009157948513</c:v>
                </c:pt>
                <c:pt idx="39">
                  <c:v>2.554255714136954</c:v>
                </c:pt>
                <c:pt idx="40">
                  <c:v>2.690406261869716</c:v>
                </c:pt>
                <c:pt idx="41">
                  <c:v>2.2132652386108727</c:v>
                </c:pt>
                <c:pt idx="42">
                  <c:v>1.4837295912768091</c:v>
                </c:pt>
                <c:pt idx="43">
                  <c:v>1.125393106556196</c:v>
                </c:pt>
                <c:pt idx="44">
                  <c:v>1.0648993956371402</c:v>
                </c:pt>
                <c:pt idx="45">
                  <c:v>1.1981113330484854</c:v>
                </c:pt>
                <c:pt idx="46">
                  <c:v>1.3776384038513716</c:v>
                </c:pt>
                <c:pt idx="47">
                  <c:v>1.4751446155206116</c:v>
                </c:pt>
                <c:pt idx="48">
                  <c:v>1.4866568137540126</c:v>
                </c:pt>
                <c:pt idx="49">
                  <c:v>0.90346344563910497</c:v>
                </c:pt>
                <c:pt idx="50">
                  <c:v>0.15078863974027701</c:v>
                </c:pt>
                <c:pt idx="51">
                  <c:v>-0.77474387499489505</c:v>
                </c:pt>
                <c:pt idx="52">
                  <c:v>-1.3997311381606514</c:v>
                </c:pt>
                <c:pt idx="53">
                  <c:v>-2.2618121422107529</c:v>
                </c:pt>
                <c:pt idx="54">
                  <c:v>-2.3132436379957686</c:v>
                </c:pt>
                <c:pt idx="55">
                  <c:v>-2.4622585444432823</c:v>
                </c:pt>
                <c:pt idx="56">
                  <c:v>-2.5385858749127914</c:v>
                </c:pt>
                <c:pt idx="57">
                  <c:v>-2.3492196380884312</c:v>
                </c:pt>
                <c:pt idx="58">
                  <c:v>-2.0804249567761444</c:v>
                </c:pt>
                <c:pt idx="59">
                  <c:v>-1.8151555977801406</c:v>
                </c:pt>
                <c:pt idx="60">
                  <c:v>-1.4448971423252872</c:v>
                </c:pt>
                <c:pt idx="61">
                  <c:v>-0.89077461761148757</c:v>
                </c:pt>
                <c:pt idx="62">
                  <c:v>-0.68853368569703455</c:v>
                </c:pt>
                <c:pt idx="63">
                  <c:v>-0.8378383851636082</c:v>
                </c:pt>
                <c:pt idx="64">
                  <c:v>-0.76331156227467034</c:v>
                </c:pt>
                <c:pt idx="65">
                  <c:v>-0.48979334090592752</c:v>
                </c:pt>
                <c:pt idx="66">
                  <c:v>-0.25890733314050823</c:v>
                </c:pt>
                <c:pt idx="67">
                  <c:v>-0.16414103605330993</c:v>
                </c:pt>
                <c:pt idx="68">
                  <c:v>-9.60245215167667E-2</c:v>
                </c:pt>
                <c:pt idx="69">
                  <c:v>4.3539924207586733E-2</c:v>
                </c:pt>
                <c:pt idx="70">
                  <c:v>0.22705009723607539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3A-4EC8-8808-C6D846D0CD66}"/>
            </c:ext>
          </c:extLst>
        </c:ser>
        <c:ser>
          <c:idx val="3"/>
          <c:order val="2"/>
          <c:tx>
            <c:strRef>
              <c:f>i!$AU$3</c:f>
              <c:strCache>
                <c:ptCount val="1"/>
                <c:pt idx="0">
                  <c:v>UIP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numRef>
              <c:f>i!$AP$4:$AP$74</c:f>
              <c:numCache>
                <c:formatCode>0</c:formatCode>
                <c:ptCount val="71"/>
                <c:pt idx="0">
                  <c:v>2001</c:v>
                </c:pt>
                <c:pt idx="1">
                  <c:v>2001</c:v>
                </c:pt>
                <c:pt idx="2">
                  <c:v>2002</c:v>
                </c:pt>
                <c:pt idx="3">
                  <c:v>2002</c:v>
                </c:pt>
                <c:pt idx="4">
                  <c:v>2002</c:v>
                </c:pt>
                <c:pt idx="5">
                  <c:v>2002</c:v>
                </c:pt>
                <c:pt idx="6" formatCode="General">
                  <c:v>2003</c:v>
                </c:pt>
                <c:pt idx="7" formatCode="General">
                  <c:v>2003</c:v>
                </c:pt>
                <c:pt idx="8" formatCode="General">
                  <c:v>2003</c:v>
                </c:pt>
                <c:pt idx="9" formatCode="General">
                  <c:v>2003</c:v>
                </c:pt>
                <c:pt idx="10" formatCode="General">
                  <c:v>2004</c:v>
                </c:pt>
                <c:pt idx="11" formatCode="General">
                  <c:v>2004</c:v>
                </c:pt>
                <c:pt idx="12" formatCode="General">
                  <c:v>2004</c:v>
                </c:pt>
                <c:pt idx="13" formatCode="General">
                  <c:v>2004</c:v>
                </c:pt>
                <c:pt idx="14" formatCode="General">
                  <c:v>2005</c:v>
                </c:pt>
                <c:pt idx="15" formatCode="General">
                  <c:v>2005</c:v>
                </c:pt>
                <c:pt idx="16" formatCode="General">
                  <c:v>2005</c:v>
                </c:pt>
                <c:pt idx="17" formatCode="General">
                  <c:v>2005</c:v>
                </c:pt>
                <c:pt idx="18" formatCode="General">
                  <c:v>2006</c:v>
                </c:pt>
                <c:pt idx="19" formatCode="General">
                  <c:v>2006</c:v>
                </c:pt>
                <c:pt idx="20" formatCode="General">
                  <c:v>2006</c:v>
                </c:pt>
                <c:pt idx="21" formatCode="General">
                  <c:v>2006</c:v>
                </c:pt>
                <c:pt idx="22" formatCode="General">
                  <c:v>2007</c:v>
                </c:pt>
                <c:pt idx="23" formatCode="General">
                  <c:v>2007</c:v>
                </c:pt>
                <c:pt idx="24" formatCode="General">
                  <c:v>2007</c:v>
                </c:pt>
                <c:pt idx="25" formatCode="General">
                  <c:v>2007</c:v>
                </c:pt>
                <c:pt idx="26" formatCode="General">
                  <c:v>2008</c:v>
                </c:pt>
                <c:pt idx="27" formatCode="General">
                  <c:v>2008</c:v>
                </c:pt>
                <c:pt idx="28" formatCode="General">
                  <c:v>2008</c:v>
                </c:pt>
                <c:pt idx="29" formatCode="General">
                  <c:v>2008</c:v>
                </c:pt>
                <c:pt idx="30" formatCode="General">
                  <c:v>2009</c:v>
                </c:pt>
                <c:pt idx="31" formatCode="General">
                  <c:v>2009</c:v>
                </c:pt>
                <c:pt idx="32" formatCode="General">
                  <c:v>2009</c:v>
                </c:pt>
                <c:pt idx="33" formatCode="General">
                  <c:v>2009</c:v>
                </c:pt>
                <c:pt idx="34" formatCode="General">
                  <c:v>2010</c:v>
                </c:pt>
                <c:pt idx="35" formatCode="General">
                  <c:v>2010</c:v>
                </c:pt>
                <c:pt idx="36" formatCode="General">
                  <c:v>2010</c:v>
                </c:pt>
                <c:pt idx="37" formatCode="General">
                  <c:v>2010</c:v>
                </c:pt>
                <c:pt idx="38" formatCode="General">
                  <c:v>2011</c:v>
                </c:pt>
                <c:pt idx="39" formatCode="General">
                  <c:v>2011</c:v>
                </c:pt>
                <c:pt idx="40" formatCode="General">
                  <c:v>2011</c:v>
                </c:pt>
                <c:pt idx="41" formatCode="General">
                  <c:v>2011</c:v>
                </c:pt>
                <c:pt idx="42" formatCode="General">
                  <c:v>2012</c:v>
                </c:pt>
                <c:pt idx="43" formatCode="General">
                  <c:v>2012</c:v>
                </c:pt>
                <c:pt idx="44" formatCode="General">
                  <c:v>2012</c:v>
                </c:pt>
                <c:pt idx="45" formatCode="General">
                  <c:v>2012</c:v>
                </c:pt>
                <c:pt idx="46" formatCode="General">
                  <c:v>2013</c:v>
                </c:pt>
                <c:pt idx="47" formatCode="General">
                  <c:v>2013</c:v>
                </c:pt>
                <c:pt idx="48" formatCode="General">
                  <c:v>2013</c:v>
                </c:pt>
                <c:pt idx="49" formatCode="General">
                  <c:v>2013</c:v>
                </c:pt>
                <c:pt idx="50" formatCode="General">
                  <c:v>2014</c:v>
                </c:pt>
                <c:pt idx="51" formatCode="General">
                  <c:v>2014</c:v>
                </c:pt>
                <c:pt idx="52" formatCode="General">
                  <c:v>2014</c:v>
                </c:pt>
                <c:pt idx="53" formatCode="General">
                  <c:v>2014</c:v>
                </c:pt>
                <c:pt idx="54" formatCode="General">
                  <c:v>2015</c:v>
                </c:pt>
                <c:pt idx="55" formatCode="General">
                  <c:v>2015</c:v>
                </c:pt>
                <c:pt idx="56" formatCode="General">
                  <c:v>2015</c:v>
                </c:pt>
                <c:pt idx="57" formatCode="General">
                  <c:v>2015</c:v>
                </c:pt>
                <c:pt idx="58" formatCode="General">
                  <c:v>2016</c:v>
                </c:pt>
                <c:pt idx="59" formatCode="General">
                  <c:v>2016</c:v>
                </c:pt>
                <c:pt idx="60" formatCode="General">
                  <c:v>2016</c:v>
                </c:pt>
                <c:pt idx="61" formatCode="General">
                  <c:v>2016</c:v>
                </c:pt>
                <c:pt idx="62" formatCode="General">
                  <c:v>2017</c:v>
                </c:pt>
                <c:pt idx="63" formatCode="General">
                  <c:v>2017</c:v>
                </c:pt>
                <c:pt idx="64" formatCode="General">
                  <c:v>2017</c:v>
                </c:pt>
                <c:pt idx="65" formatCode="General">
                  <c:v>2017</c:v>
                </c:pt>
                <c:pt idx="66" formatCode="General">
                  <c:v>2018</c:v>
                </c:pt>
                <c:pt idx="67" formatCode="General">
                  <c:v>2018</c:v>
                </c:pt>
                <c:pt idx="68" formatCode="General">
                  <c:v>2018</c:v>
                </c:pt>
                <c:pt idx="69" formatCode="General">
                  <c:v>2018</c:v>
                </c:pt>
                <c:pt idx="70" formatCode="General">
                  <c:v>2019</c:v>
                </c:pt>
              </c:numCache>
            </c:numRef>
          </c:cat>
          <c:val>
            <c:numRef>
              <c:f>i!$AU$4:$AU$74</c:f>
              <c:numCache>
                <c:formatCode>0.000</c:formatCode>
                <c:ptCount val="71"/>
                <c:pt idx="0">
                  <c:v>-9.2091823386228726E-3</c:v>
                </c:pt>
                <c:pt idx="1">
                  <c:v>7.3851080523091403E-2</c:v>
                </c:pt>
                <c:pt idx="2">
                  <c:v>2.1035915026933475E-2</c:v>
                </c:pt>
                <c:pt idx="3">
                  <c:v>-8.6777831885903822E-2</c:v>
                </c:pt>
                <c:pt idx="4">
                  <c:v>-0.18488239530211084</c:v>
                </c:pt>
                <c:pt idx="5">
                  <c:v>-0.16610287386622727</c:v>
                </c:pt>
                <c:pt idx="6">
                  <c:v>0.10107301065639249</c:v>
                </c:pt>
                <c:pt idx="7">
                  <c:v>0.41089340770054811</c:v>
                </c:pt>
                <c:pt idx="8">
                  <c:v>0.6498717981213461</c:v>
                </c:pt>
                <c:pt idx="9">
                  <c:v>0.69078726894213127</c:v>
                </c:pt>
                <c:pt idx="10">
                  <c:v>0.57448200298644037</c:v>
                </c:pt>
                <c:pt idx="11">
                  <c:v>0.55094745468578576</c:v>
                </c:pt>
                <c:pt idx="12">
                  <c:v>0.59766765050382165</c:v>
                </c:pt>
                <c:pt idx="13">
                  <c:v>0.69930849239663462</c:v>
                </c:pt>
                <c:pt idx="14">
                  <c:v>0.69562156574478562</c:v>
                </c:pt>
                <c:pt idx="15">
                  <c:v>0.66271589773976736</c:v>
                </c:pt>
                <c:pt idx="16">
                  <c:v>0.52666827309885622</c:v>
                </c:pt>
                <c:pt idx="17">
                  <c:v>0.2652561933893835</c:v>
                </c:pt>
                <c:pt idx="18">
                  <c:v>-3.3722588774544419E-2</c:v>
                </c:pt>
                <c:pt idx="19">
                  <c:v>-0.17671628972394243</c:v>
                </c:pt>
                <c:pt idx="20">
                  <c:v>-0.14787262479880794</c:v>
                </c:pt>
                <c:pt idx="21">
                  <c:v>-7.6785826440282132E-2</c:v>
                </c:pt>
                <c:pt idx="22">
                  <c:v>5.6149971892251052E-4</c:v>
                </c:pt>
                <c:pt idx="23">
                  <c:v>8.7750878123579359E-2</c:v>
                </c:pt>
                <c:pt idx="24">
                  <c:v>0.1233914185571952</c:v>
                </c:pt>
                <c:pt idx="25">
                  <c:v>0.12812030214961392</c:v>
                </c:pt>
                <c:pt idx="26">
                  <c:v>6.7018155192449969E-2</c:v>
                </c:pt>
                <c:pt idx="27">
                  <c:v>0.11615914442763726</c:v>
                </c:pt>
                <c:pt idx="28">
                  <c:v>0.31198681465746825</c:v>
                </c:pt>
                <c:pt idx="29">
                  <c:v>0.49625154050127646</c:v>
                </c:pt>
                <c:pt idx="30">
                  <c:v>0.48690665095857449</c:v>
                </c:pt>
                <c:pt idx="31">
                  <c:v>0.26332432542764345</c:v>
                </c:pt>
                <c:pt idx="32">
                  <c:v>1.6847955307004628E-2</c:v>
                </c:pt>
                <c:pt idx="33">
                  <c:v>-0.1386095975531525</c:v>
                </c:pt>
                <c:pt idx="34">
                  <c:v>-0.22315861331779824</c:v>
                </c:pt>
                <c:pt idx="35">
                  <c:v>-0.26670972426965139</c:v>
                </c:pt>
                <c:pt idx="36">
                  <c:v>-0.26256465997659839</c:v>
                </c:pt>
                <c:pt idx="37">
                  <c:v>-0.15086933358426829</c:v>
                </c:pt>
                <c:pt idx="38">
                  <c:v>6.6590776950476466E-2</c:v>
                </c:pt>
                <c:pt idx="39">
                  <c:v>0.29966971919734109</c:v>
                </c:pt>
                <c:pt idx="40">
                  <c:v>0.47862288594802715</c:v>
                </c:pt>
                <c:pt idx="41">
                  <c:v>0.58271039483117537</c:v>
                </c:pt>
                <c:pt idx="42">
                  <c:v>0.59607456335886966</c:v>
                </c:pt>
                <c:pt idx="43">
                  <c:v>0.55032539095182142</c:v>
                </c:pt>
                <c:pt idx="44">
                  <c:v>0.41320336203964386</c:v>
                </c:pt>
                <c:pt idx="45">
                  <c:v>0.25207396144054006</c:v>
                </c:pt>
                <c:pt idx="46">
                  <c:v>8.6189281199274492E-2</c:v>
                </c:pt>
                <c:pt idx="47">
                  <c:v>-3.0191975217472404E-2</c:v>
                </c:pt>
                <c:pt idx="48">
                  <c:v>-4.3549531249325202E-2</c:v>
                </c:pt>
                <c:pt idx="49">
                  <c:v>4.9051386110529602E-2</c:v>
                </c:pt>
                <c:pt idx="50">
                  <c:v>0.24667062075950499</c:v>
                </c:pt>
                <c:pt idx="51">
                  <c:v>0.4664305068811877</c:v>
                </c:pt>
                <c:pt idx="52">
                  <c:v>0.68890848230426738</c:v>
                </c:pt>
                <c:pt idx="53">
                  <c:v>0.7599485153803095</c:v>
                </c:pt>
                <c:pt idx="54">
                  <c:v>0.71888442284676679</c:v>
                </c:pt>
                <c:pt idx="55">
                  <c:v>0.59395644899172906</c:v>
                </c:pt>
                <c:pt idx="56">
                  <c:v>0.53254923713354518</c:v>
                </c:pt>
                <c:pt idx="57">
                  <c:v>0.50347615960409386</c:v>
                </c:pt>
                <c:pt idx="58">
                  <c:v>0.4523764721573339</c:v>
                </c:pt>
                <c:pt idx="59">
                  <c:v>0.3917186000819402</c:v>
                </c:pt>
                <c:pt idx="60">
                  <c:v>0.26641637410162983</c:v>
                </c:pt>
                <c:pt idx="61">
                  <c:v>0.13479508728574019</c:v>
                </c:pt>
                <c:pt idx="62">
                  <c:v>2.6931461722872092E-2</c:v>
                </c:pt>
                <c:pt idx="63">
                  <c:v>-2.913632457247228E-2</c:v>
                </c:pt>
                <c:pt idx="64">
                  <c:v>-2.5365279989718478E-2</c:v>
                </c:pt>
                <c:pt idx="65">
                  <c:v>-3.8896167713492989E-2</c:v>
                </c:pt>
                <c:pt idx="66">
                  <c:v>-0.10760485576629528</c:v>
                </c:pt>
                <c:pt idx="67">
                  <c:v>-0.21234960742548747</c:v>
                </c:pt>
                <c:pt idx="68">
                  <c:v>-0.29867730866085784</c:v>
                </c:pt>
                <c:pt idx="69">
                  <c:v>-0.35744975988202066</c:v>
                </c:pt>
                <c:pt idx="70">
                  <c:v>-0.37685462963029948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43A-4EC8-8808-C6D846D0CD66}"/>
            </c:ext>
          </c:extLst>
        </c:ser>
        <c:ser>
          <c:idx val="4"/>
          <c:order val="3"/>
          <c:tx>
            <c:strRef>
              <c:f>i!$AV$3</c:f>
              <c:strCache>
                <c:ptCount val="1"/>
                <c:pt idx="0">
                  <c:v>Foreign Demand</c:v>
                </c:pt>
              </c:strCache>
            </c:strRef>
          </c:tx>
          <c:spPr>
            <a:solidFill>
              <a:srgbClr val="3191B3"/>
            </a:solidFill>
            <a:ln>
              <a:noFill/>
            </a:ln>
            <a:effectLst/>
          </c:spPr>
          <c:invertIfNegative val="0"/>
          <c:dPt>
            <c:idx val="15"/>
            <c:invertIfNegative val="0"/>
            <c:bubble3D val="0"/>
            <c:spPr>
              <a:solidFill>
                <a:srgbClr val="2BA1B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A43A-4EC8-8808-C6D846D0CD66}"/>
              </c:ext>
            </c:extLst>
          </c:dPt>
          <c:cat>
            <c:numRef>
              <c:f>i!$AP$4:$AP$74</c:f>
              <c:numCache>
                <c:formatCode>0</c:formatCode>
                <c:ptCount val="71"/>
                <c:pt idx="0">
                  <c:v>2001</c:v>
                </c:pt>
                <c:pt idx="1">
                  <c:v>2001</c:v>
                </c:pt>
                <c:pt idx="2">
                  <c:v>2002</c:v>
                </c:pt>
                <c:pt idx="3">
                  <c:v>2002</c:v>
                </c:pt>
                <c:pt idx="4">
                  <c:v>2002</c:v>
                </c:pt>
                <c:pt idx="5">
                  <c:v>2002</c:v>
                </c:pt>
                <c:pt idx="6" formatCode="General">
                  <c:v>2003</c:v>
                </c:pt>
                <c:pt idx="7" formatCode="General">
                  <c:v>2003</c:v>
                </c:pt>
                <c:pt idx="8" formatCode="General">
                  <c:v>2003</c:v>
                </c:pt>
                <c:pt idx="9" formatCode="General">
                  <c:v>2003</c:v>
                </c:pt>
                <c:pt idx="10" formatCode="General">
                  <c:v>2004</c:v>
                </c:pt>
                <c:pt idx="11" formatCode="General">
                  <c:v>2004</c:v>
                </c:pt>
                <c:pt idx="12" formatCode="General">
                  <c:v>2004</c:v>
                </c:pt>
                <c:pt idx="13" formatCode="General">
                  <c:v>2004</c:v>
                </c:pt>
                <c:pt idx="14" formatCode="General">
                  <c:v>2005</c:v>
                </c:pt>
                <c:pt idx="15" formatCode="General">
                  <c:v>2005</c:v>
                </c:pt>
                <c:pt idx="16" formatCode="General">
                  <c:v>2005</c:v>
                </c:pt>
                <c:pt idx="17" formatCode="General">
                  <c:v>2005</c:v>
                </c:pt>
                <c:pt idx="18" formatCode="General">
                  <c:v>2006</c:v>
                </c:pt>
                <c:pt idx="19" formatCode="General">
                  <c:v>2006</c:v>
                </c:pt>
                <c:pt idx="20" formatCode="General">
                  <c:v>2006</c:v>
                </c:pt>
                <c:pt idx="21" formatCode="General">
                  <c:v>2006</c:v>
                </c:pt>
                <c:pt idx="22" formatCode="General">
                  <c:v>2007</c:v>
                </c:pt>
                <c:pt idx="23" formatCode="General">
                  <c:v>2007</c:v>
                </c:pt>
                <c:pt idx="24" formatCode="General">
                  <c:v>2007</c:v>
                </c:pt>
                <c:pt idx="25" formatCode="General">
                  <c:v>2007</c:v>
                </c:pt>
                <c:pt idx="26" formatCode="General">
                  <c:v>2008</c:v>
                </c:pt>
                <c:pt idx="27" formatCode="General">
                  <c:v>2008</c:v>
                </c:pt>
                <c:pt idx="28" formatCode="General">
                  <c:v>2008</c:v>
                </c:pt>
                <c:pt idx="29" formatCode="General">
                  <c:v>2008</c:v>
                </c:pt>
                <c:pt idx="30" formatCode="General">
                  <c:v>2009</c:v>
                </c:pt>
                <c:pt idx="31" formatCode="General">
                  <c:v>2009</c:v>
                </c:pt>
                <c:pt idx="32" formatCode="General">
                  <c:v>2009</c:v>
                </c:pt>
                <c:pt idx="33" formatCode="General">
                  <c:v>2009</c:v>
                </c:pt>
                <c:pt idx="34" formatCode="General">
                  <c:v>2010</c:v>
                </c:pt>
                <c:pt idx="35" formatCode="General">
                  <c:v>2010</c:v>
                </c:pt>
                <c:pt idx="36" formatCode="General">
                  <c:v>2010</c:v>
                </c:pt>
                <c:pt idx="37" formatCode="General">
                  <c:v>2010</c:v>
                </c:pt>
                <c:pt idx="38" formatCode="General">
                  <c:v>2011</c:v>
                </c:pt>
                <c:pt idx="39" formatCode="General">
                  <c:v>2011</c:v>
                </c:pt>
                <c:pt idx="40" formatCode="General">
                  <c:v>2011</c:v>
                </c:pt>
                <c:pt idx="41" formatCode="General">
                  <c:v>2011</c:v>
                </c:pt>
                <c:pt idx="42" formatCode="General">
                  <c:v>2012</c:v>
                </c:pt>
                <c:pt idx="43" formatCode="General">
                  <c:v>2012</c:v>
                </c:pt>
                <c:pt idx="44" formatCode="General">
                  <c:v>2012</c:v>
                </c:pt>
                <c:pt idx="45" formatCode="General">
                  <c:v>2012</c:v>
                </c:pt>
                <c:pt idx="46" formatCode="General">
                  <c:v>2013</c:v>
                </c:pt>
                <c:pt idx="47" formatCode="General">
                  <c:v>2013</c:v>
                </c:pt>
                <c:pt idx="48" formatCode="General">
                  <c:v>2013</c:v>
                </c:pt>
                <c:pt idx="49" formatCode="General">
                  <c:v>2013</c:v>
                </c:pt>
                <c:pt idx="50" formatCode="General">
                  <c:v>2014</c:v>
                </c:pt>
                <c:pt idx="51" formatCode="General">
                  <c:v>2014</c:v>
                </c:pt>
                <c:pt idx="52" formatCode="General">
                  <c:v>2014</c:v>
                </c:pt>
                <c:pt idx="53" formatCode="General">
                  <c:v>2014</c:v>
                </c:pt>
                <c:pt idx="54" formatCode="General">
                  <c:v>2015</c:v>
                </c:pt>
                <c:pt idx="55" formatCode="General">
                  <c:v>2015</c:v>
                </c:pt>
                <c:pt idx="56" formatCode="General">
                  <c:v>2015</c:v>
                </c:pt>
                <c:pt idx="57" formatCode="General">
                  <c:v>2015</c:v>
                </c:pt>
                <c:pt idx="58" formatCode="General">
                  <c:v>2016</c:v>
                </c:pt>
                <c:pt idx="59" formatCode="General">
                  <c:v>2016</c:v>
                </c:pt>
                <c:pt idx="60" formatCode="General">
                  <c:v>2016</c:v>
                </c:pt>
                <c:pt idx="61" formatCode="General">
                  <c:v>2016</c:v>
                </c:pt>
                <c:pt idx="62" formatCode="General">
                  <c:v>2017</c:v>
                </c:pt>
                <c:pt idx="63" formatCode="General">
                  <c:v>2017</c:v>
                </c:pt>
                <c:pt idx="64" formatCode="General">
                  <c:v>2017</c:v>
                </c:pt>
                <c:pt idx="65" formatCode="General">
                  <c:v>2017</c:v>
                </c:pt>
                <c:pt idx="66" formatCode="General">
                  <c:v>2018</c:v>
                </c:pt>
                <c:pt idx="67" formatCode="General">
                  <c:v>2018</c:v>
                </c:pt>
                <c:pt idx="68" formatCode="General">
                  <c:v>2018</c:v>
                </c:pt>
                <c:pt idx="69" formatCode="General">
                  <c:v>2018</c:v>
                </c:pt>
                <c:pt idx="70" formatCode="General">
                  <c:v>2019</c:v>
                </c:pt>
              </c:numCache>
            </c:numRef>
          </c:cat>
          <c:val>
            <c:numRef>
              <c:f>i!$AV$4:$AV$74</c:f>
              <c:numCache>
                <c:formatCode>0.000</c:formatCode>
                <c:ptCount val="71"/>
                <c:pt idx="0">
                  <c:v>-5.9492459983751444E-3</c:v>
                </c:pt>
                <c:pt idx="1">
                  <c:v>-2.8393083406435891E-2</c:v>
                </c:pt>
                <c:pt idx="2">
                  <c:v>-7.3187600411352888E-2</c:v>
                </c:pt>
                <c:pt idx="3">
                  <c:v>-0.13914598540857548</c:v>
                </c:pt>
                <c:pt idx="4">
                  <c:v>-0.23154625097977138</c:v>
                </c:pt>
                <c:pt idx="5">
                  <c:v>-0.34774608241275362</c:v>
                </c:pt>
                <c:pt idx="6">
                  <c:v>-0.47139962009473213</c:v>
                </c:pt>
                <c:pt idx="7">
                  <c:v>-0.59255254744436747</c:v>
                </c:pt>
                <c:pt idx="8">
                  <c:v>-0.69119544418068335</c:v>
                </c:pt>
                <c:pt idx="9">
                  <c:v>-0.74209354117408555</c:v>
                </c:pt>
                <c:pt idx="10">
                  <c:v>-0.72520403270669209</c:v>
                </c:pt>
                <c:pt idx="11">
                  <c:v>-0.65044545802048626</c:v>
                </c:pt>
                <c:pt idx="12">
                  <c:v>-0.53270606246225849</c:v>
                </c:pt>
                <c:pt idx="13">
                  <c:v>-0.37344496273450328</c:v>
                </c:pt>
                <c:pt idx="14">
                  <c:v>-0.18772706777975318</c:v>
                </c:pt>
                <c:pt idx="15">
                  <c:v>1.9634694504660134E-2</c:v>
                </c:pt>
                <c:pt idx="16">
                  <c:v>0.22809610444709805</c:v>
                </c:pt>
                <c:pt idx="17">
                  <c:v>0.41228748904875279</c:v>
                </c:pt>
                <c:pt idx="18">
                  <c:v>0.57065930879559046</c:v>
                </c:pt>
                <c:pt idx="19">
                  <c:v>0.70265716537181966</c:v>
                </c:pt>
                <c:pt idx="20">
                  <c:v>0.8124449450036979</c:v>
                </c:pt>
                <c:pt idx="21">
                  <c:v>0.90496764426383125</c:v>
                </c:pt>
                <c:pt idx="22">
                  <c:v>0.98635520717831582</c:v>
                </c:pt>
                <c:pt idx="23">
                  <c:v>1.0570202880192205</c:v>
                </c:pt>
                <c:pt idx="24">
                  <c:v>1.1217253791106074</c:v>
                </c:pt>
                <c:pt idx="25">
                  <c:v>1.1849324060318394</c:v>
                </c:pt>
                <c:pt idx="26">
                  <c:v>1.2356601041694708</c:v>
                </c:pt>
                <c:pt idx="27">
                  <c:v>1.2783021648796526</c:v>
                </c:pt>
                <c:pt idx="28">
                  <c:v>1.3027658745660426</c:v>
                </c:pt>
                <c:pt idx="29">
                  <c:v>1.2672278412730973</c:v>
                </c:pt>
                <c:pt idx="30">
                  <c:v>1.1289833775293978</c:v>
                </c:pt>
                <c:pt idx="31">
                  <c:v>0.87726301947369867</c:v>
                </c:pt>
                <c:pt idx="32">
                  <c:v>0.53732535066360076</c:v>
                </c:pt>
                <c:pt idx="33">
                  <c:v>0.13930410670401935</c:v>
                </c:pt>
                <c:pt idx="34">
                  <c:v>-0.26901936280508426</c:v>
                </c:pt>
                <c:pt idx="35">
                  <c:v>-0.64374576998327138</c:v>
                </c:pt>
                <c:pt idx="36">
                  <c:v>-0.94511899600434468</c:v>
                </c:pt>
                <c:pt idx="37">
                  <c:v>-1.1203913883011776</c:v>
                </c:pt>
                <c:pt idx="38">
                  <c:v>-1.1342089499666819</c:v>
                </c:pt>
                <c:pt idx="39">
                  <c:v>-1.0119751898906995</c:v>
                </c:pt>
                <c:pt idx="40">
                  <c:v>-0.80391725612923781</c:v>
                </c:pt>
                <c:pt idx="41">
                  <c:v>-0.55218681088458876</c:v>
                </c:pt>
                <c:pt idx="42">
                  <c:v>-0.2998471223969531</c:v>
                </c:pt>
                <c:pt idx="43">
                  <c:v>-7.7526601564442854E-2</c:v>
                </c:pt>
                <c:pt idx="44">
                  <c:v>9.1083909725800216E-2</c:v>
                </c:pt>
                <c:pt idx="45">
                  <c:v>0.19288361345851648</c:v>
                </c:pt>
                <c:pt idx="46">
                  <c:v>0.22428091433770603</c:v>
                </c:pt>
                <c:pt idx="47">
                  <c:v>0.20296158774245843</c:v>
                </c:pt>
                <c:pt idx="48">
                  <c:v>0.15144753896274848</c:v>
                </c:pt>
                <c:pt idx="49">
                  <c:v>8.8879890060494057E-2</c:v>
                </c:pt>
                <c:pt idx="50">
                  <c:v>2.5312017773896668E-2</c:v>
                </c:pt>
                <c:pt idx="51">
                  <c:v>-3.249968282713353E-2</c:v>
                </c:pt>
                <c:pt idx="52">
                  <c:v>-7.6032297449460412E-2</c:v>
                </c:pt>
                <c:pt idx="53">
                  <c:v>-0.10667277966887112</c:v>
                </c:pt>
                <c:pt idx="54">
                  <c:v>-0.12371952426678491</c:v>
                </c:pt>
                <c:pt idx="55">
                  <c:v>-0.13514006005971871</c:v>
                </c:pt>
                <c:pt idx="56">
                  <c:v>-0.14849182049242882</c:v>
                </c:pt>
                <c:pt idx="57">
                  <c:v>-0.16785208383298389</c:v>
                </c:pt>
                <c:pt idx="58">
                  <c:v>-0.19590086017955621</c:v>
                </c:pt>
                <c:pt idx="59">
                  <c:v>-0.22630168500913841</c:v>
                </c:pt>
                <c:pt idx="60">
                  <c:v>-0.25884824376384236</c:v>
                </c:pt>
                <c:pt idx="61">
                  <c:v>-0.2939279992311466</c:v>
                </c:pt>
                <c:pt idx="62">
                  <c:v>-0.32206190844901339</c:v>
                </c:pt>
                <c:pt idx="63">
                  <c:v>-0.33679385467696416</c:v>
                </c:pt>
                <c:pt idx="64">
                  <c:v>-0.33455432753205167</c:v>
                </c:pt>
                <c:pt idx="65">
                  <c:v>-0.31386674055938529</c:v>
                </c:pt>
                <c:pt idx="66">
                  <c:v>-0.27545306122227003</c:v>
                </c:pt>
                <c:pt idx="67">
                  <c:v>-0.21920501865076836</c:v>
                </c:pt>
                <c:pt idx="68">
                  <c:v>-0.14442862653638358</c:v>
                </c:pt>
                <c:pt idx="69">
                  <c:v>-5.7467299752017892E-2</c:v>
                </c:pt>
                <c:pt idx="70">
                  <c:v>2.9430628947899658E-2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43A-4EC8-8808-C6D846D0CD66}"/>
            </c:ext>
          </c:extLst>
        </c:ser>
        <c:ser>
          <c:idx val="5"/>
          <c:order val="4"/>
          <c:tx>
            <c:strRef>
              <c:f>i!$AW$3</c:f>
              <c:strCache>
                <c:ptCount val="1"/>
                <c:pt idx="0">
                  <c:v>Oil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>
              <a:noFill/>
            </a:ln>
            <a:effectLst/>
          </c:spPr>
          <c:invertIfNegative val="0"/>
          <c:cat>
            <c:numRef>
              <c:f>i!$AP$4:$AP$74</c:f>
              <c:numCache>
                <c:formatCode>0</c:formatCode>
                <c:ptCount val="71"/>
                <c:pt idx="0">
                  <c:v>2001</c:v>
                </c:pt>
                <c:pt idx="1">
                  <c:v>2001</c:v>
                </c:pt>
                <c:pt idx="2">
                  <c:v>2002</c:v>
                </c:pt>
                <c:pt idx="3">
                  <c:v>2002</c:v>
                </c:pt>
                <c:pt idx="4">
                  <c:v>2002</c:v>
                </c:pt>
                <c:pt idx="5">
                  <c:v>2002</c:v>
                </c:pt>
                <c:pt idx="6" formatCode="General">
                  <c:v>2003</c:v>
                </c:pt>
                <c:pt idx="7" formatCode="General">
                  <c:v>2003</c:v>
                </c:pt>
                <c:pt idx="8" formatCode="General">
                  <c:v>2003</c:v>
                </c:pt>
                <c:pt idx="9" formatCode="General">
                  <c:v>2003</c:v>
                </c:pt>
                <c:pt idx="10" formatCode="General">
                  <c:v>2004</c:v>
                </c:pt>
                <c:pt idx="11" formatCode="General">
                  <c:v>2004</c:v>
                </c:pt>
                <c:pt idx="12" formatCode="General">
                  <c:v>2004</c:v>
                </c:pt>
                <c:pt idx="13" formatCode="General">
                  <c:v>2004</c:v>
                </c:pt>
                <c:pt idx="14" formatCode="General">
                  <c:v>2005</c:v>
                </c:pt>
                <c:pt idx="15" formatCode="General">
                  <c:v>2005</c:v>
                </c:pt>
                <c:pt idx="16" formatCode="General">
                  <c:v>2005</c:v>
                </c:pt>
                <c:pt idx="17" formatCode="General">
                  <c:v>2005</c:v>
                </c:pt>
                <c:pt idx="18" formatCode="General">
                  <c:v>2006</c:v>
                </c:pt>
                <c:pt idx="19" formatCode="General">
                  <c:v>2006</c:v>
                </c:pt>
                <c:pt idx="20" formatCode="General">
                  <c:v>2006</c:v>
                </c:pt>
                <c:pt idx="21" formatCode="General">
                  <c:v>2006</c:v>
                </c:pt>
                <c:pt idx="22" formatCode="General">
                  <c:v>2007</c:v>
                </c:pt>
                <c:pt idx="23" formatCode="General">
                  <c:v>2007</c:v>
                </c:pt>
                <c:pt idx="24" formatCode="General">
                  <c:v>2007</c:v>
                </c:pt>
                <c:pt idx="25" formatCode="General">
                  <c:v>2007</c:v>
                </c:pt>
                <c:pt idx="26" formatCode="General">
                  <c:v>2008</c:v>
                </c:pt>
                <c:pt idx="27" formatCode="General">
                  <c:v>2008</c:v>
                </c:pt>
                <c:pt idx="28" formatCode="General">
                  <c:v>2008</c:v>
                </c:pt>
                <c:pt idx="29" formatCode="General">
                  <c:v>2008</c:v>
                </c:pt>
                <c:pt idx="30" formatCode="General">
                  <c:v>2009</c:v>
                </c:pt>
                <c:pt idx="31" formatCode="General">
                  <c:v>2009</c:v>
                </c:pt>
                <c:pt idx="32" formatCode="General">
                  <c:v>2009</c:v>
                </c:pt>
                <c:pt idx="33" formatCode="General">
                  <c:v>2009</c:v>
                </c:pt>
                <c:pt idx="34" formatCode="General">
                  <c:v>2010</c:v>
                </c:pt>
                <c:pt idx="35" formatCode="General">
                  <c:v>2010</c:v>
                </c:pt>
                <c:pt idx="36" formatCode="General">
                  <c:v>2010</c:v>
                </c:pt>
                <c:pt idx="37" formatCode="General">
                  <c:v>2010</c:v>
                </c:pt>
                <c:pt idx="38" formatCode="General">
                  <c:v>2011</c:v>
                </c:pt>
                <c:pt idx="39" formatCode="General">
                  <c:v>2011</c:v>
                </c:pt>
                <c:pt idx="40" formatCode="General">
                  <c:v>2011</c:v>
                </c:pt>
                <c:pt idx="41" formatCode="General">
                  <c:v>2011</c:v>
                </c:pt>
                <c:pt idx="42" formatCode="General">
                  <c:v>2012</c:v>
                </c:pt>
                <c:pt idx="43" formatCode="General">
                  <c:v>2012</c:v>
                </c:pt>
                <c:pt idx="44" formatCode="General">
                  <c:v>2012</c:v>
                </c:pt>
                <c:pt idx="45" formatCode="General">
                  <c:v>2012</c:v>
                </c:pt>
                <c:pt idx="46" formatCode="General">
                  <c:v>2013</c:v>
                </c:pt>
                <c:pt idx="47" formatCode="General">
                  <c:v>2013</c:v>
                </c:pt>
                <c:pt idx="48" formatCode="General">
                  <c:v>2013</c:v>
                </c:pt>
                <c:pt idx="49" formatCode="General">
                  <c:v>2013</c:v>
                </c:pt>
                <c:pt idx="50" formatCode="General">
                  <c:v>2014</c:v>
                </c:pt>
                <c:pt idx="51" formatCode="General">
                  <c:v>2014</c:v>
                </c:pt>
                <c:pt idx="52" formatCode="General">
                  <c:v>2014</c:v>
                </c:pt>
                <c:pt idx="53" formatCode="General">
                  <c:v>2014</c:v>
                </c:pt>
                <c:pt idx="54" formatCode="General">
                  <c:v>2015</c:v>
                </c:pt>
                <c:pt idx="55" formatCode="General">
                  <c:v>2015</c:v>
                </c:pt>
                <c:pt idx="56" formatCode="General">
                  <c:v>2015</c:v>
                </c:pt>
                <c:pt idx="57" formatCode="General">
                  <c:v>2015</c:v>
                </c:pt>
                <c:pt idx="58" formatCode="General">
                  <c:v>2016</c:v>
                </c:pt>
                <c:pt idx="59" formatCode="General">
                  <c:v>2016</c:v>
                </c:pt>
                <c:pt idx="60" formatCode="General">
                  <c:v>2016</c:v>
                </c:pt>
                <c:pt idx="61" formatCode="General">
                  <c:v>2016</c:v>
                </c:pt>
                <c:pt idx="62" formatCode="General">
                  <c:v>2017</c:v>
                </c:pt>
                <c:pt idx="63" formatCode="General">
                  <c:v>2017</c:v>
                </c:pt>
                <c:pt idx="64" formatCode="General">
                  <c:v>2017</c:v>
                </c:pt>
                <c:pt idx="65" formatCode="General">
                  <c:v>2017</c:v>
                </c:pt>
                <c:pt idx="66" formatCode="General">
                  <c:v>2018</c:v>
                </c:pt>
                <c:pt idx="67" formatCode="General">
                  <c:v>2018</c:v>
                </c:pt>
                <c:pt idx="68" formatCode="General">
                  <c:v>2018</c:v>
                </c:pt>
                <c:pt idx="69" formatCode="General">
                  <c:v>2018</c:v>
                </c:pt>
                <c:pt idx="70" formatCode="General">
                  <c:v>2019</c:v>
                </c:pt>
              </c:numCache>
            </c:numRef>
          </c:cat>
          <c:val>
            <c:numRef>
              <c:f>i!$AW$4:$AW$74</c:f>
              <c:numCache>
                <c:formatCode>0.000</c:formatCode>
                <c:ptCount val="71"/>
                <c:pt idx="0">
                  <c:v>-1.2872415000036595E-3</c:v>
                </c:pt>
                <c:pt idx="1">
                  <c:v>-1.2677942960709945E-2</c:v>
                </c:pt>
                <c:pt idx="2">
                  <c:v>-1.9900043749432175E-2</c:v>
                </c:pt>
                <c:pt idx="3">
                  <c:v>-1.3427900331477663E-2</c:v>
                </c:pt>
                <c:pt idx="4">
                  <c:v>8.5900762920965192E-3</c:v>
                </c:pt>
                <c:pt idx="5">
                  <c:v>3.469176274179965E-2</c:v>
                </c:pt>
                <c:pt idx="6">
                  <c:v>6.2187627578087767E-2</c:v>
                </c:pt>
                <c:pt idx="7">
                  <c:v>7.6015410051051516E-2</c:v>
                </c:pt>
                <c:pt idx="8">
                  <c:v>8.7278729440496389E-2</c:v>
                </c:pt>
                <c:pt idx="9">
                  <c:v>9.4179087749077198E-2</c:v>
                </c:pt>
                <c:pt idx="10">
                  <c:v>0.10542294849224577</c:v>
                </c:pt>
                <c:pt idx="11">
                  <c:v>0.11550552961830601</c:v>
                </c:pt>
                <c:pt idx="12">
                  <c:v>0.12468935624475828</c:v>
                </c:pt>
                <c:pt idx="13">
                  <c:v>0.12756654763818426</c:v>
                </c:pt>
                <c:pt idx="14">
                  <c:v>0.12257472186861279</c:v>
                </c:pt>
                <c:pt idx="15">
                  <c:v>0.11162125116409914</c:v>
                </c:pt>
                <c:pt idx="16">
                  <c:v>9.8741278335237562E-2</c:v>
                </c:pt>
                <c:pt idx="17">
                  <c:v>7.7969803856012154E-2</c:v>
                </c:pt>
                <c:pt idx="18">
                  <c:v>5.2136737302252129E-2</c:v>
                </c:pt>
                <c:pt idx="19">
                  <c:v>2.0080241190258523E-2</c:v>
                </c:pt>
                <c:pt idx="20">
                  <c:v>-1.4372849429270715E-2</c:v>
                </c:pt>
                <c:pt idx="21">
                  <c:v>-5.5853887930133281E-2</c:v>
                </c:pt>
                <c:pt idx="22">
                  <c:v>-9.6218261550683942E-2</c:v>
                </c:pt>
                <c:pt idx="23">
                  <c:v>-0.12668656264740327</c:v>
                </c:pt>
                <c:pt idx="24">
                  <c:v>-0.13951625076515908</c:v>
                </c:pt>
                <c:pt idx="25">
                  <c:v>-0.13535593870181623</c:v>
                </c:pt>
                <c:pt idx="26">
                  <c:v>-0.126571645400743</c:v>
                </c:pt>
                <c:pt idx="27">
                  <c:v>-0.11573410342915541</c:v>
                </c:pt>
                <c:pt idx="28">
                  <c:v>-0.1162828963593593</c:v>
                </c:pt>
                <c:pt idx="29">
                  <c:v>-0.14574137295630221</c:v>
                </c:pt>
                <c:pt idx="30">
                  <c:v>-0.19010951576629126</c:v>
                </c:pt>
                <c:pt idx="31">
                  <c:v>-0.21528653207850751</c:v>
                </c:pt>
                <c:pt idx="32">
                  <c:v>-0.2079929412249677</c:v>
                </c:pt>
                <c:pt idx="33">
                  <c:v>-0.17362463628551814</c:v>
                </c:pt>
                <c:pt idx="34">
                  <c:v>-0.13557955974291214</c:v>
                </c:pt>
                <c:pt idx="35">
                  <c:v>-0.1045989194944678</c:v>
                </c:pt>
                <c:pt idx="36">
                  <c:v>-8.111524966216066E-2</c:v>
                </c:pt>
                <c:pt idx="37">
                  <c:v>-5.3626859332172573E-2</c:v>
                </c:pt>
                <c:pt idx="38">
                  <c:v>-2.5722146008009716E-2</c:v>
                </c:pt>
                <c:pt idx="39">
                  <c:v>-7.5958154274678976E-3</c:v>
                </c:pt>
                <c:pt idx="40">
                  <c:v>-1.0293806755222609E-2</c:v>
                </c:pt>
                <c:pt idx="41">
                  <c:v>-2.3695550404785427E-2</c:v>
                </c:pt>
                <c:pt idx="42">
                  <c:v>-4.0859789793423161E-2</c:v>
                </c:pt>
                <c:pt idx="43">
                  <c:v>-6.177253198695707E-2</c:v>
                </c:pt>
                <c:pt idx="44">
                  <c:v>-8.5497876057428659E-2</c:v>
                </c:pt>
                <c:pt idx="45">
                  <c:v>-0.11239714472152471</c:v>
                </c:pt>
                <c:pt idx="46">
                  <c:v>-0.13144532384284596</c:v>
                </c:pt>
                <c:pt idx="47">
                  <c:v>-0.14298049940217186</c:v>
                </c:pt>
                <c:pt idx="48">
                  <c:v>-0.13981886748987704</c:v>
                </c:pt>
                <c:pt idx="49">
                  <c:v>-0.13744841701708732</c:v>
                </c:pt>
                <c:pt idx="50">
                  <c:v>-0.13533836487023107</c:v>
                </c:pt>
                <c:pt idx="51">
                  <c:v>-0.13377107218449935</c:v>
                </c:pt>
                <c:pt idx="52">
                  <c:v>-0.13197249197304159</c:v>
                </c:pt>
                <c:pt idx="53">
                  <c:v>-0.13751079320152634</c:v>
                </c:pt>
                <c:pt idx="54">
                  <c:v>-0.15663953284472382</c:v>
                </c:pt>
                <c:pt idx="55">
                  <c:v>-0.16109965809537011</c:v>
                </c:pt>
                <c:pt idx="56">
                  <c:v>-0.15536383511383492</c:v>
                </c:pt>
                <c:pt idx="57">
                  <c:v>-0.12723800676054361</c:v>
                </c:pt>
                <c:pt idx="58">
                  <c:v>-9.6499854878887681E-2</c:v>
                </c:pt>
                <c:pt idx="59">
                  <c:v>-4.2232128821288677E-2</c:v>
                </c:pt>
                <c:pt idx="60">
                  <c:v>2.1157623979645455E-2</c:v>
                </c:pt>
                <c:pt idx="61">
                  <c:v>9.6823678054311621E-2</c:v>
                </c:pt>
                <c:pt idx="62">
                  <c:v>0.16496897113094544</c:v>
                </c:pt>
                <c:pt idx="63">
                  <c:v>0.21178533147167</c:v>
                </c:pt>
                <c:pt idx="64">
                  <c:v>0.23970705397853162</c:v>
                </c:pt>
                <c:pt idx="65">
                  <c:v>0.2556211360308307</c:v>
                </c:pt>
                <c:pt idx="66">
                  <c:v>0.26614491160597969</c:v>
                </c:pt>
                <c:pt idx="67">
                  <c:v>0.26526736233898857</c:v>
                </c:pt>
                <c:pt idx="68">
                  <c:v>0.24882047513162941</c:v>
                </c:pt>
                <c:pt idx="69">
                  <c:v>0.21110075008097567</c:v>
                </c:pt>
                <c:pt idx="70">
                  <c:v>0.16031953236964755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43A-4EC8-8808-C6D846D0CD66}"/>
            </c:ext>
          </c:extLst>
        </c:ser>
        <c:ser>
          <c:idx val="6"/>
          <c:order val="5"/>
          <c:tx>
            <c:strRef>
              <c:f>i!$AX$3</c:f>
              <c:strCache>
                <c:ptCount val="1"/>
                <c:pt idx="0">
                  <c:v>External Financial Conditions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f>i!$AP$4:$AP$74</c:f>
              <c:numCache>
                <c:formatCode>0</c:formatCode>
                <c:ptCount val="71"/>
                <c:pt idx="0">
                  <c:v>2001</c:v>
                </c:pt>
                <c:pt idx="1">
                  <c:v>2001</c:v>
                </c:pt>
                <c:pt idx="2">
                  <c:v>2002</c:v>
                </c:pt>
                <c:pt idx="3">
                  <c:v>2002</c:v>
                </c:pt>
                <c:pt idx="4">
                  <c:v>2002</c:v>
                </c:pt>
                <c:pt idx="5">
                  <c:v>2002</c:v>
                </c:pt>
                <c:pt idx="6" formatCode="General">
                  <c:v>2003</c:v>
                </c:pt>
                <c:pt idx="7" formatCode="General">
                  <c:v>2003</c:v>
                </c:pt>
                <c:pt idx="8" formatCode="General">
                  <c:v>2003</c:v>
                </c:pt>
                <c:pt idx="9" formatCode="General">
                  <c:v>2003</c:v>
                </c:pt>
                <c:pt idx="10" formatCode="General">
                  <c:v>2004</c:v>
                </c:pt>
                <c:pt idx="11" formatCode="General">
                  <c:v>2004</c:v>
                </c:pt>
                <c:pt idx="12" formatCode="General">
                  <c:v>2004</c:v>
                </c:pt>
                <c:pt idx="13" formatCode="General">
                  <c:v>2004</c:v>
                </c:pt>
                <c:pt idx="14" formatCode="General">
                  <c:v>2005</c:v>
                </c:pt>
                <c:pt idx="15" formatCode="General">
                  <c:v>2005</c:v>
                </c:pt>
                <c:pt idx="16" formatCode="General">
                  <c:v>2005</c:v>
                </c:pt>
                <c:pt idx="17" formatCode="General">
                  <c:v>2005</c:v>
                </c:pt>
                <c:pt idx="18" formatCode="General">
                  <c:v>2006</c:v>
                </c:pt>
                <c:pt idx="19" formatCode="General">
                  <c:v>2006</c:v>
                </c:pt>
                <c:pt idx="20" formatCode="General">
                  <c:v>2006</c:v>
                </c:pt>
                <c:pt idx="21" formatCode="General">
                  <c:v>2006</c:v>
                </c:pt>
                <c:pt idx="22" formatCode="General">
                  <c:v>2007</c:v>
                </c:pt>
                <c:pt idx="23" formatCode="General">
                  <c:v>2007</c:v>
                </c:pt>
                <c:pt idx="24" formatCode="General">
                  <c:v>2007</c:v>
                </c:pt>
                <c:pt idx="25" formatCode="General">
                  <c:v>2007</c:v>
                </c:pt>
                <c:pt idx="26" formatCode="General">
                  <c:v>2008</c:v>
                </c:pt>
                <c:pt idx="27" formatCode="General">
                  <c:v>2008</c:v>
                </c:pt>
                <c:pt idx="28" formatCode="General">
                  <c:v>2008</c:v>
                </c:pt>
                <c:pt idx="29" formatCode="General">
                  <c:v>2008</c:v>
                </c:pt>
                <c:pt idx="30" formatCode="General">
                  <c:v>2009</c:v>
                </c:pt>
                <c:pt idx="31" formatCode="General">
                  <c:v>2009</c:v>
                </c:pt>
                <c:pt idx="32" formatCode="General">
                  <c:v>2009</c:v>
                </c:pt>
                <c:pt idx="33" formatCode="General">
                  <c:v>2009</c:v>
                </c:pt>
                <c:pt idx="34" formatCode="General">
                  <c:v>2010</c:v>
                </c:pt>
                <c:pt idx="35" formatCode="General">
                  <c:v>2010</c:v>
                </c:pt>
                <c:pt idx="36" formatCode="General">
                  <c:v>2010</c:v>
                </c:pt>
                <c:pt idx="37" formatCode="General">
                  <c:v>2010</c:v>
                </c:pt>
                <c:pt idx="38" formatCode="General">
                  <c:v>2011</c:v>
                </c:pt>
                <c:pt idx="39" formatCode="General">
                  <c:v>2011</c:v>
                </c:pt>
                <c:pt idx="40" formatCode="General">
                  <c:v>2011</c:v>
                </c:pt>
                <c:pt idx="41" formatCode="General">
                  <c:v>2011</c:v>
                </c:pt>
                <c:pt idx="42" formatCode="General">
                  <c:v>2012</c:v>
                </c:pt>
                <c:pt idx="43" formatCode="General">
                  <c:v>2012</c:v>
                </c:pt>
                <c:pt idx="44" formatCode="General">
                  <c:v>2012</c:v>
                </c:pt>
                <c:pt idx="45" formatCode="General">
                  <c:v>2012</c:v>
                </c:pt>
                <c:pt idx="46" formatCode="General">
                  <c:v>2013</c:v>
                </c:pt>
                <c:pt idx="47" formatCode="General">
                  <c:v>2013</c:v>
                </c:pt>
                <c:pt idx="48" formatCode="General">
                  <c:v>2013</c:v>
                </c:pt>
                <c:pt idx="49" formatCode="General">
                  <c:v>2013</c:v>
                </c:pt>
                <c:pt idx="50" formatCode="General">
                  <c:v>2014</c:v>
                </c:pt>
                <c:pt idx="51" formatCode="General">
                  <c:v>2014</c:v>
                </c:pt>
                <c:pt idx="52" formatCode="General">
                  <c:v>2014</c:v>
                </c:pt>
                <c:pt idx="53" formatCode="General">
                  <c:v>2014</c:v>
                </c:pt>
                <c:pt idx="54" formatCode="General">
                  <c:v>2015</c:v>
                </c:pt>
                <c:pt idx="55" formatCode="General">
                  <c:v>2015</c:v>
                </c:pt>
                <c:pt idx="56" formatCode="General">
                  <c:v>2015</c:v>
                </c:pt>
                <c:pt idx="57" formatCode="General">
                  <c:v>2015</c:v>
                </c:pt>
                <c:pt idx="58" formatCode="General">
                  <c:v>2016</c:v>
                </c:pt>
                <c:pt idx="59" formatCode="General">
                  <c:v>2016</c:v>
                </c:pt>
                <c:pt idx="60" formatCode="General">
                  <c:v>2016</c:v>
                </c:pt>
                <c:pt idx="61" formatCode="General">
                  <c:v>2016</c:v>
                </c:pt>
                <c:pt idx="62" formatCode="General">
                  <c:v>2017</c:v>
                </c:pt>
                <c:pt idx="63" formatCode="General">
                  <c:v>2017</c:v>
                </c:pt>
                <c:pt idx="64" formatCode="General">
                  <c:v>2017</c:v>
                </c:pt>
                <c:pt idx="65" formatCode="General">
                  <c:v>2017</c:v>
                </c:pt>
                <c:pt idx="66" formatCode="General">
                  <c:v>2018</c:v>
                </c:pt>
                <c:pt idx="67" formatCode="General">
                  <c:v>2018</c:v>
                </c:pt>
                <c:pt idx="68" formatCode="General">
                  <c:v>2018</c:v>
                </c:pt>
                <c:pt idx="69" formatCode="General">
                  <c:v>2018</c:v>
                </c:pt>
                <c:pt idx="70" formatCode="General">
                  <c:v>2019</c:v>
                </c:pt>
              </c:numCache>
            </c:numRef>
          </c:cat>
          <c:val>
            <c:numRef>
              <c:f>i!$AX$4:$AX$74</c:f>
              <c:numCache>
                <c:formatCode>0.000</c:formatCode>
                <c:ptCount val="71"/>
                <c:pt idx="0">
                  <c:v>5.8739196973084393E-3</c:v>
                </c:pt>
                <c:pt idx="1">
                  <c:v>-4.0253907550446111E-2</c:v>
                </c:pt>
                <c:pt idx="2">
                  <c:v>-0.11769291336270449</c:v>
                </c:pt>
                <c:pt idx="3">
                  <c:v>-0.21071510737829574</c:v>
                </c:pt>
                <c:pt idx="4">
                  <c:v>-0.26910230721217032</c:v>
                </c:pt>
                <c:pt idx="5">
                  <c:v>-0.30924427276254751</c:v>
                </c:pt>
                <c:pt idx="6">
                  <c:v>-0.35045393521164059</c:v>
                </c:pt>
                <c:pt idx="7">
                  <c:v>-0.40587971031743547</c:v>
                </c:pt>
                <c:pt idx="8">
                  <c:v>-0.46630464892607226</c:v>
                </c:pt>
                <c:pt idx="9">
                  <c:v>-0.51987619806736374</c:v>
                </c:pt>
                <c:pt idx="10">
                  <c:v>-0.56063578557737859</c:v>
                </c:pt>
                <c:pt idx="11">
                  <c:v>-0.57895485092118781</c:v>
                </c:pt>
                <c:pt idx="12">
                  <c:v>-0.56630324695851109</c:v>
                </c:pt>
                <c:pt idx="13">
                  <c:v>-0.51600536296659349</c:v>
                </c:pt>
                <c:pt idx="14">
                  <c:v>-0.43411740292738316</c:v>
                </c:pt>
                <c:pt idx="15">
                  <c:v>-0.32907110087952784</c:v>
                </c:pt>
                <c:pt idx="16">
                  <c:v>-0.21345550494344753</c:v>
                </c:pt>
                <c:pt idx="17">
                  <c:v>-8.2988356214413028E-2</c:v>
                </c:pt>
                <c:pt idx="18">
                  <c:v>5.1707219463990678E-2</c:v>
                </c:pt>
                <c:pt idx="19">
                  <c:v>0.19142681780773463</c:v>
                </c:pt>
                <c:pt idx="20">
                  <c:v>0.31829282995836083</c:v>
                </c:pt>
                <c:pt idx="21">
                  <c:v>0.41542974688665857</c:v>
                </c:pt>
                <c:pt idx="22">
                  <c:v>0.48033540122585866</c:v>
                </c:pt>
                <c:pt idx="23">
                  <c:v>0.51693578694949194</c:v>
                </c:pt>
                <c:pt idx="24">
                  <c:v>0.54796183750649863</c:v>
                </c:pt>
                <c:pt idx="25">
                  <c:v>0.5599111665943507</c:v>
                </c:pt>
                <c:pt idx="26">
                  <c:v>0.49267772490227746</c:v>
                </c:pt>
                <c:pt idx="27">
                  <c:v>0.3723457270776942</c:v>
                </c:pt>
                <c:pt idx="28">
                  <c:v>0.24650186650038799</c:v>
                </c:pt>
                <c:pt idx="29">
                  <c:v>0.19023110579370148</c:v>
                </c:pt>
                <c:pt idx="30">
                  <c:v>0.11566221100601103</c:v>
                </c:pt>
                <c:pt idx="31">
                  <c:v>-4.7954092982408457E-4</c:v>
                </c:pt>
                <c:pt idx="32">
                  <c:v>-0.18971753663180738</c:v>
                </c:pt>
                <c:pt idx="33">
                  <c:v>-0.38144412090666896</c:v>
                </c:pt>
                <c:pt idx="34">
                  <c:v>-0.53915745913667401</c:v>
                </c:pt>
                <c:pt idx="35">
                  <c:v>-0.63520145325132304</c:v>
                </c:pt>
                <c:pt idx="36">
                  <c:v>-0.69093765425199538</c:v>
                </c:pt>
                <c:pt idx="37">
                  <c:v>-0.72560909518942918</c:v>
                </c:pt>
                <c:pt idx="38">
                  <c:v>-0.75182255152058164</c:v>
                </c:pt>
                <c:pt idx="39">
                  <c:v>-0.7685065295885134</c:v>
                </c:pt>
                <c:pt idx="40">
                  <c:v>-0.7673537668890843</c:v>
                </c:pt>
                <c:pt idx="41">
                  <c:v>-0.74491828643554781</c:v>
                </c:pt>
                <c:pt idx="42">
                  <c:v>-0.71477062599462804</c:v>
                </c:pt>
                <c:pt idx="43">
                  <c:v>-0.6843968336375158</c:v>
                </c:pt>
                <c:pt idx="44">
                  <c:v>-0.66846782131990323</c:v>
                </c:pt>
                <c:pt idx="45">
                  <c:v>-0.67039783457642343</c:v>
                </c:pt>
                <c:pt idx="46">
                  <c:v>-0.68088675567319668</c:v>
                </c:pt>
                <c:pt idx="47">
                  <c:v>-0.68797843938589953</c:v>
                </c:pt>
                <c:pt idx="48">
                  <c:v>-0.68453713311574349</c:v>
                </c:pt>
                <c:pt idx="49">
                  <c:v>-0.67959686349915982</c:v>
                </c:pt>
                <c:pt idx="50">
                  <c:v>-0.67806621399079148</c:v>
                </c:pt>
                <c:pt idx="51">
                  <c:v>-0.68693298818180304</c:v>
                </c:pt>
                <c:pt idx="52">
                  <c:v>-0.69905487238737829</c:v>
                </c:pt>
                <c:pt idx="53">
                  <c:v>-0.70291799803969457</c:v>
                </c:pt>
                <c:pt idx="54">
                  <c:v>-0.69637412443773861</c:v>
                </c:pt>
                <c:pt idx="55">
                  <c:v>-0.68907824597453626</c:v>
                </c:pt>
                <c:pt idx="56">
                  <c:v>-0.67136083453469075</c:v>
                </c:pt>
                <c:pt idx="57">
                  <c:v>-0.64020352161637439</c:v>
                </c:pt>
                <c:pt idx="58">
                  <c:v>-0.58639586326852422</c:v>
                </c:pt>
                <c:pt idx="59">
                  <c:v>-0.54651766262794832</c:v>
                </c:pt>
                <c:pt idx="60">
                  <c:v>-0.52113027504313802</c:v>
                </c:pt>
                <c:pt idx="61">
                  <c:v>-0.50866095282788604</c:v>
                </c:pt>
                <c:pt idx="62">
                  <c:v>-0.50063541440648751</c:v>
                </c:pt>
                <c:pt idx="63">
                  <c:v>-0.48858545499635975</c:v>
                </c:pt>
                <c:pt idx="64">
                  <c:v>-0.47660636582513971</c:v>
                </c:pt>
                <c:pt idx="65">
                  <c:v>-0.4597466657929431</c:v>
                </c:pt>
                <c:pt idx="66">
                  <c:v>-0.42457373616863331</c:v>
                </c:pt>
                <c:pt idx="67">
                  <c:v>-0.36419532164414803</c:v>
                </c:pt>
                <c:pt idx="68">
                  <c:v>-0.29953209706440009</c:v>
                </c:pt>
                <c:pt idx="69">
                  <c:v>-0.22878216628324535</c:v>
                </c:pt>
                <c:pt idx="70">
                  <c:v>-0.17291177539383051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43A-4EC8-8808-C6D846D0CD66}"/>
            </c:ext>
          </c:extLst>
        </c:ser>
        <c:ser>
          <c:idx val="7"/>
          <c:order val="6"/>
          <c:tx>
            <c:strRef>
              <c:f>i!$AY$3</c:f>
              <c:strCache>
                <c:ptCount val="1"/>
                <c:pt idx="0">
                  <c:v>ToT 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i!$AP$4:$AP$74</c:f>
              <c:numCache>
                <c:formatCode>0</c:formatCode>
                <c:ptCount val="71"/>
                <c:pt idx="0">
                  <c:v>2001</c:v>
                </c:pt>
                <c:pt idx="1">
                  <c:v>2001</c:v>
                </c:pt>
                <c:pt idx="2">
                  <c:v>2002</c:v>
                </c:pt>
                <c:pt idx="3">
                  <c:v>2002</c:v>
                </c:pt>
                <c:pt idx="4">
                  <c:v>2002</c:v>
                </c:pt>
                <c:pt idx="5">
                  <c:v>2002</c:v>
                </c:pt>
                <c:pt idx="6" formatCode="General">
                  <c:v>2003</c:v>
                </c:pt>
                <c:pt idx="7" formatCode="General">
                  <c:v>2003</c:v>
                </c:pt>
                <c:pt idx="8" formatCode="General">
                  <c:v>2003</c:v>
                </c:pt>
                <c:pt idx="9" formatCode="General">
                  <c:v>2003</c:v>
                </c:pt>
                <c:pt idx="10" formatCode="General">
                  <c:v>2004</c:v>
                </c:pt>
                <c:pt idx="11" formatCode="General">
                  <c:v>2004</c:v>
                </c:pt>
                <c:pt idx="12" formatCode="General">
                  <c:v>2004</c:v>
                </c:pt>
                <c:pt idx="13" formatCode="General">
                  <c:v>2004</c:v>
                </c:pt>
                <c:pt idx="14" formatCode="General">
                  <c:v>2005</c:v>
                </c:pt>
                <c:pt idx="15" formatCode="General">
                  <c:v>2005</c:v>
                </c:pt>
                <c:pt idx="16" formatCode="General">
                  <c:v>2005</c:v>
                </c:pt>
                <c:pt idx="17" formatCode="General">
                  <c:v>2005</c:v>
                </c:pt>
                <c:pt idx="18" formatCode="General">
                  <c:v>2006</c:v>
                </c:pt>
                <c:pt idx="19" formatCode="General">
                  <c:v>2006</c:v>
                </c:pt>
                <c:pt idx="20" formatCode="General">
                  <c:v>2006</c:v>
                </c:pt>
                <c:pt idx="21" formatCode="General">
                  <c:v>2006</c:v>
                </c:pt>
                <c:pt idx="22" formatCode="General">
                  <c:v>2007</c:v>
                </c:pt>
                <c:pt idx="23" formatCode="General">
                  <c:v>2007</c:v>
                </c:pt>
                <c:pt idx="24" formatCode="General">
                  <c:v>2007</c:v>
                </c:pt>
                <c:pt idx="25" formatCode="General">
                  <c:v>2007</c:v>
                </c:pt>
                <c:pt idx="26" formatCode="General">
                  <c:v>2008</c:v>
                </c:pt>
                <c:pt idx="27" formatCode="General">
                  <c:v>2008</c:v>
                </c:pt>
                <c:pt idx="28" formatCode="General">
                  <c:v>2008</c:v>
                </c:pt>
                <c:pt idx="29" formatCode="General">
                  <c:v>2008</c:v>
                </c:pt>
                <c:pt idx="30" formatCode="General">
                  <c:v>2009</c:v>
                </c:pt>
                <c:pt idx="31" formatCode="General">
                  <c:v>2009</c:v>
                </c:pt>
                <c:pt idx="32" formatCode="General">
                  <c:v>2009</c:v>
                </c:pt>
                <c:pt idx="33" formatCode="General">
                  <c:v>2009</c:v>
                </c:pt>
                <c:pt idx="34" formatCode="General">
                  <c:v>2010</c:v>
                </c:pt>
                <c:pt idx="35" formatCode="General">
                  <c:v>2010</c:v>
                </c:pt>
                <c:pt idx="36" formatCode="General">
                  <c:v>2010</c:v>
                </c:pt>
                <c:pt idx="37" formatCode="General">
                  <c:v>2010</c:v>
                </c:pt>
                <c:pt idx="38" formatCode="General">
                  <c:v>2011</c:v>
                </c:pt>
                <c:pt idx="39" formatCode="General">
                  <c:v>2011</c:v>
                </c:pt>
                <c:pt idx="40" formatCode="General">
                  <c:v>2011</c:v>
                </c:pt>
                <c:pt idx="41" formatCode="General">
                  <c:v>2011</c:v>
                </c:pt>
                <c:pt idx="42" formatCode="General">
                  <c:v>2012</c:v>
                </c:pt>
                <c:pt idx="43" formatCode="General">
                  <c:v>2012</c:v>
                </c:pt>
                <c:pt idx="44" formatCode="General">
                  <c:v>2012</c:v>
                </c:pt>
                <c:pt idx="45" formatCode="General">
                  <c:v>2012</c:v>
                </c:pt>
                <c:pt idx="46" formatCode="General">
                  <c:v>2013</c:v>
                </c:pt>
                <c:pt idx="47" formatCode="General">
                  <c:v>2013</c:v>
                </c:pt>
                <c:pt idx="48" formatCode="General">
                  <c:v>2013</c:v>
                </c:pt>
                <c:pt idx="49" formatCode="General">
                  <c:v>2013</c:v>
                </c:pt>
                <c:pt idx="50" formatCode="General">
                  <c:v>2014</c:v>
                </c:pt>
                <c:pt idx="51" formatCode="General">
                  <c:v>2014</c:v>
                </c:pt>
                <c:pt idx="52" formatCode="General">
                  <c:v>2014</c:v>
                </c:pt>
                <c:pt idx="53" formatCode="General">
                  <c:v>2014</c:v>
                </c:pt>
                <c:pt idx="54" formatCode="General">
                  <c:v>2015</c:v>
                </c:pt>
                <c:pt idx="55" formatCode="General">
                  <c:v>2015</c:v>
                </c:pt>
                <c:pt idx="56" formatCode="General">
                  <c:v>2015</c:v>
                </c:pt>
                <c:pt idx="57" formatCode="General">
                  <c:v>2015</c:v>
                </c:pt>
                <c:pt idx="58" formatCode="General">
                  <c:v>2016</c:v>
                </c:pt>
                <c:pt idx="59" formatCode="General">
                  <c:v>2016</c:v>
                </c:pt>
                <c:pt idx="60" formatCode="General">
                  <c:v>2016</c:v>
                </c:pt>
                <c:pt idx="61" formatCode="General">
                  <c:v>2016</c:v>
                </c:pt>
                <c:pt idx="62" formatCode="General">
                  <c:v>2017</c:v>
                </c:pt>
                <c:pt idx="63" formatCode="General">
                  <c:v>2017</c:v>
                </c:pt>
                <c:pt idx="64" formatCode="General">
                  <c:v>2017</c:v>
                </c:pt>
                <c:pt idx="65" formatCode="General">
                  <c:v>2017</c:v>
                </c:pt>
                <c:pt idx="66" formatCode="General">
                  <c:v>2018</c:v>
                </c:pt>
                <c:pt idx="67" formatCode="General">
                  <c:v>2018</c:v>
                </c:pt>
                <c:pt idx="68" formatCode="General">
                  <c:v>2018</c:v>
                </c:pt>
                <c:pt idx="69" formatCode="General">
                  <c:v>2018</c:v>
                </c:pt>
                <c:pt idx="70" formatCode="General">
                  <c:v>2019</c:v>
                </c:pt>
              </c:numCache>
            </c:numRef>
          </c:cat>
          <c:val>
            <c:numRef>
              <c:f>i!$AY$4:$AY$74</c:f>
              <c:numCache>
                <c:formatCode>0.000</c:formatCode>
                <c:ptCount val="71"/>
                <c:pt idx="0">
                  <c:v>4.0163996550167343E-2</c:v>
                </c:pt>
                <c:pt idx="1">
                  <c:v>8.6113705850345626E-2</c:v>
                </c:pt>
                <c:pt idx="2">
                  <c:v>0.14564886446895958</c:v>
                </c:pt>
                <c:pt idx="3">
                  <c:v>0.17433434888531443</c:v>
                </c:pt>
                <c:pt idx="4">
                  <c:v>0.19833813580069781</c:v>
                </c:pt>
                <c:pt idx="5">
                  <c:v>0.18770994117466563</c:v>
                </c:pt>
                <c:pt idx="6">
                  <c:v>0.15597201504294131</c:v>
                </c:pt>
                <c:pt idx="7">
                  <c:v>0.11677301012411528</c:v>
                </c:pt>
                <c:pt idx="8">
                  <c:v>8.6206220455912183E-2</c:v>
                </c:pt>
                <c:pt idx="9">
                  <c:v>4.1596587123030507E-2</c:v>
                </c:pt>
                <c:pt idx="10">
                  <c:v>-2.289421312656097E-2</c:v>
                </c:pt>
                <c:pt idx="11">
                  <c:v>-0.10966596872117144</c:v>
                </c:pt>
                <c:pt idx="12">
                  <c:v>-0.16902727572908363</c:v>
                </c:pt>
                <c:pt idx="13">
                  <c:v>-0.21014252642981682</c:v>
                </c:pt>
                <c:pt idx="14">
                  <c:v>-0.19813185969634195</c:v>
                </c:pt>
                <c:pt idx="15">
                  <c:v>-0.18389970781185142</c:v>
                </c:pt>
                <c:pt idx="16">
                  <c:v>-0.1550203741549688</c:v>
                </c:pt>
                <c:pt idx="17">
                  <c:v>-0.1208811339944794</c:v>
                </c:pt>
                <c:pt idx="18">
                  <c:v>-6.4887173524025871E-2</c:v>
                </c:pt>
                <c:pt idx="19">
                  <c:v>-6.3189027417712276E-2</c:v>
                </c:pt>
                <c:pt idx="20">
                  <c:v>-7.1644690844931719E-2</c:v>
                </c:pt>
                <c:pt idx="21">
                  <c:v>-8.2003009876753158E-2</c:v>
                </c:pt>
                <c:pt idx="22">
                  <c:v>-3.4475041235157398E-2</c:v>
                </c:pt>
                <c:pt idx="23">
                  <c:v>3.8638042433229258E-3</c:v>
                </c:pt>
                <c:pt idx="24">
                  <c:v>6.3930913485268137E-2</c:v>
                </c:pt>
                <c:pt idx="25">
                  <c:v>0.13335529186411241</c:v>
                </c:pt>
                <c:pt idx="26">
                  <c:v>0.20803152037285394</c:v>
                </c:pt>
                <c:pt idx="27">
                  <c:v>0.2712945347053447</c:v>
                </c:pt>
                <c:pt idx="28">
                  <c:v>0.30173552597462328</c:v>
                </c:pt>
                <c:pt idx="29">
                  <c:v>0.40143116859167127</c:v>
                </c:pt>
                <c:pt idx="30">
                  <c:v>0.48737721639409554</c:v>
                </c:pt>
                <c:pt idx="31">
                  <c:v>0.53152164546941216</c:v>
                </c:pt>
                <c:pt idx="32">
                  <c:v>0.46512759975016321</c:v>
                </c:pt>
                <c:pt idx="33">
                  <c:v>0.30245116882830603</c:v>
                </c:pt>
                <c:pt idx="34">
                  <c:v>0.13540890588290835</c:v>
                </c:pt>
                <c:pt idx="35">
                  <c:v>-4.6724174106877563E-3</c:v>
                </c:pt>
                <c:pt idx="36">
                  <c:v>-0.1012202978098498</c:v>
                </c:pt>
                <c:pt idx="37">
                  <c:v>-0.22682918100446572</c:v>
                </c:pt>
                <c:pt idx="38">
                  <c:v>-0.3323102081697169</c:v>
                </c:pt>
                <c:pt idx="39">
                  <c:v>-0.37489546741674246</c:v>
                </c:pt>
                <c:pt idx="40">
                  <c:v>-0.33664276748993455</c:v>
                </c:pt>
                <c:pt idx="41">
                  <c:v>-0.2161045098665246</c:v>
                </c:pt>
                <c:pt idx="42">
                  <c:v>-0.10273793523975293</c:v>
                </c:pt>
                <c:pt idx="43">
                  <c:v>-3.1643807378106776E-3</c:v>
                </c:pt>
                <c:pt idx="44">
                  <c:v>5.9908236469845735E-2</c:v>
                </c:pt>
                <c:pt idx="45">
                  <c:v>0.11155447915392303</c:v>
                </c:pt>
                <c:pt idx="46">
                  <c:v>0.14039715577066586</c:v>
                </c:pt>
                <c:pt idx="47">
                  <c:v>0.15304318136025685</c:v>
                </c:pt>
                <c:pt idx="48">
                  <c:v>0.14139745980848678</c:v>
                </c:pt>
                <c:pt idx="49">
                  <c:v>0.10743693234495644</c:v>
                </c:pt>
                <c:pt idx="50">
                  <c:v>7.4098684540642654E-2</c:v>
                </c:pt>
                <c:pt idx="51">
                  <c:v>3.9196057723822106E-2</c:v>
                </c:pt>
                <c:pt idx="52">
                  <c:v>1.9390488994346577E-3</c:v>
                </c:pt>
                <c:pt idx="53">
                  <c:v>-2.2650012663766979E-2</c:v>
                </c:pt>
                <c:pt idx="54">
                  <c:v>-2.2674738856309544E-2</c:v>
                </c:pt>
                <c:pt idx="55">
                  <c:v>-2.7879769435560676E-2</c:v>
                </c:pt>
                <c:pt idx="56">
                  <c:v>-2.5153372322126128E-2</c:v>
                </c:pt>
                <c:pt idx="57">
                  <c:v>-3.1526599028955139E-2</c:v>
                </c:pt>
                <c:pt idx="58">
                  <c:v>-2.8616747904143383E-2</c:v>
                </c:pt>
                <c:pt idx="59">
                  <c:v>-3.2525305111877172E-2</c:v>
                </c:pt>
                <c:pt idx="60">
                  <c:v>-4.4949080513005571E-2</c:v>
                </c:pt>
                <c:pt idx="61">
                  <c:v>-8.0391859218739425E-2</c:v>
                </c:pt>
                <c:pt idx="62">
                  <c:v>-0.13910951946621697</c:v>
                </c:pt>
                <c:pt idx="63">
                  <c:v>-0.18323619006441277</c:v>
                </c:pt>
                <c:pt idx="64">
                  <c:v>-0.23491556729524554</c:v>
                </c:pt>
                <c:pt idx="65">
                  <c:v>-0.26419323787844107</c:v>
                </c:pt>
                <c:pt idx="66">
                  <c:v>-0.28775568090396048</c:v>
                </c:pt>
                <c:pt idx="67">
                  <c:v>-0.28852231621357632</c:v>
                </c:pt>
                <c:pt idx="68">
                  <c:v>-0.25316049959434012</c:v>
                </c:pt>
                <c:pt idx="69">
                  <c:v>-0.18053564606134243</c:v>
                </c:pt>
                <c:pt idx="70">
                  <c:v>-9.685781685280348E-2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43A-4EC8-8808-C6D846D0CD66}"/>
            </c:ext>
          </c:extLst>
        </c:ser>
        <c:ser>
          <c:idx val="8"/>
          <c:order val="7"/>
          <c:tx>
            <c:strRef>
              <c:f>i!$AZ$3</c:f>
              <c:strCache>
                <c:ptCount val="1"/>
                <c:pt idx="0">
                  <c:v>Precios externos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i!$AP$4:$AP$74</c:f>
              <c:numCache>
                <c:formatCode>0</c:formatCode>
                <c:ptCount val="71"/>
                <c:pt idx="0">
                  <c:v>2001</c:v>
                </c:pt>
                <c:pt idx="1">
                  <c:v>2001</c:v>
                </c:pt>
                <c:pt idx="2">
                  <c:v>2002</c:v>
                </c:pt>
                <c:pt idx="3">
                  <c:v>2002</c:v>
                </c:pt>
                <c:pt idx="4">
                  <c:v>2002</c:v>
                </c:pt>
                <c:pt idx="5">
                  <c:v>2002</c:v>
                </c:pt>
                <c:pt idx="6" formatCode="General">
                  <c:v>2003</c:v>
                </c:pt>
                <c:pt idx="7" formatCode="General">
                  <c:v>2003</c:v>
                </c:pt>
                <c:pt idx="8" formatCode="General">
                  <c:v>2003</c:v>
                </c:pt>
                <c:pt idx="9" formatCode="General">
                  <c:v>2003</c:v>
                </c:pt>
                <c:pt idx="10" formatCode="General">
                  <c:v>2004</c:v>
                </c:pt>
                <c:pt idx="11" formatCode="General">
                  <c:v>2004</c:v>
                </c:pt>
                <c:pt idx="12" formatCode="General">
                  <c:v>2004</c:v>
                </c:pt>
                <c:pt idx="13" formatCode="General">
                  <c:v>2004</c:v>
                </c:pt>
                <c:pt idx="14" formatCode="General">
                  <c:v>2005</c:v>
                </c:pt>
                <c:pt idx="15" formatCode="General">
                  <c:v>2005</c:v>
                </c:pt>
                <c:pt idx="16" formatCode="General">
                  <c:v>2005</c:v>
                </c:pt>
                <c:pt idx="17" formatCode="General">
                  <c:v>2005</c:v>
                </c:pt>
                <c:pt idx="18" formatCode="General">
                  <c:v>2006</c:v>
                </c:pt>
                <c:pt idx="19" formatCode="General">
                  <c:v>2006</c:v>
                </c:pt>
                <c:pt idx="20" formatCode="General">
                  <c:v>2006</c:v>
                </c:pt>
                <c:pt idx="21" formatCode="General">
                  <c:v>2006</c:v>
                </c:pt>
                <c:pt idx="22" formatCode="General">
                  <c:v>2007</c:v>
                </c:pt>
                <c:pt idx="23" formatCode="General">
                  <c:v>2007</c:v>
                </c:pt>
                <c:pt idx="24" formatCode="General">
                  <c:v>2007</c:v>
                </c:pt>
                <c:pt idx="25" formatCode="General">
                  <c:v>2007</c:v>
                </c:pt>
                <c:pt idx="26" formatCode="General">
                  <c:v>2008</c:v>
                </c:pt>
                <c:pt idx="27" formatCode="General">
                  <c:v>2008</c:v>
                </c:pt>
                <c:pt idx="28" formatCode="General">
                  <c:v>2008</c:v>
                </c:pt>
                <c:pt idx="29" formatCode="General">
                  <c:v>2008</c:v>
                </c:pt>
                <c:pt idx="30" formatCode="General">
                  <c:v>2009</c:v>
                </c:pt>
                <c:pt idx="31" formatCode="General">
                  <c:v>2009</c:v>
                </c:pt>
                <c:pt idx="32" formatCode="General">
                  <c:v>2009</c:v>
                </c:pt>
                <c:pt idx="33" formatCode="General">
                  <c:v>2009</c:v>
                </c:pt>
                <c:pt idx="34" formatCode="General">
                  <c:v>2010</c:v>
                </c:pt>
                <c:pt idx="35" formatCode="General">
                  <c:v>2010</c:v>
                </c:pt>
                <c:pt idx="36" formatCode="General">
                  <c:v>2010</c:v>
                </c:pt>
                <c:pt idx="37" formatCode="General">
                  <c:v>2010</c:v>
                </c:pt>
                <c:pt idx="38" formatCode="General">
                  <c:v>2011</c:v>
                </c:pt>
                <c:pt idx="39" formatCode="General">
                  <c:v>2011</c:v>
                </c:pt>
                <c:pt idx="40" formatCode="General">
                  <c:v>2011</c:v>
                </c:pt>
                <c:pt idx="41" formatCode="General">
                  <c:v>2011</c:v>
                </c:pt>
                <c:pt idx="42" formatCode="General">
                  <c:v>2012</c:v>
                </c:pt>
                <c:pt idx="43" formatCode="General">
                  <c:v>2012</c:v>
                </c:pt>
                <c:pt idx="44" formatCode="General">
                  <c:v>2012</c:v>
                </c:pt>
                <c:pt idx="45" formatCode="General">
                  <c:v>2012</c:v>
                </c:pt>
                <c:pt idx="46" formatCode="General">
                  <c:v>2013</c:v>
                </c:pt>
                <c:pt idx="47" formatCode="General">
                  <c:v>2013</c:v>
                </c:pt>
                <c:pt idx="48" formatCode="General">
                  <c:v>2013</c:v>
                </c:pt>
                <c:pt idx="49" formatCode="General">
                  <c:v>2013</c:v>
                </c:pt>
                <c:pt idx="50" formatCode="General">
                  <c:v>2014</c:v>
                </c:pt>
                <c:pt idx="51" formatCode="General">
                  <c:v>2014</c:v>
                </c:pt>
                <c:pt idx="52" formatCode="General">
                  <c:v>2014</c:v>
                </c:pt>
                <c:pt idx="53" formatCode="General">
                  <c:v>2014</c:v>
                </c:pt>
                <c:pt idx="54" formatCode="General">
                  <c:v>2015</c:v>
                </c:pt>
                <c:pt idx="55" formatCode="General">
                  <c:v>2015</c:v>
                </c:pt>
                <c:pt idx="56" formatCode="General">
                  <c:v>2015</c:v>
                </c:pt>
                <c:pt idx="57" formatCode="General">
                  <c:v>2015</c:v>
                </c:pt>
                <c:pt idx="58" formatCode="General">
                  <c:v>2016</c:v>
                </c:pt>
                <c:pt idx="59" formatCode="General">
                  <c:v>2016</c:v>
                </c:pt>
                <c:pt idx="60" formatCode="General">
                  <c:v>2016</c:v>
                </c:pt>
                <c:pt idx="61" formatCode="General">
                  <c:v>2016</c:v>
                </c:pt>
                <c:pt idx="62" formatCode="General">
                  <c:v>2017</c:v>
                </c:pt>
                <c:pt idx="63" formatCode="General">
                  <c:v>2017</c:v>
                </c:pt>
                <c:pt idx="64" formatCode="General">
                  <c:v>2017</c:v>
                </c:pt>
                <c:pt idx="65" formatCode="General">
                  <c:v>2017</c:v>
                </c:pt>
                <c:pt idx="66" formatCode="General">
                  <c:v>2018</c:v>
                </c:pt>
                <c:pt idx="67" formatCode="General">
                  <c:v>2018</c:v>
                </c:pt>
                <c:pt idx="68" formatCode="General">
                  <c:v>2018</c:v>
                </c:pt>
                <c:pt idx="69" formatCode="General">
                  <c:v>2018</c:v>
                </c:pt>
                <c:pt idx="70" formatCode="General">
                  <c:v>2019</c:v>
                </c:pt>
              </c:numCache>
            </c:numRef>
          </c:cat>
          <c:val>
            <c:numRef>
              <c:f>i!$AZ$4:$AZ$74</c:f>
              <c:numCache>
                <c:formatCode>0.000</c:formatCode>
                <c:ptCount val="71"/>
                <c:pt idx="0">
                  <c:v>2.7604470346816335E-2</c:v>
                </c:pt>
                <c:pt idx="1">
                  <c:v>8.7679380065449453E-2</c:v>
                </c:pt>
                <c:pt idx="2">
                  <c:v>0.25496188545897103</c:v>
                </c:pt>
                <c:pt idx="3">
                  <c:v>0.35417912972171145</c:v>
                </c:pt>
                <c:pt idx="4">
                  <c:v>0.38835760897673488</c:v>
                </c:pt>
                <c:pt idx="5">
                  <c:v>0.32251894275052717</c:v>
                </c:pt>
                <c:pt idx="6">
                  <c:v>0.14564966189794865</c:v>
                </c:pt>
                <c:pt idx="7">
                  <c:v>-6.3405706725894892E-2</c:v>
                </c:pt>
                <c:pt idx="8">
                  <c:v>-0.22172316594102404</c:v>
                </c:pt>
                <c:pt idx="9">
                  <c:v>-0.33788909289088681</c:v>
                </c:pt>
                <c:pt idx="10">
                  <c:v>-0.40822394403482426</c:v>
                </c:pt>
                <c:pt idx="11">
                  <c:v>-0.44140415387693743</c:v>
                </c:pt>
                <c:pt idx="12">
                  <c:v>-0.45749692411344223</c:v>
                </c:pt>
                <c:pt idx="13">
                  <c:v>-0.4910466717292219</c:v>
                </c:pt>
                <c:pt idx="14">
                  <c:v>-0.51575784470048258</c:v>
                </c:pt>
                <c:pt idx="15">
                  <c:v>-0.5171555892481805</c:v>
                </c:pt>
                <c:pt idx="16">
                  <c:v>-0.46969949180774417</c:v>
                </c:pt>
                <c:pt idx="17">
                  <c:v>-0.38711329710836334</c:v>
                </c:pt>
                <c:pt idx="18">
                  <c:v>-0.30732674752023287</c:v>
                </c:pt>
                <c:pt idx="19">
                  <c:v>-0.28085318872685294</c:v>
                </c:pt>
                <c:pt idx="20">
                  <c:v>-0.28344596147887841</c:v>
                </c:pt>
                <c:pt idx="21">
                  <c:v>-0.27432307321260546</c:v>
                </c:pt>
                <c:pt idx="22">
                  <c:v>-0.23933769665213453</c:v>
                </c:pt>
                <c:pt idx="23">
                  <c:v>-0.26509655660759474</c:v>
                </c:pt>
                <c:pt idx="24">
                  <c:v>-0.3266076870682697</c:v>
                </c:pt>
                <c:pt idx="25">
                  <c:v>-0.45540304357912759</c:v>
                </c:pt>
                <c:pt idx="26">
                  <c:v>-0.57753265143964383</c:v>
                </c:pt>
                <c:pt idx="27">
                  <c:v>-0.74646715817047804</c:v>
                </c:pt>
                <c:pt idx="28">
                  <c:v>-0.81613236786534094</c:v>
                </c:pt>
                <c:pt idx="29">
                  <c:v>-0.48192468830428059</c:v>
                </c:pt>
                <c:pt idx="30">
                  <c:v>-1.640999646104345E-2</c:v>
                </c:pt>
                <c:pt idx="31">
                  <c:v>0.32432930714536451</c:v>
                </c:pt>
                <c:pt idx="32">
                  <c:v>0.3376132961201419</c:v>
                </c:pt>
                <c:pt idx="33">
                  <c:v>0.17168889036872056</c:v>
                </c:pt>
                <c:pt idx="34">
                  <c:v>7.2687623824059994E-2</c:v>
                </c:pt>
                <c:pt idx="35">
                  <c:v>5.2499495101007099E-2</c:v>
                </c:pt>
                <c:pt idx="36">
                  <c:v>4.0071692290472465E-2</c:v>
                </c:pt>
                <c:pt idx="37">
                  <c:v>-5.3288064082206155E-2</c:v>
                </c:pt>
                <c:pt idx="38">
                  <c:v>-0.20247237869288151</c:v>
                </c:pt>
                <c:pt idx="39">
                  <c:v>-0.37629752337170003</c:v>
                </c:pt>
                <c:pt idx="40">
                  <c:v>-0.45095302638497564</c:v>
                </c:pt>
                <c:pt idx="41">
                  <c:v>-0.37290212958225455</c:v>
                </c:pt>
                <c:pt idx="42">
                  <c:v>-0.26217349691346786</c:v>
                </c:pt>
                <c:pt idx="43">
                  <c:v>-0.10494043245698967</c:v>
                </c:pt>
                <c:pt idx="44">
                  <c:v>-1.3021459241437114E-2</c:v>
                </c:pt>
                <c:pt idx="45">
                  <c:v>4.6203978298149623E-2</c:v>
                </c:pt>
                <c:pt idx="46">
                  <c:v>6.6511608389647148E-2</c:v>
                </c:pt>
                <c:pt idx="47">
                  <c:v>0.10550783638051728</c:v>
                </c:pt>
                <c:pt idx="48">
                  <c:v>0.15864448153528685</c:v>
                </c:pt>
                <c:pt idx="49">
                  <c:v>0.19616928292164881</c:v>
                </c:pt>
                <c:pt idx="50">
                  <c:v>0.21568284409195063</c:v>
                </c:pt>
                <c:pt idx="51">
                  <c:v>0.19505918005209369</c:v>
                </c:pt>
                <c:pt idx="52">
                  <c:v>0.20184149287394895</c:v>
                </c:pt>
                <c:pt idx="53">
                  <c:v>0.30584598035261573</c:v>
                </c:pt>
                <c:pt idx="54">
                  <c:v>0.50853316870254328</c:v>
                </c:pt>
                <c:pt idx="55">
                  <c:v>0.66350643039917789</c:v>
                </c:pt>
                <c:pt idx="56">
                  <c:v>0.77989359072439901</c:v>
                </c:pt>
                <c:pt idx="57">
                  <c:v>0.82463094301937645</c:v>
                </c:pt>
                <c:pt idx="58">
                  <c:v>0.87186059282886552</c:v>
                </c:pt>
                <c:pt idx="59">
                  <c:v>0.76019087373555427</c:v>
                </c:pt>
                <c:pt idx="60">
                  <c:v>0.61069079798571457</c:v>
                </c:pt>
                <c:pt idx="61">
                  <c:v>0.47553768383170114</c:v>
                </c:pt>
                <c:pt idx="62">
                  <c:v>0.36349771425805433</c:v>
                </c:pt>
                <c:pt idx="63">
                  <c:v>0.26672836978193298</c:v>
                </c:pt>
                <c:pt idx="64">
                  <c:v>0.12373132016959026</c:v>
                </c:pt>
                <c:pt idx="65">
                  <c:v>1.686517102308855E-2</c:v>
                </c:pt>
                <c:pt idx="66">
                  <c:v>-0.1146990902312538</c:v>
                </c:pt>
                <c:pt idx="67">
                  <c:v>-0.1421610214443457</c:v>
                </c:pt>
                <c:pt idx="68">
                  <c:v>-5.9312727455383282E-2</c:v>
                </c:pt>
                <c:pt idx="69">
                  <c:v>8.1708091092857246E-2</c:v>
                </c:pt>
                <c:pt idx="70">
                  <c:v>0.1695073946126113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43A-4EC8-8808-C6D846D0CD66}"/>
            </c:ext>
          </c:extLst>
        </c:ser>
        <c:ser>
          <c:idx val="9"/>
          <c:order val="8"/>
          <c:tx>
            <c:strRef>
              <c:f>i!$BA$3</c:f>
              <c:strCache>
                <c:ptCount val="1"/>
                <c:pt idx="0">
                  <c:v>Others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cat>
            <c:numRef>
              <c:f>i!$AP$4:$AP$74</c:f>
              <c:numCache>
                <c:formatCode>0</c:formatCode>
                <c:ptCount val="71"/>
                <c:pt idx="0">
                  <c:v>2001</c:v>
                </c:pt>
                <c:pt idx="1">
                  <c:v>2001</c:v>
                </c:pt>
                <c:pt idx="2">
                  <c:v>2002</c:v>
                </c:pt>
                <c:pt idx="3">
                  <c:v>2002</c:v>
                </c:pt>
                <c:pt idx="4">
                  <c:v>2002</c:v>
                </c:pt>
                <c:pt idx="5">
                  <c:v>2002</c:v>
                </c:pt>
                <c:pt idx="6" formatCode="General">
                  <c:v>2003</c:v>
                </c:pt>
                <c:pt idx="7" formatCode="General">
                  <c:v>2003</c:v>
                </c:pt>
                <c:pt idx="8" formatCode="General">
                  <c:v>2003</c:v>
                </c:pt>
                <c:pt idx="9" formatCode="General">
                  <c:v>2003</c:v>
                </c:pt>
                <c:pt idx="10" formatCode="General">
                  <c:v>2004</c:v>
                </c:pt>
                <c:pt idx="11" formatCode="General">
                  <c:v>2004</c:v>
                </c:pt>
                <c:pt idx="12" formatCode="General">
                  <c:v>2004</c:v>
                </c:pt>
                <c:pt idx="13" formatCode="General">
                  <c:v>2004</c:v>
                </c:pt>
                <c:pt idx="14" formatCode="General">
                  <c:v>2005</c:v>
                </c:pt>
                <c:pt idx="15" formatCode="General">
                  <c:v>2005</c:v>
                </c:pt>
                <c:pt idx="16" formatCode="General">
                  <c:v>2005</c:v>
                </c:pt>
                <c:pt idx="17" formatCode="General">
                  <c:v>2005</c:v>
                </c:pt>
                <c:pt idx="18" formatCode="General">
                  <c:v>2006</c:v>
                </c:pt>
                <c:pt idx="19" formatCode="General">
                  <c:v>2006</c:v>
                </c:pt>
                <c:pt idx="20" formatCode="General">
                  <c:v>2006</c:v>
                </c:pt>
                <c:pt idx="21" formatCode="General">
                  <c:v>2006</c:v>
                </c:pt>
                <c:pt idx="22" formatCode="General">
                  <c:v>2007</c:v>
                </c:pt>
                <c:pt idx="23" formatCode="General">
                  <c:v>2007</c:v>
                </c:pt>
                <c:pt idx="24" formatCode="General">
                  <c:v>2007</c:v>
                </c:pt>
                <c:pt idx="25" formatCode="General">
                  <c:v>2007</c:v>
                </c:pt>
                <c:pt idx="26" formatCode="General">
                  <c:v>2008</c:v>
                </c:pt>
                <c:pt idx="27" formatCode="General">
                  <c:v>2008</c:v>
                </c:pt>
                <c:pt idx="28" formatCode="General">
                  <c:v>2008</c:v>
                </c:pt>
                <c:pt idx="29" formatCode="General">
                  <c:v>2008</c:v>
                </c:pt>
                <c:pt idx="30" formatCode="General">
                  <c:v>2009</c:v>
                </c:pt>
                <c:pt idx="31" formatCode="General">
                  <c:v>2009</c:v>
                </c:pt>
                <c:pt idx="32" formatCode="General">
                  <c:v>2009</c:v>
                </c:pt>
                <c:pt idx="33" formatCode="General">
                  <c:v>2009</c:v>
                </c:pt>
                <c:pt idx="34" formatCode="General">
                  <c:v>2010</c:v>
                </c:pt>
                <c:pt idx="35" formatCode="General">
                  <c:v>2010</c:v>
                </c:pt>
                <c:pt idx="36" formatCode="General">
                  <c:v>2010</c:v>
                </c:pt>
                <c:pt idx="37" formatCode="General">
                  <c:v>2010</c:v>
                </c:pt>
                <c:pt idx="38" formatCode="General">
                  <c:v>2011</c:v>
                </c:pt>
                <c:pt idx="39" formatCode="General">
                  <c:v>2011</c:v>
                </c:pt>
                <c:pt idx="40" formatCode="General">
                  <c:v>2011</c:v>
                </c:pt>
                <c:pt idx="41" formatCode="General">
                  <c:v>2011</c:v>
                </c:pt>
                <c:pt idx="42" formatCode="General">
                  <c:v>2012</c:v>
                </c:pt>
                <c:pt idx="43" formatCode="General">
                  <c:v>2012</c:v>
                </c:pt>
                <c:pt idx="44" formatCode="General">
                  <c:v>2012</c:v>
                </c:pt>
                <c:pt idx="45" formatCode="General">
                  <c:v>2012</c:v>
                </c:pt>
                <c:pt idx="46" formatCode="General">
                  <c:v>2013</c:v>
                </c:pt>
                <c:pt idx="47" formatCode="General">
                  <c:v>2013</c:v>
                </c:pt>
                <c:pt idx="48" formatCode="General">
                  <c:v>2013</c:v>
                </c:pt>
                <c:pt idx="49" formatCode="General">
                  <c:v>2013</c:v>
                </c:pt>
                <c:pt idx="50" formatCode="General">
                  <c:v>2014</c:v>
                </c:pt>
                <c:pt idx="51" formatCode="General">
                  <c:v>2014</c:v>
                </c:pt>
                <c:pt idx="52" formatCode="General">
                  <c:v>2014</c:v>
                </c:pt>
                <c:pt idx="53" formatCode="General">
                  <c:v>2014</c:v>
                </c:pt>
                <c:pt idx="54" formatCode="General">
                  <c:v>2015</c:v>
                </c:pt>
                <c:pt idx="55" formatCode="General">
                  <c:v>2015</c:v>
                </c:pt>
                <c:pt idx="56" formatCode="General">
                  <c:v>2015</c:v>
                </c:pt>
                <c:pt idx="57" formatCode="General">
                  <c:v>2015</c:v>
                </c:pt>
                <c:pt idx="58" formatCode="General">
                  <c:v>2016</c:v>
                </c:pt>
                <c:pt idx="59" formatCode="General">
                  <c:v>2016</c:v>
                </c:pt>
                <c:pt idx="60" formatCode="General">
                  <c:v>2016</c:v>
                </c:pt>
                <c:pt idx="61" formatCode="General">
                  <c:v>2016</c:v>
                </c:pt>
                <c:pt idx="62" formatCode="General">
                  <c:v>2017</c:v>
                </c:pt>
                <c:pt idx="63" formatCode="General">
                  <c:v>2017</c:v>
                </c:pt>
                <c:pt idx="64" formatCode="General">
                  <c:v>2017</c:v>
                </c:pt>
                <c:pt idx="65" formatCode="General">
                  <c:v>2017</c:v>
                </c:pt>
                <c:pt idx="66" formatCode="General">
                  <c:v>2018</c:v>
                </c:pt>
                <c:pt idx="67" formatCode="General">
                  <c:v>2018</c:v>
                </c:pt>
                <c:pt idx="68" formatCode="General">
                  <c:v>2018</c:v>
                </c:pt>
                <c:pt idx="69" formatCode="General">
                  <c:v>2018</c:v>
                </c:pt>
                <c:pt idx="70" formatCode="General">
                  <c:v>2019</c:v>
                </c:pt>
              </c:numCache>
            </c:numRef>
          </c:cat>
          <c:val>
            <c:numRef>
              <c:f>i!$BA$4:$BA$74</c:f>
              <c:numCache>
                <c:formatCode>0.000</c:formatCode>
                <c:ptCount val="71"/>
                <c:pt idx="0">
                  <c:v>5.7561451896143909</c:v>
                </c:pt>
                <c:pt idx="1">
                  <c:v>5.6471748351127768</c:v>
                </c:pt>
                <c:pt idx="2">
                  <c:v>5.3813146893769561</c:v>
                </c:pt>
                <c:pt idx="3">
                  <c:v>5.0088358452557111</c:v>
                </c:pt>
                <c:pt idx="4">
                  <c:v>4.6487390624540756</c:v>
                </c:pt>
                <c:pt idx="5">
                  <c:v>4.3759902084574405</c:v>
                </c:pt>
                <c:pt idx="6">
                  <c:v>4.1790153650161663</c:v>
                </c:pt>
                <c:pt idx="7">
                  <c:v>4.0244534841026187</c:v>
                </c:pt>
                <c:pt idx="8">
                  <c:v>3.919009092855986</c:v>
                </c:pt>
                <c:pt idx="9">
                  <c:v>3.8200166491021941</c:v>
                </c:pt>
                <c:pt idx="10">
                  <c:v>3.7375568647173707</c:v>
                </c:pt>
                <c:pt idx="11">
                  <c:v>3.7077225626851562</c:v>
                </c:pt>
                <c:pt idx="12">
                  <c:v>3.70917269537629</c:v>
                </c:pt>
                <c:pt idx="13">
                  <c:v>3.7582525492379384</c:v>
                </c:pt>
                <c:pt idx="14">
                  <c:v>3.7689632622724893</c:v>
                </c:pt>
                <c:pt idx="15">
                  <c:v>3.8164418722930122</c:v>
                </c:pt>
                <c:pt idx="16">
                  <c:v>3.8666137899288957</c:v>
                </c:pt>
                <c:pt idx="17">
                  <c:v>3.9072536286927217</c:v>
                </c:pt>
                <c:pt idx="18">
                  <c:v>3.9447071565234264</c:v>
                </c:pt>
                <c:pt idx="19">
                  <c:v>3.9300682005824048</c:v>
                </c:pt>
                <c:pt idx="20">
                  <c:v>3.942623590822794</c:v>
                </c:pt>
                <c:pt idx="21">
                  <c:v>3.9753807410665822</c:v>
                </c:pt>
                <c:pt idx="22">
                  <c:v>4.0162997047187048</c:v>
                </c:pt>
                <c:pt idx="23">
                  <c:v>3.9820540595387879</c:v>
                </c:pt>
                <c:pt idx="24">
                  <c:v>4.0037920707505661</c:v>
                </c:pt>
                <c:pt idx="25">
                  <c:v>4.0423635254409769</c:v>
                </c:pt>
                <c:pt idx="26">
                  <c:v>4.1585538222724834</c:v>
                </c:pt>
                <c:pt idx="27">
                  <c:v>4.2153948887756307</c:v>
                </c:pt>
                <c:pt idx="28">
                  <c:v>4.2954555847640075</c:v>
                </c:pt>
                <c:pt idx="29">
                  <c:v>4.3329351149820416</c:v>
                </c:pt>
                <c:pt idx="30">
                  <c:v>4.5769943239791822</c:v>
                </c:pt>
                <c:pt idx="31">
                  <c:v>4.7023426880549231</c:v>
                </c:pt>
                <c:pt idx="32">
                  <c:v>4.6957085941218564</c:v>
                </c:pt>
                <c:pt idx="33">
                  <c:v>4.4307962502129312</c:v>
                </c:pt>
                <c:pt idx="34">
                  <c:v>4.2417880135976578</c:v>
                </c:pt>
                <c:pt idx="35">
                  <c:v>4.1109805882093049</c:v>
                </c:pt>
                <c:pt idx="36">
                  <c:v>4.0718780055717998</c:v>
                </c:pt>
                <c:pt idx="37">
                  <c:v>3.950000723295938</c:v>
                </c:pt>
                <c:pt idx="38">
                  <c:v>3.9174201982409889</c:v>
                </c:pt>
                <c:pt idx="39">
                  <c:v>3.834063681034785</c:v>
                </c:pt>
                <c:pt idx="40">
                  <c:v>3.8221737002573355</c:v>
                </c:pt>
                <c:pt idx="41">
                  <c:v>3.7959805696051383</c:v>
                </c:pt>
                <c:pt idx="42">
                  <c:v>3.7821416415140305</c:v>
                </c:pt>
                <c:pt idx="43">
                  <c:v>3.7710974649911084</c:v>
                </c:pt>
                <c:pt idx="44">
                  <c:v>3.7680681824716697</c:v>
                </c:pt>
                <c:pt idx="45">
                  <c:v>3.7633259606156102</c:v>
                </c:pt>
                <c:pt idx="46">
                  <c:v>3.6966953145012615</c:v>
                </c:pt>
                <c:pt idx="47">
                  <c:v>3.5903535455157414</c:v>
                </c:pt>
                <c:pt idx="48">
                  <c:v>3.5381560725184733</c:v>
                </c:pt>
                <c:pt idx="49">
                  <c:v>3.5658809151483983</c:v>
                </c:pt>
                <c:pt idx="50">
                  <c:v>3.7719794383681808</c:v>
                </c:pt>
                <c:pt idx="51">
                  <c:v>3.9572387592586917</c:v>
                </c:pt>
                <c:pt idx="52">
                  <c:v>4.0706882368868946</c:v>
                </c:pt>
                <c:pt idx="53">
                  <c:v>4.0892359836152217</c:v>
                </c:pt>
                <c:pt idx="54">
                  <c:v>4.0578635849893931</c:v>
                </c:pt>
                <c:pt idx="55">
                  <c:v>4.1164005658670382</c:v>
                </c:pt>
                <c:pt idx="56">
                  <c:v>4.1371062751882652</c:v>
                </c:pt>
                <c:pt idx="57">
                  <c:v>4.1923627946103208</c:v>
                </c:pt>
                <c:pt idx="58">
                  <c:v>4.142878362126404</c:v>
                </c:pt>
                <c:pt idx="59">
                  <c:v>4.1588037684077941</c:v>
                </c:pt>
                <c:pt idx="60">
                  <c:v>4.1036568602882433</c:v>
                </c:pt>
                <c:pt idx="61">
                  <c:v>4.0748479777172752</c:v>
                </c:pt>
                <c:pt idx="62">
                  <c:v>4.0441934417634249</c:v>
                </c:pt>
                <c:pt idx="63">
                  <c:v>3.9995501954779882</c:v>
                </c:pt>
                <c:pt idx="64">
                  <c:v>3.9824948126641542</c:v>
                </c:pt>
                <c:pt idx="65">
                  <c:v>3.931550258200371</c:v>
                </c:pt>
                <c:pt idx="66">
                  <c:v>3.8875992673468072</c:v>
                </c:pt>
                <c:pt idx="67">
                  <c:v>3.8887292715654298</c:v>
                </c:pt>
                <c:pt idx="68">
                  <c:v>3.8782473652990368</c:v>
                </c:pt>
                <c:pt idx="69">
                  <c:v>3.8800255014379559</c:v>
                </c:pt>
                <c:pt idx="70">
                  <c:v>3.8840389779075544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43A-4EC8-8808-C6D846D0CD66}"/>
            </c:ext>
          </c:extLst>
        </c:ser>
        <c:ser>
          <c:idx val="11"/>
          <c:order val="10"/>
          <c:tx>
            <c:strRef>
              <c:f>i!$AR$3</c:f>
              <c:strCache>
                <c:ptCount val="1"/>
                <c:pt idx="0">
                  <c:v>Supply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</c:spPr>
          <c:invertIfNegative val="0"/>
          <c:val>
            <c:numRef>
              <c:f>i!$AR$4:$AR$74</c:f>
              <c:numCache>
                <c:formatCode>0.000</c:formatCode>
                <c:ptCount val="71"/>
                <c:pt idx="0">
                  <c:v>3.3680199852403482E-2</c:v>
                </c:pt>
                <c:pt idx="1">
                  <c:v>0.10432511163357108</c:v>
                </c:pt>
                <c:pt idx="2">
                  <c:v>0.1505813760494025</c:v>
                </c:pt>
                <c:pt idx="3">
                  <c:v>0.19604884407399842</c:v>
                </c:pt>
                <c:pt idx="4">
                  <c:v>0.25522454016872836</c:v>
                </c:pt>
                <c:pt idx="5">
                  <c:v>0.32042242790873482</c:v>
                </c:pt>
                <c:pt idx="6">
                  <c:v>0.38335560377801836</c:v>
                </c:pt>
                <c:pt idx="7">
                  <c:v>0.43637657608994351</c:v>
                </c:pt>
                <c:pt idx="8">
                  <c:v>0.49507300101718915</c:v>
                </c:pt>
                <c:pt idx="9">
                  <c:v>0.56089232894160157</c:v>
                </c:pt>
                <c:pt idx="10">
                  <c:v>0.62206584451635227</c:v>
                </c:pt>
                <c:pt idx="11">
                  <c:v>0.66486597355954591</c:v>
                </c:pt>
                <c:pt idx="12">
                  <c:v>0.66391886747651352</c:v>
                </c:pt>
                <c:pt idx="13">
                  <c:v>0.63287338033962737</c:v>
                </c:pt>
                <c:pt idx="14">
                  <c:v>0.5946599297848939</c:v>
                </c:pt>
                <c:pt idx="15">
                  <c:v>0.57761183492861978</c:v>
                </c:pt>
                <c:pt idx="16">
                  <c:v>0.54534147953416345</c:v>
                </c:pt>
                <c:pt idx="17">
                  <c:v>0.51224718470086195</c:v>
                </c:pt>
                <c:pt idx="18">
                  <c:v>0.48155734269719952</c:v>
                </c:pt>
                <c:pt idx="19">
                  <c:v>0.46076324422570786</c:v>
                </c:pt>
                <c:pt idx="20">
                  <c:v>0.42356163702624383</c:v>
                </c:pt>
                <c:pt idx="21">
                  <c:v>0.37200947869779971</c:v>
                </c:pt>
                <c:pt idx="22">
                  <c:v>0.31347954286372426</c:v>
                </c:pt>
                <c:pt idx="23">
                  <c:v>0.27134761927103845</c:v>
                </c:pt>
                <c:pt idx="24">
                  <c:v>0.23843567179200803</c:v>
                </c:pt>
                <c:pt idx="25">
                  <c:v>0.22190291455393552</c:v>
                </c:pt>
                <c:pt idx="26">
                  <c:v>0.17851904684714248</c:v>
                </c:pt>
                <c:pt idx="27">
                  <c:v>0.12036811646506022</c:v>
                </c:pt>
                <c:pt idx="28">
                  <c:v>0.10069160448984196</c:v>
                </c:pt>
                <c:pt idx="29">
                  <c:v>9.7623099469104108E-2</c:v>
                </c:pt>
                <c:pt idx="30">
                  <c:v>7.3879925614034656E-2</c:v>
                </c:pt>
                <c:pt idx="31">
                  <c:v>6.7329406039830189E-2</c:v>
                </c:pt>
                <c:pt idx="32">
                  <c:v>0.15632265168786763</c:v>
                </c:pt>
                <c:pt idx="33">
                  <c:v>0.24232056920081324</c:v>
                </c:pt>
                <c:pt idx="34">
                  <c:v>0.32063370195244195</c:v>
                </c:pt>
                <c:pt idx="35">
                  <c:v>0.40384171150780435</c:v>
                </c:pt>
                <c:pt idx="36">
                  <c:v>0.47082178069074782</c:v>
                </c:pt>
                <c:pt idx="37">
                  <c:v>0.52045708406369728</c:v>
                </c:pt>
                <c:pt idx="38">
                  <c:v>0.53602009018752972</c:v>
                </c:pt>
                <c:pt idx="39">
                  <c:v>0.53474232672041755</c:v>
                </c:pt>
                <c:pt idx="40">
                  <c:v>0.49815248731806272</c:v>
                </c:pt>
                <c:pt idx="41">
                  <c:v>0.44721146241885951</c:v>
                </c:pt>
                <c:pt idx="42">
                  <c:v>0.3830694843056256</c:v>
                </c:pt>
                <c:pt idx="43">
                  <c:v>0.31228436946628668</c:v>
                </c:pt>
                <c:pt idx="44">
                  <c:v>0.23579831560087708</c:v>
                </c:pt>
                <c:pt idx="45">
                  <c:v>0.17022699196924806</c:v>
                </c:pt>
                <c:pt idx="46">
                  <c:v>0.11451355708502048</c:v>
                </c:pt>
                <c:pt idx="47">
                  <c:v>6.0033077634814913E-2</c:v>
                </c:pt>
                <c:pt idx="48">
                  <c:v>2.0345688728959891E-3</c:v>
                </c:pt>
                <c:pt idx="49">
                  <c:v>-4.9155332294629976E-2</c:v>
                </c:pt>
                <c:pt idx="50">
                  <c:v>-9.722484398002787E-2</c:v>
                </c:pt>
                <c:pt idx="51">
                  <c:v>-0.13734338690504574</c:v>
                </c:pt>
                <c:pt idx="52">
                  <c:v>-0.15958864188981245</c:v>
                </c:pt>
                <c:pt idx="53">
                  <c:v>-0.19440304449839133</c:v>
                </c:pt>
                <c:pt idx="54">
                  <c:v>-0.2163226977102084</c:v>
                </c:pt>
                <c:pt idx="55">
                  <c:v>-0.22827715863045164</c:v>
                </c:pt>
                <c:pt idx="56">
                  <c:v>-0.243696929686013</c:v>
                </c:pt>
                <c:pt idx="57">
                  <c:v>-0.26204313704402465</c:v>
                </c:pt>
                <c:pt idx="58">
                  <c:v>-0.28188476600476897</c:v>
                </c:pt>
                <c:pt idx="59">
                  <c:v>-0.29408855062731187</c:v>
                </c:pt>
                <c:pt idx="60">
                  <c:v>-0.29253043798529776</c:v>
                </c:pt>
                <c:pt idx="61">
                  <c:v>-0.27486782371656499</c:v>
                </c:pt>
                <c:pt idx="62">
                  <c:v>-0.24160378177470343</c:v>
                </c:pt>
                <c:pt idx="63">
                  <c:v>-0.19572650557188606</c:v>
                </c:pt>
                <c:pt idx="64">
                  <c:v>-0.13866964757134492</c:v>
                </c:pt>
                <c:pt idx="65">
                  <c:v>-9.911739710575912E-2</c:v>
                </c:pt>
                <c:pt idx="66">
                  <c:v>-7.0801518515569331E-2</c:v>
                </c:pt>
                <c:pt idx="67">
                  <c:v>-5.8220825922014434E-2</c:v>
                </c:pt>
                <c:pt idx="68">
                  <c:v>-4.9155911630064095E-2</c:v>
                </c:pt>
                <c:pt idx="69">
                  <c:v>-3.188395669113283E-2</c:v>
                </c:pt>
                <c:pt idx="70">
                  <c:v>-2.1048941012835019E-2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43A-4EC8-8808-C6D846D0CD66}"/>
            </c:ext>
          </c:extLst>
        </c:ser>
        <c:ser>
          <c:idx val="12"/>
          <c:order val="11"/>
          <c:tx>
            <c:strRef>
              <c:f>i!$BB$3</c:f>
              <c:strCache>
                <c:ptCount val="1"/>
                <c:pt idx="0">
                  <c:v>Noise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val>
            <c:numRef>
              <c:f>i!$BB$4:$BB$74</c:f>
              <c:numCache>
                <c:formatCode>0.000</c:formatCode>
                <c:ptCount val="71"/>
                <c:pt idx="0">
                  <c:v>2.9370790221697342E-2</c:v>
                </c:pt>
                <c:pt idx="1">
                  <c:v>5.0328926559605108E-2</c:v>
                </c:pt>
                <c:pt idx="2">
                  <c:v>0.15026535766252933</c:v>
                </c:pt>
                <c:pt idx="3">
                  <c:v>0.16400201370873729</c:v>
                </c:pt>
                <c:pt idx="4">
                  <c:v>0.12999837872510916</c:v>
                </c:pt>
                <c:pt idx="5">
                  <c:v>-9.6251008249374242E-2</c:v>
                </c:pt>
                <c:pt idx="6">
                  <c:v>-0.29668003221128497</c:v>
                </c:pt>
                <c:pt idx="7">
                  <c:v>-0.27729855416685706</c:v>
                </c:pt>
                <c:pt idx="8">
                  <c:v>-0.44304965744245406</c:v>
                </c:pt>
                <c:pt idx="9">
                  <c:v>-0.29207154479540354</c:v>
                </c:pt>
                <c:pt idx="10">
                  <c:v>-0.31065908919487278</c:v>
                </c:pt>
                <c:pt idx="11">
                  <c:v>-5.1278151072026351E-2</c:v>
                </c:pt>
                <c:pt idx="12">
                  <c:v>2.8025585686066161E-2</c:v>
                </c:pt>
                <c:pt idx="13">
                  <c:v>0.13903805965958635</c:v>
                </c:pt>
                <c:pt idx="14">
                  <c:v>0.18097954101920732</c:v>
                </c:pt>
                <c:pt idx="15">
                  <c:v>0.28123365532483852</c:v>
                </c:pt>
                <c:pt idx="16">
                  <c:v>0.35365377429756961</c:v>
                </c:pt>
                <c:pt idx="17">
                  <c:v>0.4970975622466457</c:v>
                </c:pt>
                <c:pt idx="18">
                  <c:v>0.60472998995652405</c:v>
                </c:pt>
                <c:pt idx="19">
                  <c:v>0.74627208853919591</c:v>
                </c:pt>
                <c:pt idx="20">
                  <c:v>0.86003681235208196</c:v>
                </c:pt>
                <c:pt idx="21">
                  <c:v>0.75845734052927616</c:v>
                </c:pt>
                <c:pt idx="22">
                  <c:v>0.47500602976572404</c:v>
                </c:pt>
                <c:pt idx="23">
                  <c:v>0.11501202294211285</c:v>
                </c:pt>
                <c:pt idx="24">
                  <c:v>-7.3401144308227001E-2</c:v>
                </c:pt>
                <c:pt idx="25">
                  <c:v>-3.9962433121720951E-2</c:v>
                </c:pt>
                <c:pt idx="26">
                  <c:v>0.25792013996585467</c:v>
                </c:pt>
                <c:pt idx="27">
                  <c:v>0.59481751758512524</c:v>
                </c:pt>
                <c:pt idx="28">
                  <c:v>0.92794452331706712</c:v>
                </c:pt>
                <c:pt idx="29">
                  <c:v>0.95305481505342726</c:v>
                </c:pt>
                <c:pt idx="30">
                  <c:v>6.0390354171389903E-2</c:v>
                </c:pt>
                <c:pt idx="31">
                  <c:v>-0.8715599097876453</c:v>
                </c:pt>
                <c:pt idx="32">
                  <c:v>-1.8159825721031884</c:v>
                </c:pt>
                <c:pt idx="33">
                  <c:v>-1.8814094783425823</c:v>
                </c:pt>
                <c:pt idx="34">
                  <c:v>-1.5058500972349729</c:v>
                </c:pt>
                <c:pt idx="35">
                  <c:v>-0.92830409163068006</c:v>
                </c:pt>
                <c:pt idx="36">
                  <c:v>-0.41261696358885597</c:v>
                </c:pt>
                <c:pt idx="37">
                  <c:v>-0.27677333645784613</c:v>
                </c:pt>
                <c:pt idx="38">
                  <c:v>-0.19009300086504866</c:v>
                </c:pt>
                <c:pt idx="39">
                  <c:v>-0.11455125357333852</c:v>
                </c:pt>
                <c:pt idx="40">
                  <c:v>4.2130025589346927E-2</c:v>
                </c:pt>
                <c:pt idx="41">
                  <c:v>0.14199246707930782</c:v>
                </c:pt>
                <c:pt idx="42">
                  <c:v>0.25566182599977116</c:v>
                </c:pt>
                <c:pt idx="43">
                  <c:v>0.22726556924174043</c:v>
                </c:pt>
                <c:pt idx="44">
                  <c:v>0.16470064218085026</c:v>
                </c:pt>
                <c:pt idx="45">
                  <c:v>1.1822422950750441E-2</c:v>
                </c:pt>
                <c:pt idx="46">
                  <c:v>-9.6397565006297495E-2</c:v>
                </c:pt>
                <c:pt idx="47">
                  <c:v>-0.17719064894474618</c:v>
                </c:pt>
                <c:pt idx="48">
                  <c:v>-0.28674999298876003</c:v>
                </c:pt>
                <c:pt idx="49">
                  <c:v>-0.26589904238759066</c:v>
                </c:pt>
                <c:pt idx="50">
                  <c:v>-0.3336787374662919</c:v>
                </c:pt>
                <c:pt idx="51">
                  <c:v>-0.15762864873105981</c:v>
                </c:pt>
                <c:pt idx="52">
                  <c:v>-0.13609419939002179</c:v>
                </c:pt>
                <c:pt idx="53">
                  <c:v>2.8522968825872064E-2</c:v>
                </c:pt>
                <c:pt idx="54">
                  <c:v>3.4032129042839782E-2</c:v>
                </c:pt>
                <c:pt idx="55">
                  <c:v>8.6799093447633105E-2</c:v>
                </c:pt>
                <c:pt idx="56">
                  <c:v>7.1787629978309855E-2</c:v>
                </c:pt>
                <c:pt idx="57">
                  <c:v>5.1671437966509193E-2</c:v>
                </c:pt>
                <c:pt idx="58">
                  <c:v>0.17359407321395923</c:v>
                </c:pt>
                <c:pt idx="59">
                  <c:v>0.23068781561843085</c:v>
                </c:pt>
                <c:pt idx="60">
                  <c:v>0.35723288547528015</c:v>
                </c:pt>
                <c:pt idx="61">
                  <c:v>0.27282658403955656</c:v>
                </c:pt>
                <c:pt idx="62">
                  <c:v>0.25736357249620317</c:v>
                </c:pt>
                <c:pt idx="63">
                  <c:v>0.18113250397806135</c:v>
                </c:pt>
                <c:pt idx="64">
                  <c:v>0.21140835426656981</c:v>
                </c:pt>
                <c:pt idx="65">
                  <c:v>0.24686377588982403</c:v>
                </c:pt>
                <c:pt idx="66">
                  <c:v>0.33307611958367128</c:v>
                </c:pt>
                <c:pt idx="67">
                  <c:v>0.40658344570439608</c:v>
                </c:pt>
                <c:pt idx="68">
                  <c:v>0.36129040850527055</c:v>
                </c:pt>
                <c:pt idx="69">
                  <c:v>0.26332591773486952</c:v>
                </c:pt>
                <c:pt idx="70">
                  <c:v>0.1487613837903935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43A-4EC8-8808-C6D846D0CD66}"/>
            </c:ext>
          </c:extLst>
        </c:ser>
        <c:ser>
          <c:idx val="1"/>
          <c:order val="12"/>
          <c:tx>
            <c:strRef>
              <c:f>i!$AS$3</c:f>
              <c:strCache>
                <c:ptCount val="1"/>
                <c:pt idx="0">
                  <c:v>Cost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</c:spPr>
          <c:invertIfNegative val="0"/>
          <c:cat>
            <c:numRef>
              <c:f>i!$AP$4:$AP$74</c:f>
              <c:numCache>
                <c:formatCode>0</c:formatCode>
                <c:ptCount val="71"/>
                <c:pt idx="0">
                  <c:v>2001</c:v>
                </c:pt>
                <c:pt idx="1">
                  <c:v>2001</c:v>
                </c:pt>
                <c:pt idx="2">
                  <c:v>2002</c:v>
                </c:pt>
                <c:pt idx="3">
                  <c:v>2002</c:v>
                </c:pt>
                <c:pt idx="4">
                  <c:v>2002</c:v>
                </c:pt>
                <c:pt idx="5">
                  <c:v>2002</c:v>
                </c:pt>
                <c:pt idx="6" formatCode="General">
                  <c:v>2003</c:v>
                </c:pt>
                <c:pt idx="7" formatCode="General">
                  <c:v>2003</c:v>
                </c:pt>
                <c:pt idx="8" formatCode="General">
                  <c:v>2003</c:v>
                </c:pt>
                <c:pt idx="9" formatCode="General">
                  <c:v>2003</c:v>
                </c:pt>
                <c:pt idx="10" formatCode="General">
                  <c:v>2004</c:v>
                </c:pt>
                <c:pt idx="11" formatCode="General">
                  <c:v>2004</c:v>
                </c:pt>
                <c:pt idx="12" formatCode="General">
                  <c:v>2004</c:v>
                </c:pt>
                <c:pt idx="13" formatCode="General">
                  <c:v>2004</c:v>
                </c:pt>
                <c:pt idx="14" formatCode="General">
                  <c:v>2005</c:v>
                </c:pt>
                <c:pt idx="15" formatCode="General">
                  <c:v>2005</c:v>
                </c:pt>
                <c:pt idx="16" formatCode="General">
                  <c:v>2005</c:v>
                </c:pt>
                <c:pt idx="17" formatCode="General">
                  <c:v>2005</c:v>
                </c:pt>
                <c:pt idx="18" formatCode="General">
                  <c:v>2006</c:v>
                </c:pt>
                <c:pt idx="19" formatCode="General">
                  <c:v>2006</c:v>
                </c:pt>
                <c:pt idx="20" formatCode="General">
                  <c:v>2006</c:v>
                </c:pt>
                <c:pt idx="21" formatCode="General">
                  <c:v>2006</c:v>
                </c:pt>
                <c:pt idx="22" formatCode="General">
                  <c:v>2007</c:v>
                </c:pt>
                <c:pt idx="23" formatCode="General">
                  <c:v>2007</c:v>
                </c:pt>
                <c:pt idx="24" formatCode="General">
                  <c:v>2007</c:v>
                </c:pt>
                <c:pt idx="25" formatCode="General">
                  <c:v>2007</c:v>
                </c:pt>
                <c:pt idx="26" formatCode="General">
                  <c:v>2008</c:v>
                </c:pt>
                <c:pt idx="27" formatCode="General">
                  <c:v>2008</c:v>
                </c:pt>
                <c:pt idx="28" formatCode="General">
                  <c:v>2008</c:v>
                </c:pt>
                <c:pt idx="29" formatCode="General">
                  <c:v>2008</c:v>
                </c:pt>
                <c:pt idx="30" formatCode="General">
                  <c:v>2009</c:v>
                </c:pt>
                <c:pt idx="31" formatCode="General">
                  <c:v>2009</c:v>
                </c:pt>
                <c:pt idx="32" formatCode="General">
                  <c:v>2009</c:v>
                </c:pt>
                <c:pt idx="33" formatCode="General">
                  <c:v>2009</c:v>
                </c:pt>
                <c:pt idx="34" formatCode="General">
                  <c:v>2010</c:v>
                </c:pt>
                <c:pt idx="35" formatCode="General">
                  <c:v>2010</c:v>
                </c:pt>
                <c:pt idx="36" formatCode="General">
                  <c:v>2010</c:v>
                </c:pt>
                <c:pt idx="37" formatCode="General">
                  <c:v>2010</c:v>
                </c:pt>
                <c:pt idx="38" formatCode="General">
                  <c:v>2011</c:v>
                </c:pt>
                <c:pt idx="39" formatCode="General">
                  <c:v>2011</c:v>
                </c:pt>
                <c:pt idx="40" formatCode="General">
                  <c:v>2011</c:v>
                </c:pt>
                <c:pt idx="41" formatCode="General">
                  <c:v>2011</c:v>
                </c:pt>
                <c:pt idx="42" formatCode="General">
                  <c:v>2012</c:v>
                </c:pt>
                <c:pt idx="43" formatCode="General">
                  <c:v>2012</c:v>
                </c:pt>
                <c:pt idx="44" formatCode="General">
                  <c:v>2012</c:v>
                </c:pt>
                <c:pt idx="45" formatCode="General">
                  <c:v>2012</c:v>
                </c:pt>
                <c:pt idx="46" formatCode="General">
                  <c:v>2013</c:v>
                </c:pt>
                <c:pt idx="47" formatCode="General">
                  <c:v>2013</c:v>
                </c:pt>
                <c:pt idx="48" formatCode="General">
                  <c:v>2013</c:v>
                </c:pt>
                <c:pt idx="49" formatCode="General">
                  <c:v>2013</c:v>
                </c:pt>
                <c:pt idx="50" formatCode="General">
                  <c:v>2014</c:v>
                </c:pt>
                <c:pt idx="51" formatCode="General">
                  <c:v>2014</c:v>
                </c:pt>
                <c:pt idx="52" formatCode="General">
                  <c:v>2014</c:v>
                </c:pt>
                <c:pt idx="53" formatCode="General">
                  <c:v>2014</c:v>
                </c:pt>
                <c:pt idx="54" formatCode="General">
                  <c:v>2015</c:v>
                </c:pt>
                <c:pt idx="55" formatCode="General">
                  <c:v>2015</c:v>
                </c:pt>
                <c:pt idx="56" formatCode="General">
                  <c:v>2015</c:v>
                </c:pt>
                <c:pt idx="57" formatCode="General">
                  <c:v>2015</c:v>
                </c:pt>
                <c:pt idx="58" formatCode="General">
                  <c:v>2016</c:v>
                </c:pt>
                <c:pt idx="59" formatCode="General">
                  <c:v>2016</c:v>
                </c:pt>
                <c:pt idx="60" formatCode="General">
                  <c:v>2016</c:v>
                </c:pt>
                <c:pt idx="61" formatCode="General">
                  <c:v>2016</c:v>
                </c:pt>
                <c:pt idx="62" formatCode="General">
                  <c:v>2017</c:v>
                </c:pt>
                <c:pt idx="63" formatCode="General">
                  <c:v>2017</c:v>
                </c:pt>
                <c:pt idx="64" formatCode="General">
                  <c:v>2017</c:v>
                </c:pt>
                <c:pt idx="65" formatCode="General">
                  <c:v>2017</c:v>
                </c:pt>
                <c:pt idx="66" formatCode="General">
                  <c:v>2018</c:v>
                </c:pt>
                <c:pt idx="67" formatCode="General">
                  <c:v>2018</c:v>
                </c:pt>
                <c:pt idx="68" formatCode="General">
                  <c:v>2018</c:v>
                </c:pt>
                <c:pt idx="69" formatCode="General">
                  <c:v>2018</c:v>
                </c:pt>
                <c:pt idx="70" formatCode="General">
                  <c:v>2019</c:v>
                </c:pt>
              </c:numCache>
            </c:numRef>
          </c:cat>
          <c:val>
            <c:numRef>
              <c:f>i!$AS$4:$AS$74</c:f>
              <c:numCache>
                <c:formatCode>0.000</c:formatCode>
                <c:ptCount val="71"/>
                <c:pt idx="0">
                  <c:v>2.2742321243985883E-2</c:v>
                </c:pt>
                <c:pt idx="1">
                  <c:v>2.5351837799967816E-2</c:v>
                </c:pt>
                <c:pt idx="2">
                  <c:v>-1.6948877075858314E-2</c:v>
                </c:pt>
                <c:pt idx="3">
                  <c:v>-6.6225074687144878E-2</c:v>
                </c:pt>
                <c:pt idx="4">
                  <c:v>-0.11170675184203455</c:v>
                </c:pt>
                <c:pt idx="5">
                  <c:v>-0.10102063571871989</c:v>
                </c:pt>
                <c:pt idx="6">
                  <c:v>-8.7055930325430284E-2</c:v>
                </c:pt>
                <c:pt idx="7">
                  <c:v>-0.10512207477625078</c:v>
                </c:pt>
                <c:pt idx="8">
                  <c:v>-0.1916106171035237</c:v>
                </c:pt>
                <c:pt idx="9">
                  <c:v>-0.2406663060455897</c:v>
                </c:pt>
                <c:pt idx="10">
                  <c:v>-0.22942148152433478</c:v>
                </c:pt>
                <c:pt idx="11">
                  <c:v>-0.18969856462004991</c:v>
                </c:pt>
                <c:pt idx="12">
                  <c:v>-0.15562451295487609</c:v>
                </c:pt>
                <c:pt idx="13">
                  <c:v>-0.20122005122651118</c:v>
                </c:pt>
                <c:pt idx="14">
                  <c:v>-0.21911558879038534</c:v>
                </c:pt>
                <c:pt idx="15">
                  <c:v>-0.21184114892910597</c:v>
                </c:pt>
                <c:pt idx="16">
                  <c:v>-0.14227949562341777</c:v>
                </c:pt>
                <c:pt idx="17">
                  <c:v>-5.5659654469002041E-2</c:v>
                </c:pt>
                <c:pt idx="18">
                  <c:v>5.2381941424355573E-2</c:v>
                </c:pt>
                <c:pt idx="19">
                  <c:v>0.17512251682230692</c:v>
                </c:pt>
                <c:pt idx="20">
                  <c:v>0.13964709731111416</c:v>
                </c:pt>
                <c:pt idx="21">
                  <c:v>-1.067015836696977E-2</c:v>
                </c:pt>
                <c:pt idx="22">
                  <c:v>-0.18055083157237029</c:v>
                </c:pt>
                <c:pt idx="23">
                  <c:v>-0.23624723967605013</c:v>
                </c:pt>
                <c:pt idx="24">
                  <c:v>-8.1831300111676789E-2</c:v>
                </c:pt>
                <c:pt idx="25">
                  <c:v>0.1462536333132021</c:v>
                </c:pt>
                <c:pt idx="26">
                  <c:v>0.34150215608272944</c:v>
                </c:pt>
                <c:pt idx="27">
                  <c:v>0.50451873226977706</c:v>
                </c:pt>
                <c:pt idx="28">
                  <c:v>0.64533353912263036</c:v>
                </c:pt>
                <c:pt idx="29">
                  <c:v>0.79005579597901565</c:v>
                </c:pt>
                <c:pt idx="30">
                  <c:v>0.80901357123683537</c:v>
                </c:pt>
                <c:pt idx="31">
                  <c:v>0.69759980543903699</c:v>
                </c:pt>
                <c:pt idx="32">
                  <c:v>0.52969209076808932</c:v>
                </c:pt>
                <c:pt idx="33">
                  <c:v>0.36884084507873116</c:v>
                </c:pt>
                <c:pt idx="34">
                  <c:v>0.28647716759722497</c:v>
                </c:pt>
                <c:pt idx="35">
                  <c:v>0.24017414789298774</c:v>
                </c:pt>
                <c:pt idx="36">
                  <c:v>0.26193713844648514</c:v>
                </c:pt>
                <c:pt idx="37">
                  <c:v>0.28241907374867514</c:v>
                </c:pt>
                <c:pt idx="38">
                  <c:v>0.2937438071192664</c:v>
                </c:pt>
                <c:pt idx="39">
                  <c:v>0.26713502755270346</c:v>
                </c:pt>
                <c:pt idx="40">
                  <c:v>0.20415906546836321</c:v>
                </c:pt>
                <c:pt idx="41">
                  <c:v>0.12710079340101479</c:v>
                </c:pt>
                <c:pt idx="42">
                  <c:v>6.7368421584882293E-2</c:v>
                </c:pt>
                <c:pt idx="43">
                  <c:v>-3.6137624445336053E-2</c:v>
                </c:pt>
                <c:pt idx="44">
                  <c:v>-0.14090074353755877</c:v>
                </c:pt>
                <c:pt idx="45">
                  <c:v>-0.22357017419325936</c:v>
                </c:pt>
                <c:pt idx="46">
                  <c:v>-0.24841915130318984</c:v>
                </c:pt>
                <c:pt idx="47">
                  <c:v>-0.27513127645424734</c:v>
                </c:pt>
                <c:pt idx="48">
                  <c:v>-0.2696399655436631</c:v>
                </c:pt>
                <c:pt idx="49">
                  <c:v>-0.22184135069507477</c:v>
                </c:pt>
                <c:pt idx="50">
                  <c:v>-0.10269383905210142</c:v>
                </c:pt>
                <c:pt idx="51">
                  <c:v>7.2329905513194626E-2</c:v>
                </c:pt>
                <c:pt idx="52">
                  <c:v>0.18426226726635783</c:v>
                </c:pt>
                <c:pt idx="53">
                  <c:v>0.30097110054498299</c:v>
                </c:pt>
                <c:pt idx="54">
                  <c:v>0.39814870999709367</c:v>
                </c:pt>
                <c:pt idx="55">
                  <c:v>0.55747593638843096</c:v>
                </c:pt>
                <c:pt idx="56">
                  <c:v>0.68935971244066019</c:v>
                </c:pt>
                <c:pt idx="57">
                  <c:v>0.7514958291015702</c:v>
                </c:pt>
                <c:pt idx="58">
                  <c:v>0.68679063778011917</c:v>
                </c:pt>
                <c:pt idx="59">
                  <c:v>0.56811454320493582</c:v>
                </c:pt>
                <c:pt idx="60">
                  <c:v>0.42442463062294544</c:v>
                </c:pt>
                <c:pt idx="61">
                  <c:v>0.29661461524481936</c:v>
                </c:pt>
                <c:pt idx="62">
                  <c:v>0.22854326948797202</c:v>
                </c:pt>
                <c:pt idx="63">
                  <c:v>0.19122093927633993</c:v>
                </c:pt>
                <c:pt idx="64">
                  <c:v>0.14504905726955675</c:v>
                </c:pt>
                <c:pt idx="65">
                  <c:v>6.4005037700959236E-2</c:v>
                </c:pt>
                <c:pt idx="66">
                  <c:v>-4.5117901331572251E-2</c:v>
                </c:pt>
                <c:pt idx="67">
                  <c:v>-0.16514387835474226</c:v>
                </c:pt>
                <c:pt idx="68">
                  <c:v>-0.23860310591678141</c:v>
                </c:pt>
                <c:pt idx="69">
                  <c:v>-0.30409146022554917</c:v>
                </c:pt>
                <c:pt idx="70">
                  <c:v>-0.31454141411023917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A43A-4EC8-8808-C6D846D0CD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881848312"/>
        <c:axId val="881848704"/>
      </c:barChart>
      <c:lineChart>
        <c:grouping val="standard"/>
        <c:varyColors val="0"/>
        <c:ser>
          <c:idx val="10"/>
          <c:order val="9"/>
          <c:tx>
            <c:strRef>
              <c:f>i!$BC$3</c:f>
              <c:strCache>
                <c:ptCount val="1"/>
                <c:pt idx="0">
                  <c:v>Obs</c:v>
                </c:pt>
              </c:strCache>
            </c:strRef>
          </c:tx>
          <c:spPr>
            <a:ln w="31750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dash"/>
            <c:size val="13"/>
            <c:spPr>
              <a:noFill/>
              <a:ln w="9525">
                <a:noFill/>
                <a:prstDash val="sysDash"/>
              </a:ln>
              <a:effectLst/>
            </c:spPr>
          </c:marker>
          <c:cat>
            <c:numRef>
              <c:f>i!$AP$4:$AP$74</c:f>
              <c:numCache>
                <c:formatCode>0</c:formatCode>
                <c:ptCount val="71"/>
                <c:pt idx="0">
                  <c:v>2001</c:v>
                </c:pt>
                <c:pt idx="1">
                  <c:v>2001</c:v>
                </c:pt>
                <c:pt idx="2">
                  <c:v>2002</c:v>
                </c:pt>
                <c:pt idx="3">
                  <c:v>2002</c:v>
                </c:pt>
                <c:pt idx="4">
                  <c:v>2002</c:v>
                </c:pt>
                <c:pt idx="5">
                  <c:v>2002</c:v>
                </c:pt>
                <c:pt idx="6" formatCode="General">
                  <c:v>2003</c:v>
                </c:pt>
                <c:pt idx="7" formatCode="General">
                  <c:v>2003</c:v>
                </c:pt>
                <c:pt idx="8" formatCode="General">
                  <c:v>2003</c:v>
                </c:pt>
                <c:pt idx="9" formatCode="General">
                  <c:v>2003</c:v>
                </c:pt>
                <c:pt idx="10" formatCode="General">
                  <c:v>2004</c:v>
                </c:pt>
                <c:pt idx="11" formatCode="General">
                  <c:v>2004</c:v>
                </c:pt>
                <c:pt idx="12" formatCode="General">
                  <c:v>2004</c:v>
                </c:pt>
                <c:pt idx="13" formatCode="General">
                  <c:v>2004</c:v>
                </c:pt>
                <c:pt idx="14" formatCode="General">
                  <c:v>2005</c:v>
                </c:pt>
                <c:pt idx="15" formatCode="General">
                  <c:v>2005</c:v>
                </c:pt>
                <c:pt idx="16" formatCode="General">
                  <c:v>2005</c:v>
                </c:pt>
                <c:pt idx="17" formatCode="General">
                  <c:v>2005</c:v>
                </c:pt>
                <c:pt idx="18" formatCode="General">
                  <c:v>2006</c:v>
                </c:pt>
                <c:pt idx="19" formatCode="General">
                  <c:v>2006</c:v>
                </c:pt>
                <c:pt idx="20" formatCode="General">
                  <c:v>2006</c:v>
                </c:pt>
                <c:pt idx="21" formatCode="General">
                  <c:v>2006</c:v>
                </c:pt>
                <c:pt idx="22" formatCode="General">
                  <c:v>2007</c:v>
                </c:pt>
                <c:pt idx="23" formatCode="General">
                  <c:v>2007</c:v>
                </c:pt>
                <c:pt idx="24" formatCode="General">
                  <c:v>2007</c:v>
                </c:pt>
                <c:pt idx="25" formatCode="General">
                  <c:v>2007</c:v>
                </c:pt>
                <c:pt idx="26" formatCode="General">
                  <c:v>2008</c:v>
                </c:pt>
                <c:pt idx="27" formatCode="General">
                  <c:v>2008</c:v>
                </c:pt>
                <c:pt idx="28" formatCode="General">
                  <c:v>2008</c:v>
                </c:pt>
                <c:pt idx="29" formatCode="General">
                  <c:v>2008</c:v>
                </c:pt>
                <c:pt idx="30" formatCode="General">
                  <c:v>2009</c:v>
                </c:pt>
                <c:pt idx="31" formatCode="General">
                  <c:v>2009</c:v>
                </c:pt>
                <c:pt idx="32" formatCode="General">
                  <c:v>2009</c:v>
                </c:pt>
                <c:pt idx="33" formatCode="General">
                  <c:v>2009</c:v>
                </c:pt>
                <c:pt idx="34" formatCode="General">
                  <c:v>2010</c:v>
                </c:pt>
                <c:pt idx="35" formatCode="General">
                  <c:v>2010</c:v>
                </c:pt>
                <c:pt idx="36" formatCode="General">
                  <c:v>2010</c:v>
                </c:pt>
                <c:pt idx="37" formatCode="General">
                  <c:v>2010</c:v>
                </c:pt>
                <c:pt idx="38" formatCode="General">
                  <c:v>2011</c:v>
                </c:pt>
                <c:pt idx="39" formatCode="General">
                  <c:v>2011</c:v>
                </c:pt>
                <c:pt idx="40" formatCode="General">
                  <c:v>2011</c:v>
                </c:pt>
                <c:pt idx="41" formatCode="General">
                  <c:v>2011</c:v>
                </c:pt>
                <c:pt idx="42" formatCode="General">
                  <c:v>2012</c:v>
                </c:pt>
                <c:pt idx="43" formatCode="General">
                  <c:v>2012</c:v>
                </c:pt>
                <c:pt idx="44" formatCode="General">
                  <c:v>2012</c:v>
                </c:pt>
                <c:pt idx="45" formatCode="General">
                  <c:v>2012</c:v>
                </c:pt>
                <c:pt idx="46" formatCode="General">
                  <c:v>2013</c:v>
                </c:pt>
                <c:pt idx="47" formatCode="General">
                  <c:v>2013</c:v>
                </c:pt>
                <c:pt idx="48" formatCode="General">
                  <c:v>2013</c:v>
                </c:pt>
                <c:pt idx="49" formatCode="General">
                  <c:v>2013</c:v>
                </c:pt>
                <c:pt idx="50" formatCode="General">
                  <c:v>2014</c:v>
                </c:pt>
                <c:pt idx="51" formatCode="General">
                  <c:v>2014</c:v>
                </c:pt>
                <c:pt idx="52" formatCode="General">
                  <c:v>2014</c:v>
                </c:pt>
                <c:pt idx="53" formatCode="General">
                  <c:v>2014</c:v>
                </c:pt>
                <c:pt idx="54" formatCode="General">
                  <c:v>2015</c:v>
                </c:pt>
                <c:pt idx="55" formatCode="General">
                  <c:v>2015</c:v>
                </c:pt>
                <c:pt idx="56" formatCode="General">
                  <c:v>2015</c:v>
                </c:pt>
                <c:pt idx="57" formatCode="General">
                  <c:v>2015</c:v>
                </c:pt>
                <c:pt idx="58" formatCode="General">
                  <c:v>2016</c:v>
                </c:pt>
                <c:pt idx="59" formatCode="General">
                  <c:v>2016</c:v>
                </c:pt>
                <c:pt idx="60" formatCode="General">
                  <c:v>2016</c:v>
                </c:pt>
                <c:pt idx="61" formatCode="General">
                  <c:v>2016</c:v>
                </c:pt>
                <c:pt idx="62" formatCode="General">
                  <c:v>2017</c:v>
                </c:pt>
                <c:pt idx="63" formatCode="General">
                  <c:v>2017</c:v>
                </c:pt>
                <c:pt idx="64" formatCode="General">
                  <c:v>2017</c:v>
                </c:pt>
                <c:pt idx="65" formatCode="General">
                  <c:v>2017</c:v>
                </c:pt>
                <c:pt idx="66" formatCode="General">
                  <c:v>2018</c:v>
                </c:pt>
                <c:pt idx="67" formatCode="General">
                  <c:v>2018</c:v>
                </c:pt>
                <c:pt idx="68" formatCode="General">
                  <c:v>2018</c:v>
                </c:pt>
                <c:pt idx="69" formatCode="General">
                  <c:v>2018</c:v>
                </c:pt>
                <c:pt idx="70" formatCode="General">
                  <c:v>2019</c:v>
                </c:pt>
              </c:numCache>
            </c:numRef>
          </c:cat>
          <c:val>
            <c:numRef>
              <c:f>i!$BC$4:$BC$74</c:f>
              <c:numCache>
                <c:formatCode>0.000</c:formatCode>
                <c:ptCount val="71"/>
                <c:pt idx="0">
                  <c:v>6.1405544677908637</c:v>
                </c:pt>
                <c:pt idx="1">
                  <c:v>6.4999999999999991</c:v>
                </c:pt>
                <c:pt idx="2">
                  <c:v>5.6935483870967749</c:v>
                </c:pt>
                <c:pt idx="3">
                  <c:v>4.3319672131147478</c:v>
                </c:pt>
                <c:pt idx="4">
                  <c:v>3.2222222222222263</c:v>
                </c:pt>
                <c:pt idx="5">
                  <c:v>3.0000000000000009</c:v>
                </c:pt>
                <c:pt idx="6">
                  <c:v>2.7738095238095286</c:v>
                </c:pt>
                <c:pt idx="7">
                  <c:v>2.7500000000000018</c:v>
                </c:pt>
                <c:pt idx="8">
                  <c:v>2.7500000000000022</c:v>
                </c:pt>
                <c:pt idx="9">
                  <c:v>2.6547619047619082</c:v>
                </c:pt>
                <c:pt idx="10">
                  <c:v>1.7890624999999931</c:v>
                </c:pt>
                <c:pt idx="11">
                  <c:v>1.7500000000000044</c:v>
                </c:pt>
                <c:pt idx="12">
                  <c:v>1.8115384615384575</c:v>
                </c:pt>
                <c:pt idx="13">
                  <c:v>2.1352459016393439</c:v>
                </c:pt>
                <c:pt idx="14">
                  <c:v>2.6071428571428541</c:v>
                </c:pt>
                <c:pt idx="15">
                  <c:v>3.1111111111111076</c:v>
                </c:pt>
                <c:pt idx="16">
                  <c:v>3.6601562499999973</c:v>
                </c:pt>
                <c:pt idx="17">
                  <c:v>4.3669354838709689</c:v>
                </c:pt>
                <c:pt idx="18">
                  <c:v>4.6384615384615397</c:v>
                </c:pt>
                <c:pt idx="19">
                  <c:v>4.963114754098358</c:v>
                </c:pt>
                <c:pt idx="20">
                  <c:v>5.2137096774193514</c:v>
                </c:pt>
                <c:pt idx="21">
                  <c:v>5.2500000000000018</c:v>
                </c:pt>
                <c:pt idx="22">
                  <c:v>5.0312499999999982</c:v>
                </c:pt>
                <c:pt idx="23">
                  <c:v>4.9999999999999991</c:v>
                </c:pt>
                <c:pt idx="24">
                  <c:v>5.3855932203389765</c:v>
                </c:pt>
                <c:pt idx="25">
                  <c:v>5.7903225806451601</c:v>
                </c:pt>
                <c:pt idx="26">
                  <c:v>6.2222222222222214</c:v>
                </c:pt>
                <c:pt idx="27">
                  <c:v>6.3611111111111089</c:v>
                </c:pt>
                <c:pt idx="28">
                  <c:v>7.556451612903218</c:v>
                </c:pt>
                <c:pt idx="29">
                  <c:v>8.2500000000000053</c:v>
                </c:pt>
                <c:pt idx="30">
                  <c:v>5.503968253968254</c:v>
                </c:pt>
                <c:pt idx="31">
                  <c:v>1.4385245901639387</c:v>
                </c:pt>
                <c:pt idx="32">
                  <c:v>0.52734374999999822</c:v>
                </c:pt>
                <c:pt idx="33">
                  <c:v>0.49999999999999667</c:v>
                </c:pt>
                <c:pt idx="34">
                  <c:v>0.50000000000000333</c:v>
                </c:pt>
                <c:pt idx="35">
                  <c:v>0.58064516129032129</c:v>
                </c:pt>
                <c:pt idx="36">
                  <c:v>1.7380952380952392</c:v>
                </c:pt>
                <c:pt idx="37">
                  <c:v>2.8790322580645182</c:v>
                </c:pt>
                <c:pt idx="38">
                  <c:v>3.4453125000000009</c:v>
                </c:pt>
                <c:pt idx="39">
                  <c:v>4.75</c:v>
                </c:pt>
                <c:pt idx="40">
                  <c:v>5.2499999999999982</c:v>
                </c:pt>
                <c:pt idx="41">
                  <c:v>5.2499999999999991</c:v>
                </c:pt>
                <c:pt idx="42">
                  <c:v>5.0346153846153801</c:v>
                </c:pt>
                <c:pt idx="43">
                  <c:v>5</c:v>
                </c:pt>
                <c:pt idx="44">
                  <c:v>5.0000000000000018</c:v>
                </c:pt>
                <c:pt idx="45">
                  <c:v>4.9999999999999982</c:v>
                </c:pt>
                <c:pt idx="46">
                  <c:v>5.0000000000000027</c:v>
                </c:pt>
                <c:pt idx="47">
                  <c:v>5.0000000000000027</c:v>
                </c:pt>
                <c:pt idx="48">
                  <c:v>5</c:v>
                </c:pt>
                <c:pt idx="49">
                  <c:v>4.6895161290322553</c:v>
                </c:pt>
                <c:pt idx="50">
                  <c:v>4.3373015873015905</c:v>
                </c:pt>
                <c:pt idx="51">
                  <c:v>4.0000000000000027</c:v>
                </c:pt>
                <c:pt idx="52">
                  <c:v>3.6290322580645178</c:v>
                </c:pt>
                <c:pt idx="53">
                  <c:v>3.0483870967741944</c:v>
                </c:pt>
                <c:pt idx="54">
                  <c:v>3.0000000000000004</c:v>
                </c:pt>
                <c:pt idx="55">
                  <c:v>3.0000000000000013</c:v>
                </c:pt>
                <c:pt idx="56">
                  <c:v>3.0000000000000031</c:v>
                </c:pt>
                <c:pt idx="57">
                  <c:v>3.241935483870964</c:v>
                </c:pt>
                <c:pt idx="58">
                  <c:v>3.5</c:v>
                </c:pt>
                <c:pt idx="59">
                  <c:v>3.5000000000000013</c:v>
                </c:pt>
                <c:pt idx="60">
                  <c:v>3.4999999999999978</c:v>
                </c:pt>
                <c:pt idx="61">
                  <c:v>3.500000000000004</c:v>
                </c:pt>
                <c:pt idx="62">
                  <c:v>3.2578124999999987</c:v>
                </c:pt>
                <c:pt idx="63">
                  <c:v>2.6639344262295075</c:v>
                </c:pt>
                <c:pt idx="64">
                  <c:v>2.4999999999999996</c:v>
                </c:pt>
                <c:pt idx="65">
                  <c:v>2.5000000000000004</c:v>
                </c:pt>
                <c:pt idx="66">
                  <c:v>2.4999999999999996</c:v>
                </c:pt>
                <c:pt idx="67">
                  <c:v>2.4999999999999982</c:v>
                </c:pt>
                <c:pt idx="68">
                  <c:v>2.4999999999999996</c:v>
                </c:pt>
                <c:pt idx="69">
                  <c:v>2.6975806451612896</c:v>
                </c:pt>
                <c:pt idx="70">
                  <c:v>2.916666666666667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A43A-4EC8-8808-C6D846D0CD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1848312"/>
        <c:axId val="881848704"/>
      </c:lineChart>
      <c:catAx>
        <c:axId val="881848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ajorGridlines>
        <c:numFmt formatCode="0" sourceLinked="0"/>
        <c:majorTickMark val="cross"/>
        <c:minorTickMark val="none"/>
        <c:tickLblPos val="low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81848704"/>
        <c:crosses val="autoZero"/>
        <c:auto val="1"/>
        <c:lblAlgn val="ctr"/>
        <c:lblOffset val="100"/>
        <c:tickLblSkip val="4"/>
        <c:tickMarkSkip val="4"/>
        <c:noMultiLvlLbl val="0"/>
      </c:catAx>
      <c:valAx>
        <c:axId val="881848704"/>
        <c:scaling>
          <c:orientation val="minMax"/>
          <c:max val="6"/>
          <c:min val="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81848312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071313745196323E-2"/>
          <c:y val="2.77422972925742E-2"/>
          <c:w val="0.92023063565866636"/>
          <c:h val="0.9041872372781271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rer!$AQ$3</c:f>
              <c:strCache>
                <c:ptCount val="1"/>
                <c:pt idx="0">
                  <c:v>Demand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f>rer!$AP$4:$AP$74</c:f>
              <c:numCache>
                <c:formatCode>0</c:formatCode>
                <c:ptCount val="71"/>
                <c:pt idx="0">
                  <c:v>2001</c:v>
                </c:pt>
                <c:pt idx="1">
                  <c:v>2001</c:v>
                </c:pt>
                <c:pt idx="2">
                  <c:v>2002</c:v>
                </c:pt>
                <c:pt idx="3">
                  <c:v>2002</c:v>
                </c:pt>
                <c:pt idx="4">
                  <c:v>2002</c:v>
                </c:pt>
                <c:pt idx="5">
                  <c:v>2002</c:v>
                </c:pt>
                <c:pt idx="6" formatCode="General">
                  <c:v>2003</c:v>
                </c:pt>
                <c:pt idx="7" formatCode="General">
                  <c:v>2003</c:v>
                </c:pt>
                <c:pt idx="8" formatCode="General">
                  <c:v>2003</c:v>
                </c:pt>
                <c:pt idx="9" formatCode="General">
                  <c:v>2003</c:v>
                </c:pt>
                <c:pt idx="10" formatCode="General">
                  <c:v>2004</c:v>
                </c:pt>
                <c:pt idx="11" formatCode="General">
                  <c:v>2004</c:v>
                </c:pt>
                <c:pt idx="12" formatCode="General">
                  <c:v>2004</c:v>
                </c:pt>
                <c:pt idx="13" formatCode="General">
                  <c:v>2004</c:v>
                </c:pt>
                <c:pt idx="14" formatCode="General">
                  <c:v>2005</c:v>
                </c:pt>
                <c:pt idx="15" formatCode="General">
                  <c:v>2005</c:v>
                </c:pt>
                <c:pt idx="16" formatCode="General">
                  <c:v>2005</c:v>
                </c:pt>
                <c:pt idx="17" formatCode="General">
                  <c:v>2005</c:v>
                </c:pt>
                <c:pt idx="18" formatCode="General">
                  <c:v>2006</c:v>
                </c:pt>
                <c:pt idx="19" formatCode="General">
                  <c:v>2006</c:v>
                </c:pt>
                <c:pt idx="20" formatCode="General">
                  <c:v>2006</c:v>
                </c:pt>
                <c:pt idx="21" formatCode="General">
                  <c:v>2006</c:v>
                </c:pt>
                <c:pt idx="22" formatCode="General">
                  <c:v>2007</c:v>
                </c:pt>
                <c:pt idx="23" formatCode="General">
                  <c:v>2007</c:v>
                </c:pt>
                <c:pt idx="24" formatCode="General">
                  <c:v>2007</c:v>
                </c:pt>
                <c:pt idx="25" formatCode="General">
                  <c:v>2007</c:v>
                </c:pt>
                <c:pt idx="26" formatCode="General">
                  <c:v>2008</c:v>
                </c:pt>
                <c:pt idx="27" formatCode="General">
                  <c:v>2008</c:v>
                </c:pt>
                <c:pt idx="28" formatCode="General">
                  <c:v>2008</c:v>
                </c:pt>
                <c:pt idx="29" formatCode="General">
                  <c:v>2008</c:v>
                </c:pt>
                <c:pt idx="30" formatCode="General">
                  <c:v>2009</c:v>
                </c:pt>
                <c:pt idx="31" formatCode="General">
                  <c:v>2009</c:v>
                </c:pt>
                <c:pt idx="32" formatCode="General">
                  <c:v>2009</c:v>
                </c:pt>
                <c:pt idx="33" formatCode="General">
                  <c:v>2009</c:v>
                </c:pt>
                <c:pt idx="34" formatCode="General">
                  <c:v>2010</c:v>
                </c:pt>
                <c:pt idx="35" formatCode="General">
                  <c:v>2010</c:v>
                </c:pt>
                <c:pt idx="36" formatCode="General">
                  <c:v>2010</c:v>
                </c:pt>
                <c:pt idx="37" formatCode="General">
                  <c:v>2010</c:v>
                </c:pt>
                <c:pt idx="38" formatCode="General">
                  <c:v>2011</c:v>
                </c:pt>
                <c:pt idx="39" formatCode="General">
                  <c:v>2011</c:v>
                </c:pt>
                <c:pt idx="40" formatCode="General">
                  <c:v>2011</c:v>
                </c:pt>
                <c:pt idx="41" formatCode="General">
                  <c:v>2011</c:v>
                </c:pt>
                <c:pt idx="42" formatCode="General">
                  <c:v>2012</c:v>
                </c:pt>
                <c:pt idx="43" formatCode="General">
                  <c:v>2012</c:v>
                </c:pt>
                <c:pt idx="44" formatCode="General">
                  <c:v>2012</c:v>
                </c:pt>
                <c:pt idx="45" formatCode="General">
                  <c:v>2012</c:v>
                </c:pt>
                <c:pt idx="46" formatCode="General">
                  <c:v>2013</c:v>
                </c:pt>
                <c:pt idx="47" formatCode="General">
                  <c:v>2013</c:v>
                </c:pt>
                <c:pt idx="48" formatCode="General">
                  <c:v>2013</c:v>
                </c:pt>
                <c:pt idx="49" formatCode="General">
                  <c:v>2013</c:v>
                </c:pt>
                <c:pt idx="50" formatCode="General">
                  <c:v>2014</c:v>
                </c:pt>
                <c:pt idx="51" formatCode="General">
                  <c:v>2014</c:v>
                </c:pt>
                <c:pt idx="52" formatCode="General">
                  <c:v>2014</c:v>
                </c:pt>
                <c:pt idx="53" formatCode="General">
                  <c:v>2014</c:v>
                </c:pt>
                <c:pt idx="54" formatCode="General">
                  <c:v>2015</c:v>
                </c:pt>
                <c:pt idx="55" formatCode="General">
                  <c:v>2015</c:v>
                </c:pt>
                <c:pt idx="56" formatCode="General">
                  <c:v>2015</c:v>
                </c:pt>
                <c:pt idx="57" formatCode="General">
                  <c:v>2015</c:v>
                </c:pt>
                <c:pt idx="58" formatCode="General">
                  <c:v>2016</c:v>
                </c:pt>
                <c:pt idx="59" formatCode="General">
                  <c:v>2016</c:v>
                </c:pt>
                <c:pt idx="60" formatCode="General">
                  <c:v>2016</c:v>
                </c:pt>
                <c:pt idx="61" formatCode="General">
                  <c:v>2016</c:v>
                </c:pt>
                <c:pt idx="62" formatCode="General">
                  <c:v>2017</c:v>
                </c:pt>
                <c:pt idx="63" formatCode="General">
                  <c:v>2017</c:v>
                </c:pt>
                <c:pt idx="64" formatCode="General">
                  <c:v>2017</c:v>
                </c:pt>
                <c:pt idx="65" formatCode="General">
                  <c:v>2017</c:v>
                </c:pt>
                <c:pt idx="66" formatCode="General">
                  <c:v>2018</c:v>
                </c:pt>
                <c:pt idx="67" formatCode="General">
                  <c:v>2018</c:v>
                </c:pt>
                <c:pt idx="68" formatCode="General">
                  <c:v>2018</c:v>
                </c:pt>
                <c:pt idx="69" formatCode="General">
                  <c:v>2018</c:v>
                </c:pt>
                <c:pt idx="70" formatCode="General">
                  <c:v>2019</c:v>
                </c:pt>
              </c:numCache>
            </c:numRef>
          </c:cat>
          <c:val>
            <c:numRef>
              <c:f>rer!$AQ$4:$AQ$74</c:f>
              <c:numCache>
                <c:formatCode>0.000</c:formatCode>
                <c:ptCount val="71"/>
                <c:pt idx="0">
                  <c:v>0.14277650302590839</c:v>
                </c:pt>
                <c:pt idx="1">
                  <c:v>3.7299269109981645E-2</c:v>
                </c:pt>
                <c:pt idx="2">
                  <c:v>-0.12204717915181597</c:v>
                </c:pt>
                <c:pt idx="3">
                  <c:v>-0.25094376231456067</c:v>
                </c:pt>
                <c:pt idx="4">
                  <c:v>-0.44378813055289074</c:v>
                </c:pt>
                <c:pt idx="5">
                  <c:v>-0.5470295609715945</c:v>
                </c:pt>
                <c:pt idx="6">
                  <c:v>-0.56965412359276757</c:v>
                </c:pt>
                <c:pt idx="7">
                  <c:v>-0.45339890483262707</c:v>
                </c:pt>
                <c:pt idx="8">
                  <c:v>-8.8178474693681924E-2</c:v>
                </c:pt>
                <c:pt idx="9">
                  <c:v>0.37152232218742987</c:v>
                </c:pt>
                <c:pt idx="10">
                  <c:v>0.68289089971896655</c:v>
                </c:pt>
                <c:pt idx="11">
                  <c:v>1.1085699608243988</c:v>
                </c:pt>
                <c:pt idx="12">
                  <c:v>1.2233598628856444</c:v>
                </c:pt>
                <c:pt idx="13">
                  <c:v>1.5131547672300849</c:v>
                </c:pt>
                <c:pt idx="14">
                  <c:v>2.0682634792313177</c:v>
                </c:pt>
                <c:pt idx="15">
                  <c:v>2.1943863662219396</c:v>
                </c:pt>
                <c:pt idx="16">
                  <c:v>2.4055582799148443</c:v>
                </c:pt>
                <c:pt idx="17">
                  <c:v>2.4292424820668903</c:v>
                </c:pt>
                <c:pt idx="18">
                  <c:v>2.5065922024576839</c:v>
                </c:pt>
                <c:pt idx="19">
                  <c:v>2.2959472328217641</c:v>
                </c:pt>
                <c:pt idx="20">
                  <c:v>2.0970222561318481</c:v>
                </c:pt>
                <c:pt idx="21">
                  <c:v>1.690546723843753</c:v>
                </c:pt>
                <c:pt idx="22">
                  <c:v>1.6056534045810449</c:v>
                </c:pt>
                <c:pt idx="23">
                  <c:v>1.4641527821335347</c:v>
                </c:pt>
                <c:pt idx="24">
                  <c:v>1.6016857010882815</c:v>
                </c:pt>
                <c:pt idx="25">
                  <c:v>1.2849574647475219</c:v>
                </c:pt>
                <c:pt idx="26">
                  <c:v>0.77076423774345793</c:v>
                </c:pt>
                <c:pt idx="27">
                  <c:v>0.45476441335047202</c:v>
                </c:pt>
                <c:pt idx="28">
                  <c:v>0.13860489584149233</c:v>
                </c:pt>
                <c:pt idx="29">
                  <c:v>-1.3881084715712165E-2</c:v>
                </c:pt>
                <c:pt idx="30">
                  <c:v>-2.6142768190189212E-2</c:v>
                </c:pt>
                <c:pt idx="31">
                  <c:v>0.1576147701907582</c:v>
                </c:pt>
                <c:pt idx="32">
                  <c:v>0.17578866784312155</c:v>
                </c:pt>
                <c:pt idx="33">
                  <c:v>0.3483876814803899</c:v>
                </c:pt>
                <c:pt idx="34">
                  <c:v>0.65694454866180596</c:v>
                </c:pt>
                <c:pt idx="35">
                  <c:v>0.37983112247738893</c:v>
                </c:pt>
                <c:pt idx="36">
                  <c:v>0.22607435659139069</c:v>
                </c:pt>
                <c:pt idx="37">
                  <c:v>0.19319301451335275</c:v>
                </c:pt>
                <c:pt idx="38">
                  <c:v>7.348738144577617E-2</c:v>
                </c:pt>
                <c:pt idx="39">
                  <c:v>0.1788419089405637</c:v>
                </c:pt>
                <c:pt idx="40">
                  <c:v>0.24084446936437098</c:v>
                </c:pt>
                <c:pt idx="41">
                  <c:v>0.26864761618407135</c:v>
                </c:pt>
                <c:pt idx="42">
                  <c:v>9.9474975328543977E-2</c:v>
                </c:pt>
                <c:pt idx="43">
                  <c:v>-0.11167438375777003</c:v>
                </c:pt>
                <c:pt idx="44">
                  <c:v>-0.3311863290842747</c:v>
                </c:pt>
                <c:pt idx="45">
                  <c:v>-0.58303388356936225</c:v>
                </c:pt>
                <c:pt idx="46">
                  <c:v>-0.94664642026729395</c:v>
                </c:pt>
                <c:pt idx="47">
                  <c:v>-1.5090291649658165</c:v>
                </c:pt>
                <c:pt idx="48">
                  <c:v>-1.7238371112205064</c:v>
                </c:pt>
                <c:pt idx="49">
                  <c:v>-1.982693808950196</c:v>
                </c:pt>
                <c:pt idx="50">
                  <c:v>-1.9268131080193964</c:v>
                </c:pt>
                <c:pt idx="51">
                  <c:v>-1.8599956912190205</c:v>
                </c:pt>
                <c:pt idx="52">
                  <c:v>-1.571636368682908</c:v>
                </c:pt>
                <c:pt idx="53">
                  <c:v>-1.4985999398638565</c:v>
                </c:pt>
                <c:pt idx="54">
                  <c:v>-1.0762972198145129</c:v>
                </c:pt>
                <c:pt idx="55">
                  <c:v>-0.98928318362841716</c:v>
                </c:pt>
                <c:pt idx="56">
                  <c:v>-0.81326305974044544</c:v>
                </c:pt>
                <c:pt idx="57">
                  <c:v>-0.73717969141842898</c:v>
                </c:pt>
                <c:pt idx="58">
                  <c:v>-0.66329224122473185</c:v>
                </c:pt>
                <c:pt idx="59">
                  <c:v>-0.43043838783398758</c:v>
                </c:pt>
                <c:pt idx="60">
                  <c:v>-0.38256120086923434</c:v>
                </c:pt>
                <c:pt idx="61">
                  <c:v>-0.22793512971242591</c:v>
                </c:pt>
                <c:pt idx="62">
                  <c:v>6.849784687457737E-2</c:v>
                </c:pt>
                <c:pt idx="63">
                  <c:v>0.40734632839697349</c:v>
                </c:pt>
                <c:pt idx="64">
                  <c:v>0.45050355822064109</c:v>
                </c:pt>
                <c:pt idx="65">
                  <c:v>0.67926817831670661</c:v>
                </c:pt>
                <c:pt idx="66">
                  <c:v>0.66710214960293401</c:v>
                </c:pt>
                <c:pt idx="67">
                  <c:v>0.75758562822432263</c:v>
                </c:pt>
                <c:pt idx="68">
                  <c:v>1.0292964114233991</c:v>
                </c:pt>
                <c:pt idx="69">
                  <c:v>1.0659810167662163</c:v>
                </c:pt>
                <c:pt idx="70">
                  <c:v>1.2663546112535342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D6-4EE6-8553-A20DC134CA5A}"/>
            </c:ext>
          </c:extLst>
        </c:ser>
        <c:ser>
          <c:idx val="2"/>
          <c:order val="1"/>
          <c:tx>
            <c:strRef>
              <c:f>rer!$AT$3</c:f>
              <c:strCache>
                <c:ptCount val="1"/>
                <c:pt idx="0">
                  <c:v>Monetary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numRef>
              <c:f>rer!$AP$4:$AP$74</c:f>
              <c:numCache>
                <c:formatCode>0</c:formatCode>
                <c:ptCount val="71"/>
                <c:pt idx="0">
                  <c:v>2001</c:v>
                </c:pt>
                <c:pt idx="1">
                  <c:v>2001</c:v>
                </c:pt>
                <c:pt idx="2">
                  <c:v>2002</c:v>
                </c:pt>
                <c:pt idx="3">
                  <c:v>2002</c:v>
                </c:pt>
                <c:pt idx="4">
                  <c:v>2002</c:v>
                </c:pt>
                <c:pt idx="5">
                  <c:v>2002</c:v>
                </c:pt>
                <c:pt idx="6" formatCode="General">
                  <c:v>2003</c:v>
                </c:pt>
                <c:pt idx="7" formatCode="General">
                  <c:v>2003</c:v>
                </c:pt>
                <c:pt idx="8" formatCode="General">
                  <c:v>2003</c:v>
                </c:pt>
                <c:pt idx="9" formatCode="General">
                  <c:v>2003</c:v>
                </c:pt>
                <c:pt idx="10" formatCode="General">
                  <c:v>2004</c:v>
                </c:pt>
                <c:pt idx="11" formatCode="General">
                  <c:v>2004</c:v>
                </c:pt>
                <c:pt idx="12" formatCode="General">
                  <c:v>2004</c:v>
                </c:pt>
                <c:pt idx="13" formatCode="General">
                  <c:v>2004</c:v>
                </c:pt>
                <c:pt idx="14" formatCode="General">
                  <c:v>2005</c:v>
                </c:pt>
                <c:pt idx="15" formatCode="General">
                  <c:v>2005</c:v>
                </c:pt>
                <c:pt idx="16" formatCode="General">
                  <c:v>2005</c:v>
                </c:pt>
                <c:pt idx="17" formatCode="General">
                  <c:v>2005</c:v>
                </c:pt>
                <c:pt idx="18" formatCode="General">
                  <c:v>2006</c:v>
                </c:pt>
                <c:pt idx="19" formatCode="General">
                  <c:v>2006</c:v>
                </c:pt>
                <c:pt idx="20" formatCode="General">
                  <c:v>2006</c:v>
                </c:pt>
                <c:pt idx="21" formatCode="General">
                  <c:v>2006</c:v>
                </c:pt>
                <c:pt idx="22" formatCode="General">
                  <c:v>2007</c:v>
                </c:pt>
                <c:pt idx="23" formatCode="General">
                  <c:v>2007</c:v>
                </c:pt>
                <c:pt idx="24" formatCode="General">
                  <c:v>2007</c:v>
                </c:pt>
                <c:pt idx="25" formatCode="General">
                  <c:v>2007</c:v>
                </c:pt>
                <c:pt idx="26" formatCode="General">
                  <c:v>2008</c:v>
                </c:pt>
                <c:pt idx="27" formatCode="General">
                  <c:v>2008</c:v>
                </c:pt>
                <c:pt idx="28" formatCode="General">
                  <c:v>2008</c:v>
                </c:pt>
                <c:pt idx="29" formatCode="General">
                  <c:v>2008</c:v>
                </c:pt>
                <c:pt idx="30" formatCode="General">
                  <c:v>2009</c:v>
                </c:pt>
                <c:pt idx="31" formatCode="General">
                  <c:v>2009</c:v>
                </c:pt>
                <c:pt idx="32" formatCode="General">
                  <c:v>2009</c:v>
                </c:pt>
                <c:pt idx="33" formatCode="General">
                  <c:v>2009</c:v>
                </c:pt>
                <c:pt idx="34" formatCode="General">
                  <c:v>2010</c:v>
                </c:pt>
                <c:pt idx="35" formatCode="General">
                  <c:v>2010</c:v>
                </c:pt>
                <c:pt idx="36" formatCode="General">
                  <c:v>2010</c:v>
                </c:pt>
                <c:pt idx="37" formatCode="General">
                  <c:v>2010</c:v>
                </c:pt>
                <c:pt idx="38" formatCode="General">
                  <c:v>2011</c:v>
                </c:pt>
                <c:pt idx="39" formatCode="General">
                  <c:v>2011</c:v>
                </c:pt>
                <c:pt idx="40" formatCode="General">
                  <c:v>2011</c:v>
                </c:pt>
                <c:pt idx="41" formatCode="General">
                  <c:v>2011</c:v>
                </c:pt>
                <c:pt idx="42" formatCode="General">
                  <c:v>2012</c:v>
                </c:pt>
                <c:pt idx="43" formatCode="General">
                  <c:v>2012</c:v>
                </c:pt>
                <c:pt idx="44" formatCode="General">
                  <c:v>2012</c:v>
                </c:pt>
                <c:pt idx="45" formatCode="General">
                  <c:v>2012</c:v>
                </c:pt>
                <c:pt idx="46" formatCode="General">
                  <c:v>2013</c:v>
                </c:pt>
                <c:pt idx="47" formatCode="General">
                  <c:v>2013</c:v>
                </c:pt>
                <c:pt idx="48" formatCode="General">
                  <c:v>2013</c:v>
                </c:pt>
                <c:pt idx="49" formatCode="General">
                  <c:v>2013</c:v>
                </c:pt>
                <c:pt idx="50" formatCode="General">
                  <c:v>2014</c:v>
                </c:pt>
                <c:pt idx="51" formatCode="General">
                  <c:v>2014</c:v>
                </c:pt>
                <c:pt idx="52" formatCode="General">
                  <c:v>2014</c:v>
                </c:pt>
                <c:pt idx="53" formatCode="General">
                  <c:v>2014</c:v>
                </c:pt>
                <c:pt idx="54" formatCode="General">
                  <c:v>2015</c:v>
                </c:pt>
                <c:pt idx="55" formatCode="General">
                  <c:v>2015</c:v>
                </c:pt>
                <c:pt idx="56" formatCode="General">
                  <c:v>2015</c:v>
                </c:pt>
                <c:pt idx="57" formatCode="General">
                  <c:v>2015</c:v>
                </c:pt>
                <c:pt idx="58" formatCode="General">
                  <c:v>2016</c:v>
                </c:pt>
                <c:pt idx="59" formatCode="General">
                  <c:v>2016</c:v>
                </c:pt>
                <c:pt idx="60" formatCode="General">
                  <c:v>2016</c:v>
                </c:pt>
                <c:pt idx="61" formatCode="General">
                  <c:v>2016</c:v>
                </c:pt>
                <c:pt idx="62" formatCode="General">
                  <c:v>2017</c:v>
                </c:pt>
                <c:pt idx="63" formatCode="General">
                  <c:v>2017</c:v>
                </c:pt>
                <c:pt idx="64" formatCode="General">
                  <c:v>2017</c:v>
                </c:pt>
                <c:pt idx="65" formatCode="General">
                  <c:v>2017</c:v>
                </c:pt>
                <c:pt idx="66" formatCode="General">
                  <c:v>2018</c:v>
                </c:pt>
                <c:pt idx="67" formatCode="General">
                  <c:v>2018</c:v>
                </c:pt>
                <c:pt idx="68" formatCode="General">
                  <c:v>2018</c:v>
                </c:pt>
                <c:pt idx="69" formatCode="General">
                  <c:v>2018</c:v>
                </c:pt>
                <c:pt idx="70" formatCode="General">
                  <c:v>2019</c:v>
                </c:pt>
              </c:numCache>
            </c:numRef>
          </c:cat>
          <c:val>
            <c:numRef>
              <c:f>rer!$AT$4:$AT$74</c:f>
              <c:numCache>
                <c:formatCode>0.000</c:formatCode>
                <c:ptCount val="71"/>
                <c:pt idx="0">
                  <c:v>-0.37336300583982829</c:v>
                </c:pt>
                <c:pt idx="1">
                  <c:v>-0.65709389535636853</c:v>
                </c:pt>
                <c:pt idx="2">
                  <c:v>0.27146035615156383</c:v>
                </c:pt>
                <c:pt idx="3">
                  <c:v>1.4632105108222988</c:v>
                </c:pt>
                <c:pt idx="4">
                  <c:v>2.2890929079044113</c:v>
                </c:pt>
                <c:pt idx="5">
                  <c:v>1.8826962678760832</c:v>
                </c:pt>
                <c:pt idx="6">
                  <c:v>1.722995821128652</c:v>
                </c:pt>
                <c:pt idx="7">
                  <c:v>1.4436675246964119</c:v>
                </c:pt>
                <c:pt idx="8">
                  <c:v>0.75537007762732866</c:v>
                </c:pt>
                <c:pt idx="9">
                  <c:v>0.40386256187941294</c:v>
                </c:pt>
                <c:pt idx="10">
                  <c:v>0.82270140640572087</c:v>
                </c:pt>
                <c:pt idx="11">
                  <c:v>0.87117513898237187</c:v>
                </c:pt>
                <c:pt idx="12">
                  <c:v>0.86654078609472229</c:v>
                </c:pt>
                <c:pt idx="13">
                  <c:v>0.65644142418827056</c:v>
                </c:pt>
                <c:pt idx="14">
                  <c:v>5.5899266736977017E-2</c:v>
                </c:pt>
                <c:pt idx="15">
                  <c:v>-0.25513334820289424</c:v>
                </c:pt>
                <c:pt idx="16">
                  <c:v>-0.61984533715759127</c:v>
                </c:pt>
                <c:pt idx="17">
                  <c:v>-1.1111123913399907</c:v>
                </c:pt>
                <c:pt idx="18">
                  <c:v>-1.0800223133050884</c:v>
                </c:pt>
                <c:pt idx="19">
                  <c:v>-0.94983201656792249</c:v>
                </c:pt>
                <c:pt idx="20">
                  <c:v>-0.78101355363646086</c:v>
                </c:pt>
                <c:pt idx="21">
                  <c:v>-0.65515448988263913</c:v>
                </c:pt>
                <c:pt idx="22">
                  <c:v>-0.45944407075742899</c:v>
                </c:pt>
                <c:pt idx="23">
                  <c:v>-0.67653445429879722</c:v>
                </c:pt>
                <c:pt idx="24">
                  <c:v>-1.0713886891793807</c:v>
                </c:pt>
                <c:pt idx="25">
                  <c:v>-1.0684766936795895</c:v>
                </c:pt>
                <c:pt idx="26">
                  <c:v>-0.78249795433941916</c:v>
                </c:pt>
                <c:pt idx="27">
                  <c:v>-0.20370627235083727</c:v>
                </c:pt>
                <c:pt idx="28">
                  <c:v>-0.6650001290952221</c:v>
                </c:pt>
                <c:pt idx="29">
                  <c:v>-0.41488696333843983</c:v>
                </c:pt>
                <c:pt idx="30">
                  <c:v>2.6824093646226759</c:v>
                </c:pt>
                <c:pt idx="31">
                  <c:v>6.2147505510154994</c:v>
                </c:pt>
                <c:pt idx="32">
                  <c:v>4.9089302154866097</c:v>
                </c:pt>
                <c:pt idx="33">
                  <c:v>2.9700560543832841</c:v>
                </c:pt>
                <c:pt idx="34">
                  <c:v>1.8839497984147973</c:v>
                </c:pt>
                <c:pt idx="35">
                  <c:v>1.5517297991813692</c:v>
                </c:pt>
                <c:pt idx="36">
                  <c:v>0.31093548463096032</c:v>
                </c:pt>
                <c:pt idx="37">
                  <c:v>-1.2896089233503989</c:v>
                </c:pt>
                <c:pt idx="38">
                  <c:v>-1.8636251452335304</c:v>
                </c:pt>
                <c:pt idx="39">
                  <c:v>-3.3328456142431038</c:v>
                </c:pt>
                <c:pt idx="40">
                  <c:v>-3.4466594516857691</c:v>
                </c:pt>
                <c:pt idx="41">
                  <c:v>-2.7832017191238934</c:v>
                </c:pt>
                <c:pt idx="42">
                  <c:v>-1.828093077429747</c:v>
                </c:pt>
                <c:pt idx="43">
                  <c:v>-1.349634931499746</c:v>
                </c:pt>
                <c:pt idx="44">
                  <c:v>-1.2648109879380358</c:v>
                </c:pt>
                <c:pt idx="45">
                  <c:v>-1.4217482907989605</c:v>
                </c:pt>
                <c:pt idx="46">
                  <c:v>-1.6405310500490364</c:v>
                </c:pt>
                <c:pt idx="47">
                  <c:v>-1.7606740003979235</c:v>
                </c:pt>
                <c:pt idx="48">
                  <c:v>-1.7546239723321835</c:v>
                </c:pt>
                <c:pt idx="49">
                  <c:v>-1.0070977601463535</c:v>
                </c:pt>
                <c:pt idx="50">
                  <c:v>-4.744260479091153E-2</c:v>
                </c:pt>
                <c:pt idx="51">
                  <c:v>1.1070181142321056</c:v>
                </c:pt>
                <c:pt idx="52">
                  <c:v>1.8929639202193687</c:v>
                </c:pt>
                <c:pt idx="53">
                  <c:v>2.9261372028545738</c:v>
                </c:pt>
                <c:pt idx="54">
                  <c:v>2.9554017822924274</c:v>
                </c:pt>
                <c:pt idx="55">
                  <c:v>3.1041019694459537</c:v>
                </c:pt>
                <c:pt idx="56">
                  <c:v>3.1627165240610227</c:v>
                </c:pt>
                <c:pt idx="57">
                  <c:v>2.8838250373060177</c:v>
                </c:pt>
                <c:pt idx="58">
                  <c:v>2.5064659729177272</c:v>
                </c:pt>
                <c:pt idx="59">
                  <c:v>2.1564431500816972</c:v>
                </c:pt>
                <c:pt idx="60">
                  <c:v>1.6632733578581467</c:v>
                </c:pt>
                <c:pt idx="61">
                  <c:v>0.96067165989333814</c:v>
                </c:pt>
                <c:pt idx="62">
                  <c:v>0.7198672475481015</c:v>
                </c:pt>
                <c:pt idx="63">
                  <c:v>0.91454055929469347</c:v>
                </c:pt>
                <c:pt idx="64">
                  <c:v>0.82865870479170334</c:v>
                </c:pt>
                <c:pt idx="65">
                  <c:v>0.49123739255245602</c:v>
                </c:pt>
                <c:pt idx="66">
                  <c:v>0.2107116880154854</c:v>
                </c:pt>
                <c:pt idx="67">
                  <c:v>0.10227269393198214</c:v>
                </c:pt>
                <c:pt idx="68">
                  <c:v>3.2784444326222448E-2</c:v>
                </c:pt>
                <c:pt idx="69">
                  <c:v>-0.1342072848311566</c:v>
                </c:pt>
                <c:pt idx="70">
                  <c:v>-0.3494767328989406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D6-4EE6-8553-A20DC134CA5A}"/>
            </c:ext>
          </c:extLst>
        </c:ser>
        <c:ser>
          <c:idx val="3"/>
          <c:order val="2"/>
          <c:tx>
            <c:strRef>
              <c:f>rer!$AU$3</c:f>
              <c:strCache>
                <c:ptCount val="1"/>
                <c:pt idx="0">
                  <c:v>UIP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numRef>
              <c:f>rer!$AP$4:$AP$74</c:f>
              <c:numCache>
                <c:formatCode>0</c:formatCode>
                <c:ptCount val="71"/>
                <c:pt idx="0">
                  <c:v>2001</c:v>
                </c:pt>
                <c:pt idx="1">
                  <c:v>2001</c:v>
                </c:pt>
                <c:pt idx="2">
                  <c:v>2002</c:v>
                </c:pt>
                <c:pt idx="3">
                  <c:v>2002</c:v>
                </c:pt>
                <c:pt idx="4">
                  <c:v>2002</c:v>
                </c:pt>
                <c:pt idx="5">
                  <c:v>2002</c:v>
                </c:pt>
                <c:pt idx="6" formatCode="General">
                  <c:v>2003</c:v>
                </c:pt>
                <c:pt idx="7" formatCode="General">
                  <c:v>2003</c:v>
                </c:pt>
                <c:pt idx="8" formatCode="General">
                  <c:v>2003</c:v>
                </c:pt>
                <c:pt idx="9" formatCode="General">
                  <c:v>2003</c:v>
                </c:pt>
                <c:pt idx="10" formatCode="General">
                  <c:v>2004</c:v>
                </c:pt>
                <c:pt idx="11" formatCode="General">
                  <c:v>2004</c:v>
                </c:pt>
                <c:pt idx="12" formatCode="General">
                  <c:v>2004</c:v>
                </c:pt>
                <c:pt idx="13" formatCode="General">
                  <c:v>2004</c:v>
                </c:pt>
                <c:pt idx="14" formatCode="General">
                  <c:v>2005</c:v>
                </c:pt>
                <c:pt idx="15" formatCode="General">
                  <c:v>2005</c:v>
                </c:pt>
                <c:pt idx="16" formatCode="General">
                  <c:v>2005</c:v>
                </c:pt>
                <c:pt idx="17" formatCode="General">
                  <c:v>2005</c:v>
                </c:pt>
                <c:pt idx="18" formatCode="General">
                  <c:v>2006</c:v>
                </c:pt>
                <c:pt idx="19" formatCode="General">
                  <c:v>2006</c:v>
                </c:pt>
                <c:pt idx="20" formatCode="General">
                  <c:v>2006</c:v>
                </c:pt>
                <c:pt idx="21" formatCode="General">
                  <c:v>2006</c:v>
                </c:pt>
                <c:pt idx="22" formatCode="General">
                  <c:v>2007</c:v>
                </c:pt>
                <c:pt idx="23" formatCode="General">
                  <c:v>2007</c:v>
                </c:pt>
                <c:pt idx="24" formatCode="General">
                  <c:v>2007</c:v>
                </c:pt>
                <c:pt idx="25" formatCode="General">
                  <c:v>2007</c:v>
                </c:pt>
                <c:pt idx="26" formatCode="General">
                  <c:v>2008</c:v>
                </c:pt>
                <c:pt idx="27" formatCode="General">
                  <c:v>2008</c:v>
                </c:pt>
                <c:pt idx="28" formatCode="General">
                  <c:v>2008</c:v>
                </c:pt>
                <c:pt idx="29" formatCode="General">
                  <c:v>2008</c:v>
                </c:pt>
                <c:pt idx="30" formatCode="General">
                  <c:v>2009</c:v>
                </c:pt>
                <c:pt idx="31" formatCode="General">
                  <c:v>2009</c:v>
                </c:pt>
                <c:pt idx="32" formatCode="General">
                  <c:v>2009</c:v>
                </c:pt>
                <c:pt idx="33" formatCode="General">
                  <c:v>2009</c:v>
                </c:pt>
                <c:pt idx="34" formatCode="General">
                  <c:v>2010</c:v>
                </c:pt>
                <c:pt idx="35" formatCode="General">
                  <c:v>2010</c:v>
                </c:pt>
                <c:pt idx="36" formatCode="General">
                  <c:v>2010</c:v>
                </c:pt>
                <c:pt idx="37" formatCode="General">
                  <c:v>2010</c:v>
                </c:pt>
                <c:pt idx="38" formatCode="General">
                  <c:v>2011</c:v>
                </c:pt>
                <c:pt idx="39" formatCode="General">
                  <c:v>2011</c:v>
                </c:pt>
                <c:pt idx="40" formatCode="General">
                  <c:v>2011</c:v>
                </c:pt>
                <c:pt idx="41" formatCode="General">
                  <c:v>2011</c:v>
                </c:pt>
                <c:pt idx="42" formatCode="General">
                  <c:v>2012</c:v>
                </c:pt>
                <c:pt idx="43" formatCode="General">
                  <c:v>2012</c:v>
                </c:pt>
                <c:pt idx="44" formatCode="General">
                  <c:v>2012</c:v>
                </c:pt>
                <c:pt idx="45" formatCode="General">
                  <c:v>2012</c:v>
                </c:pt>
                <c:pt idx="46" formatCode="General">
                  <c:v>2013</c:v>
                </c:pt>
                <c:pt idx="47" formatCode="General">
                  <c:v>2013</c:v>
                </c:pt>
                <c:pt idx="48" formatCode="General">
                  <c:v>2013</c:v>
                </c:pt>
                <c:pt idx="49" formatCode="General">
                  <c:v>2013</c:v>
                </c:pt>
                <c:pt idx="50" formatCode="General">
                  <c:v>2014</c:v>
                </c:pt>
                <c:pt idx="51" formatCode="General">
                  <c:v>2014</c:v>
                </c:pt>
                <c:pt idx="52" formatCode="General">
                  <c:v>2014</c:v>
                </c:pt>
                <c:pt idx="53" formatCode="General">
                  <c:v>2014</c:v>
                </c:pt>
                <c:pt idx="54" formatCode="General">
                  <c:v>2015</c:v>
                </c:pt>
                <c:pt idx="55" formatCode="General">
                  <c:v>2015</c:v>
                </c:pt>
                <c:pt idx="56" formatCode="General">
                  <c:v>2015</c:v>
                </c:pt>
                <c:pt idx="57" formatCode="General">
                  <c:v>2015</c:v>
                </c:pt>
                <c:pt idx="58" formatCode="General">
                  <c:v>2016</c:v>
                </c:pt>
                <c:pt idx="59" formatCode="General">
                  <c:v>2016</c:v>
                </c:pt>
                <c:pt idx="60" formatCode="General">
                  <c:v>2016</c:v>
                </c:pt>
                <c:pt idx="61" formatCode="General">
                  <c:v>2016</c:v>
                </c:pt>
                <c:pt idx="62" formatCode="General">
                  <c:v>2017</c:v>
                </c:pt>
                <c:pt idx="63" formatCode="General">
                  <c:v>2017</c:v>
                </c:pt>
                <c:pt idx="64" formatCode="General">
                  <c:v>2017</c:v>
                </c:pt>
                <c:pt idx="65" formatCode="General">
                  <c:v>2017</c:v>
                </c:pt>
                <c:pt idx="66" formatCode="General">
                  <c:v>2018</c:v>
                </c:pt>
                <c:pt idx="67" formatCode="General">
                  <c:v>2018</c:v>
                </c:pt>
                <c:pt idx="68" formatCode="General">
                  <c:v>2018</c:v>
                </c:pt>
                <c:pt idx="69" formatCode="General">
                  <c:v>2018</c:v>
                </c:pt>
                <c:pt idx="70" formatCode="General">
                  <c:v>2019</c:v>
                </c:pt>
              </c:numCache>
            </c:numRef>
          </c:cat>
          <c:val>
            <c:numRef>
              <c:f>rer!$AU$4:$AU$74</c:f>
              <c:numCache>
                <c:formatCode>0.000</c:formatCode>
                <c:ptCount val="71"/>
                <c:pt idx="0">
                  <c:v>-0.47646778184605088</c:v>
                </c:pt>
                <c:pt idx="1">
                  <c:v>4.4590540026438266</c:v>
                </c:pt>
                <c:pt idx="2">
                  <c:v>-4.1368789353409321</c:v>
                </c:pt>
                <c:pt idx="3">
                  <c:v>-5.4378991588276282</c:v>
                </c:pt>
                <c:pt idx="4">
                  <c:v>-0.14670165502863769</c:v>
                </c:pt>
                <c:pt idx="5">
                  <c:v>1.6351232380719978</c:v>
                </c:pt>
                <c:pt idx="6">
                  <c:v>9.9420096629919623</c:v>
                </c:pt>
                <c:pt idx="7">
                  <c:v>9.9246525568506598</c:v>
                </c:pt>
                <c:pt idx="8">
                  <c:v>6.0287876673676859</c:v>
                </c:pt>
                <c:pt idx="9">
                  <c:v>2.4603489957688178</c:v>
                </c:pt>
                <c:pt idx="10">
                  <c:v>0.1607853010817839</c:v>
                </c:pt>
                <c:pt idx="11">
                  <c:v>7.0225177498130025</c:v>
                </c:pt>
                <c:pt idx="12">
                  <c:v>7.3703133005689985</c:v>
                </c:pt>
                <c:pt idx="13">
                  <c:v>6.4031259624501455</c:v>
                </c:pt>
                <c:pt idx="14">
                  <c:v>3.332716928643483</c:v>
                </c:pt>
                <c:pt idx="15">
                  <c:v>4.7754504847458508</c:v>
                </c:pt>
                <c:pt idx="16">
                  <c:v>0.14448589487958374</c:v>
                </c:pt>
                <c:pt idx="17">
                  <c:v>-6.3879286196326959</c:v>
                </c:pt>
                <c:pt idx="18">
                  <c:v>-5.2154754682068889</c:v>
                </c:pt>
                <c:pt idx="19">
                  <c:v>1.4757694343047343</c:v>
                </c:pt>
                <c:pt idx="20">
                  <c:v>2.6300203513801064</c:v>
                </c:pt>
                <c:pt idx="21">
                  <c:v>-0.10208876754336099</c:v>
                </c:pt>
                <c:pt idx="22">
                  <c:v>2.3447854174844354</c:v>
                </c:pt>
                <c:pt idx="23">
                  <c:v>4.2137428682577651</c:v>
                </c:pt>
                <c:pt idx="24">
                  <c:v>-0.11836879418947593</c:v>
                </c:pt>
                <c:pt idx="25">
                  <c:v>0.2613310044956646</c:v>
                </c:pt>
                <c:pt idx="26">
                  <c:v>-0.54474833747368379</c:v>
                </c:pt>
                <c:pt idx="27">
                  <c:v>4.3224324548129047</c:v>
                </c:pt>
                <c:pt idx="28">
                  <c:v>9.9152403153890774</c:v>
                </c:pt>
                <c:pt idx="29">
                  <c:v>5.642865606854663</c:v>
                </c:pt>
                <c:pt idx="30">
                  <c:v>-2.132402020941059</c:v>
                </c:pt>
                <c:pt idx="31">
                  <c:v>-5.2215299980684682</c:v>
                </c:pt>
                <c:pt idx="32">
                  <c:v>-2.808201412951997</c:v>
                </c:pt>
                <c:pt idx="33">
                  <c:v>-1.809390797870011</c:v>
                </c:pt>
                <c:pt idx="34">
                  <c:v>-3.0619013147015339</c:v>
                </c:pt>
                <c:pt idx="35">
                  <c:v>-2.1694401283045757</c:v>
                </c:pt>
                <c:pt idx="36">
                  <c:v>-0.17796645733209449</c:v>
                </c:pt>
                <c:pt idx="37">
                  <c:v>3.4278538091932176</c:v>
                </c:pt>
                <c:pt idx="38">
                  <c:v>6.8676976734058135</c:v>
                </c:pt>
                <c:pt idx="39">
                  <c:v>6.4932987770151041</c:v>
                </c:pt>
                <c:pt idx="40">
                  <c:v>5.4732973630150727</c:v>
                </c:pt>
                <c:pt idx="41">
                  <c:v>5.5212170033500163</c:v>
                </c:pt>
                <c:pt idx="42">
                  <c:v>3.274213124590581</c:v>
                </c:pt>
                <c:pt idx="43">
                  <c:v>1.9853202614105285</c:v>
                </c:pt>
                <c:pt idx="44">
                  <c:v>-0.99654640681644013</c:v>
                </c:pt>
                <c:pt idx="45">
                  <c:v>-1.4887032695720313</c:v>
                </c:pt>
                <c:pt idx="46">
                  <c:v>-1.9516017660997482</c:v>
                </c:pt>
                <c:pt idx="47">
                  <c:v>-1.3961505984756972</c:v>
                </c:pt>
                <c:pt idx="48">
                  <c:v>1.9783989382188374</c:v>
                </c:pt>
                <c:pt idx="49">
                  <c:v>4.6419381307070928</c:v>
                </c:pt>
                <c:pt idx="50">
                  <c:v>7.5622433869797225</c:v>
                </c:pt>
                <c:pt idx="51">
                  <c:v>8.2408481945929957</c:v>
                </c:pt>
                <c:pt idx="52">
                  <c:v>9.6376287458833314</c:v>
                </c:pt>
                <c:pt idx="53">
                  <c:v>4.1415200783377255</c:v>
                </c:pt>
                <c:pt idx="54">
                  <c:v>2.3039807163890123</c:v>
                </c:pt>
                <c:pt idx="55">
                  <c:v>2.2503879601781076</c:v>
                </c:pt>
                <c:pt idx="56">
                  <c:v>4.8467594524582767</c:v>
                </c:pt>
                <c:pt idx="57">
                  <c:v>3.8979658444995615</c:v>
                </c:pt>
                <c:pt idx="58">
                  <c:v>1.3432442083800109</c:v>
                </c:pt>
                <c:pt idx="59">
                  <c:v>2.4875001046890701</c:v>
                </c:pt>
                <c:pt idx="60">
                  <c:v>-0.80790367372028404</c:v>
                </c:pt>
                <c:pt idx="61">
                  <c:v>-1.8042103275773196</c:v>
                </c:pt>
                <c:pt idx="62">
                  <c:v>2.266788758366698E-2</c:v>
                </c:pt>
                <c:pt idx="63">
                  <c:v>0.29041272636623272</c:v>
                </c:pt>
                <c:pt idx="64">
                  <c:v>0.89580306241011676</c:v>
                </c:pt>
                <c:pt idx="65">
                  <c:v>-0.66173125950797829</c:v>
                </c:pt>
                <c:pt idx="66">
                  <c:v>-3.2526530520356047</c:v>
                </c:pt>
                <c:pt idx="67">
                  <c:v>-3.7007301154494896</c:v>
                </c:pt>
                <c:pt idx="68">
                  <c:v>-2.6812348724058639</c:v>
                </c:pt>
                <c:pt idx="69">
                  <c:v>-3.3114354865958942</c:v>
                </c:pt>
                <c:pt idx="70">
                  <c:v>-2.7459364999697589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DD6-4EE6-8553-A20DC134CA5A}"/>
            </c:ext>
          </c:extLst>
        </c:ser>
        <c:ser>
          <c:idx val="4"/>
          <c:order val="3"/>
          <c:tx>
            <c:strRef>
              <c:f>rer!$AV$3</c:f>
              <c:strCache>
                <c:ptCount val="1"/>
                <c:pt idx="0">
                  <c:v>Foreign Demand</c:v>
                </c:pt>
              </c:strCache>
            </c:strRef>
          </c:tx>
          <c:spPr>
            <a:solidFill>
              <a:srgbClr val="3191B3"/>
            </a:solidFill>
            <a:ln>
              <a:noFill/>
            </a:ln>
            <a:effectLst/>
          </c:spPr>
          <c:invertIfNegative val="0"/>
          <c:dPt>
            <c:idx val="15"/>
            <c:invertIfNegative val="0"/>
            <c:bubble3D val="0"/>
            <c:spPr>
              <a:solidFill>
                <a:srgbClr val="2BA1B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5DD6-4EE6-8553-A20DC134CA5A}"/>
              </c:ext>
            </c:extLst>
          </c:dPt>
          <c:cat>
            <c:numRef>
              <c:f>rer!$AP$4:$AP$74</c:f>
              <c:numCache>
                <c:formatCode>0</c:formatCode>
                <c:ptCount val="71"/>
                <c:pt idx="0">
                  <c:v>2001</c:v>
                </c:pt>
                <c:pt idx="1">
                  <c:v>2001</c:v>
                </c:pt>
                <c:pt idx="2">
                  <c:v>2002</c:v>
                </c:pt>
                <c:pt idx="3">
                  <c:v>2002</c:v>
                </c:pt>
                <c:pt idx="4">
                  <c:v>2002</c:v>
                </c:pt>
                <c:pt idx="5">
                  <c:v>2002</c:v>
                </c:pt>
                <c:pt idx="6" formatCode="General">
                  <c:v>2003</c:v>
                </c:pt>
                <c:pt idx="7" formatCode="General">
                  <c:v>2003</c:v>
                </c:pt>
                <c:pt idx="8" formatCode="General">
                  <c:v>2003</c:v>
                </c:pt>
                <c:pt idx="9" formatCode="General">
                  <c:v>2003</c:v>
                </c:pt>
                <c:pt idx="10" formatCode="General">
                  <c:v>2004</c:v>
                </c:pt>
                <c:pt idx="11" formatCode="General">
                  <c:v>2004</c:v>
                </c:pt>
                <c:pt idx="12" formatCode="General">
                  <c:v>2004</c:v>
                </c:pt>
                <c:pt idx="13" formatCode="General">
                  <c:v>2004</c:v>
                </c:pt>
                <c:pt idx="14" formatCode="General">
                  <c:v>2005</c:v>
                </c:pt>
                <c:pt idx="15" formatCode="General">
                  <c:v>2005</c:v>
                </c:pt>
                <c:pt idx="16" formatCode="General">
                  <c:v>2005</c:v>
                </c:pt>
                <c:pt idx="17" formatCode="General">
                  <c:v>2005</c:v>
                </c:pt>
                <c:pt idx="18" formatCode="General">
                  <c:v>2006</c:v>
                </c:pt>
                <c:pt idx="19" formatCode="General">
                  <c:v>2006</c:v>
                </c:pt>
                <c:pt idx="20" formatCode="General">
                  <c:v>2006</c:v>
                </c:pt>
                <c:pt idx="21" formatCode="General">
                  <c:v>2006</c:v>
                </c:pt>
                <c:pt idx="22" formatCode="General">
                  <c:v>2007</c:v>
                </c:pt>
                <c:pt idx="23" formatCode="General">
                  <c:v>2007</c:v>
                </c:pt>
                <c:pt idx="24" formatCode="General">
                  <c:v>2007</c:v>
                </c:pt>
                <c:pt idx="25" formatCode="General">
                  <c:v>2007</c:v>
                </c:pt>
                <c:pt idx="26" formatCode="General">
                  <c:v>2008</c:v>
                </c:pt>
                <c:pt idx="27" formatCode="General">
                  <c:v>2008</c:v>
                </c:pt>
                <c:pt idx="28" formatCode="General">
                  <c:v>2008</c:v>
                </c:pt>
                <c:pt idx="29" formatCode="General">
                  <c:v>2008</c:v>
                </c:pt>
                <c:pt idx="30" formatCode="General">
                  <c:v>2009</c:v>
                </c:pt>
                <c:pt idx="31" formatCode="General">
                  <c:v>2009</c:v>
                </c:pt>
                <c:pt idx="32" formatCode="General">
                  <c:v>2009</c:v>
                </c:pt>
                <c:pt idx="33" formatCode="General">
                  <c:v>2009</c:v>
                </c:pt>
                <c:pt idx="34" formatCode="General">
                  <c:v>2010</c:v>
                </c:pt>
                <c:pt idx="35" formatCode="General">
                  <c:v>2010</c:v>
                </c:pt>
                <c:pt idx="36" formatCode="General">
                  <c:v>2010</c:v>
                </c:pt>
                <c:pt idx="37" formatCode="General">
                  <c:v>2010</c:v>
                </c:pt>
                <c:pt idx="38" formatCode="General">
                  <c:v>2011</c:v>
                </c:pt>
                <c:pt idx="39" formatCode="General">
                  <c:v>2011</c:v>
                </c:pt>
                <c:pt idx="40" formatCode="General">
                  <c:v>2011</c:v>
                </c:pt>
                <c:pt idx="41" formatCode="General">
                  <c:v>2011</c:v>
                </c:pt>
                <c:pt idx="42" formatCode="General">
                  <c:v>2012</c:v>
                </c:pt>
                <c:pt idx="43" formatCode="General">
                  <c:v>2012</c:v>
                </c:pt>
                <c:pt idx="44" formatCode="General">
                  <c:v>2012</c:v>
                </c:pt>
                <c:pt idx="45" formatCode="General">
                  <c:v>2012</c:v>
                </c:pt>
                <c:pt idx="46" formatCode="General">
                  <c:v>2013</c:v>
                </c:pt>
                <c:pt idx="47" formatCode="General">
                  <c:v>2013</c:v>
                </c:pt>
                <c:pt idx="48" formatCode="General">
                  <c:v>2013</c:v>
                </c:pt>
                <c:pt idx="49" formatCode="General">
                  <c:v>2013</c:v>
                </c:pt>
                <c:pt idx="50" formatCode="General">
                  <c:v>2014</c:v>
                </c:pt>
                <c:pt idx="51" formatCode="General">
                  <c:v>2014</c:v>
                </c:pt>
                <c:pt idx="52" formatCode="General">
                  <c:v>2014</c:v>
                </c:pt>
                <c:pt idx="53" formatCode="General">
                  <c:v>2014</c:v>
                </c:pt>
                <c:pt idx="54" formatCode="General">
                  <c:v>2015</c:v>
                </c:pt>
                <c:pt idx="55" formatCode="General">
                  <c:v>2015</c:v>
                </c:pt>
                <c:pt idx="56" formatCode="General">
                  <c:v>2015</c:v>
                </c:pt>
                <c:pt idx="57" formatCode="General">
                  <c:v>2015</c:v>
                </c:pt>
                <c:pt idx="58" formatCode="General">
                  <c:v>2016</c:v>
                </c:pt>
                <c:pt idx="59" formatCode="General">
                  <c:v>2016</c:v>
                </c:pt>
                <c:pt idx="60" formatCode="General">
                  <c:v>2016</c:v>
                </c:pt>
                <c:pt idx="61" formatCode="General">
                  <c:v>2016</c:v>
                </c:pt>
                <c:pt idx="62" formatCode="General">
                  <c:v>2017</c:v>
                </c:pt>
                <c:pt idx="63" formatCode="General">
                  <c:v>2017</c:v>
                </c:pt>
                <c:pt idx="64" formatCode="General">
                  <c:v>2017</c:v>
                </c:pt>
                <c:pt idx="65" formatCode="General">
                  <c:v>2017</c:v>
                </c:pt>
                <c:pt idx="66" formatCode="General">
                  <c:v>2018</c:v>
                </c:pt>
                <c:pt idx="67" formatCode="General">
                  <c:v>2018</c:v>
                </c:pt>
                <c:pt idx="68" formatCode="General">
                  <c:v>2018</c:v>
                </c:pt>
                <c:pt idx="69" formatCode="General">
                  <c:v>2018</c:v>
                </c:pt>
                <c:pt idx="70" formatCode="General">
                  <c:v>2019</c:v>
                </c:pt>
              </c:numCache>
            </c:numRef>
          </c:cat>
          <c:val>
            <c:numRef>
              <c:f>rer!$AV$4:$AV$74</c:f>
              <c:numCache>
                <c:formatCode>0.000</c:formatCode>
                <c:ptCount val="71"/>
                <c:pt idx="0">
                  <c:v>0.12503430477542449</c:v>
                </c:pt>
                <c:pt idx="1">
                  <c:v>0.29442357198196839</c:v>
                </c:pt>
                <c:pt idx="2">
                  <c:v>0.41879688981237689</c:v>
                </c:pt>
                <c:pt idx="3">
                  <c:v>0.55278200668910427</c:v>
                </c:pt>
                <c:pt idx="4">
                  <c:v>0.92192576138451465</c:v>
                </c:pt>
                <c:pt idx="5">
                  <c:v>1.0860795101768386</c:v>
                </c:pt>
                <c:pt idx="6">
                  <c:v>1.1904599202849167</c:v>
                </c:pt>
                <c:pt idx="7">
                  <c:v>1.3856754804837168</c:v>
                </c:pt>
                <c:pt idx="8">
                  <c:v>1.3025964005959498</c:v>
                </c:pt>
                <c:pt idx="9">
                  <c:v>1.103858919660615</c:v>
                </c:pt>
                <c:pt idx="10">
                  <c:v>0.78188733684848455</c:v>
                </c:pt>
                <c:pt idx="11">
                  <c:v>0.88632889418202832</c:v>
                </c:pt>
                <c:pt idx="12">
                  <c:v>0.49143207457849486</c:v>
                </c:pt>
                <c:pt idx="13">
                  <c:v>-5.2045413098929325E-3</c:v>
                </c:pt>
                <c:pt idx="14">
                  <c:v>-0.28918976833003063</c:v>
                </c:pt>
                <c:pt idx="15">
                  <c:v>-0.78827295166852029</c:v>
                </c:pt>
                <c:pt idx="16">
                  <c:v>-0.82313097988885986</c:v>
                </c:pt>
                <c:pt idx="17">
                  <c:v>-1.0809806014954186</c:v>
                </c:pt>
                <c:pt idx="18">
                  <c:v>-1.4557490236970121</c:v>
                </c:pt>
                <c:pt idx="19">
                  <c:v>-1.6535948623722621</c:v>
                </c:pt>
                <c:pt idx="20">
                  <c:v>-1.8039656179314367</c:v>
                </c:pt>
                <c:pt idx="21">
                  <c:v>-1.941968825287121</c:v>
                </c:pt>
                <c:pt idx="22">
                  <c:v>-2.1666564012201883</c:v>
                </c:pt>
                <c:pt idx="23">
                  <c:v>-2.1547287789279777</c:v>
                </c:pt>
                <c:pt idx="24">
                  <c:v>-2.3913525885614675</c:v>
                </c:pt>
                <c:pt idx="25">
                  <c:v>-2.4512764529908275</c:v>
                </c:pt>
                <c:pt idx="26">
                  <c:v>-2.3432326984885457</c:v>
                </c:pt>
                <c:pt idx="27">
                  <c:v>-2.6053288811191435</c:v>
                </c:pt>
                <c:pt idx="28">
                  <c:v>-2.2771553432387006</c:v>
                </c:pt>
                <c:pt idx="29">
                  <c:v>-1.53891676302227</c:v>
                </c:pt>
                <c:pt idx="30">
                  <c:v>-0.64668293159232648</c:v>
                </c:pt>
                <c:pt idx="31">
                  <c:v>-0.24260757294358951</c:v>
                </c:pt>
                <c:pt idx="32">
                  <c:v>0.31015302838437714</c:v>
                </c:pt>
                <c:pt idx="33">
                  <c:v>1.0942736461359943</c:v>
                </c:pt>
                <c:pt idx="34">
                  <c:v>1.5563295221645379</c:v>
                </c:pt>
                <c:pt idx="35">
                  <c:v>1.9696630126918895</c:v>
                </c:pt>
                <c:pt idx="36">
                  <c:v>2.0028181491989683</c:v>
                </c:pt>
                <c:pt idx="37">
                  <c:v>1.5522007586008877</c:v>
                </c:pt>
                <c:pt idx="38">
                  <c:v>1.0611541736828156</c:v>
                </c:pt>
                <c:pt idx="39">
                  <c:v>1.2268629640590356</c:v>
                </c:pt>
                <c:pt idx="40">
                  <c:v>0.85046963868469527</c:v>
                </c:pt>
                <c:pt idx="41">
                  <c:v>0.42890531985769492</c:v>
                </c:pt>
                <c:pt idx="42">
                  <c:v>1.5775135100383822E-2</c:v>
                </c:pt>
                <c:pt idx="43">
                  <c:v>-9.1447627151609701E-2</c:v>
                </c:pt>
                <c:pt idx="44">
                  <c:v>-0.17023271000266918</c:v>
                </c:pt>
                <c:pt idx="45">
                  <c:v>-0.18128820312942173</c:v>
                </c:pt>
                <c:pt idx="46">
                  <c:v>-0.13272441463559603</c:v>
                </c:pt>
                <c:pt idx="47">
                  <c:v>-0.20490981510654779</c:v>
                </c:pt>
                <c:pt idx="48">
                  <c:v>-9.3277384162585367E-2</c:v>
                </c:pt>
                <c:pt idx="49">
                  <c:v>-5.167393008573308E-2</c:v>
                </c:pt>
                <c:pt idx="50">
                  <c:v>0.18196441650531633</c:v>
                </c:pt>
                <c:pt idx="51">
                  <c:v>0.1168994119551543</c:v>
                </c:pt>
                <c:pt idx="52">
                  <c:v>0.14558962161792888</c:v>
                </c:pt>
                <c:pt idx="53">
                  <c:v>0.20456777810326079</c:v>
                </c:pt>
                <c:pt idx="54">
                  <c:v>0.20649995771740934</c:v>
                </c:pt>
                <c:pt idx="55">
                  <c:v>0.33416166767586342</c:v>
                </c:pt>
                <c:pt idx="56">
                  <c:v>0.34409040281995457</c:v>
                </c:pt>
                <c:pt idx="57">
                  <c:v>0.4346406094692794</c:v>
                </c:pt>
                <c:pt idx="58">
                  <c:v>0.47602703148106501</c:v>
                </c:pt>
                <c:pt idx="59">
                  <c:v>0.44356162031804591</c:v>
                </c:pt>
                <c:pt idx="60">
                  <c:v>0.61209350403816865</c:v>
                </c:pt>
                <c:pt idx="61">
                  <c:v>0.64808213852047269</c:v>
                </c:pt>
                <c:pt idx="62">
                  <c:v>0.56893612208043765</c:v>
                </c:pt>
                <c:pt idx="63">
                  <c:v>0.53005874911733852</c:v>
                </c:pt>
                <c:pt idx="64">
                  <c:v>0.49008233471224238</c:v>
                </c:pt>
                <c:pt idx="65">
                  <c:v>0.4117566152997531</c:v>
                </c:pt>
                <c:pt idx="66">
                  <c:v>0.28193394871107536</c:v>
                </c:pt>
                <c:pt idx="67">
                  <c:v>0.11540271927712922</c:v>
                </c:pt>
                <c:pt idx="68">
                  <c:v>-9.9060524812771833E-2</c:v>
                </c:pt>
                <c:pt idx="69">
                  <c:v>-0.16152504853470573</c:v>
                </c:pt>
                <c:pt idx="70">
                  <c:v>-0.23835960065114364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DD6-4EE6-8553-A20DC134CA5A}"/>
            </c:ext>
          </c:extLst>
        </c:ser>
        <c:ser>
          <c:idx val="5"/>
          <c:order val="4"/>
          <c:tx>
            <c:strRef>
              <c:f>rer!$AW$3</c:f>
              <c:strCache>
                <c:ptCount val="1"/>
                <c:pt idx="0">
                  <c:v>Oil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>
              <a:noFill/>
            </a:ln>
            <a:effectLst/>
          </c:spPr>
          <c:invertIfNegative val="0"/>
          <c:cat>
            <c:numRef>
              <c:f>rer!$AP$4:$AP$74</c:f>
              <c:numCache>
                <c:formatCode>0</c:formatCode>
                <c:ptCount val="71"/>
                <c:pt idx="0">
                  <c:v>2001</c:v>
                </c:pt>
                <c:pt idx="1">
                  <c:v>2001</c:v>
                </c:pt>
                <c:pt idx="2">
                  <c:v>2002</c:v>
                </c:pt>
                <c:pt idx="3">
                  <c:v>2002</c:v>
                </c:pt>
                <c:pt idx="4">
                  <c:v>2002</c:v>
                </c:pt>
                <c:pt idx="5">
                  <c:v>2002</c:v>
                </c:pt>
                <c:pt idx="6" formatCode="General">
                  <c:v>2003</c:v>
                </c:pt>
                <c:pt idx="7" formatCode="General">
                  <c:v>2003</c:v>
                </c:pt>
                <c:pt idx="8" formatCode="General">
                  <c:v>2003</c:v>
                </c:pt>
                <c:pt idx="9" formatCode="General">
                  <c:v>2003</c:v>
                </c:pt>
                <c:pt idx="10" formatCode="General">
                  <c:v>2004</c:v>
                </c:pt>
                <c:pt idx="11" formatCode="General">
                  <c:v>2004</c:v>
                </c:pt>
                <c:pt idx="12" formatCode="General">
                  <c:v>2004</c:v>
                </c:pt>
                <c:pt idx="13" formatCode="General">
                  <c:v>2004</c:v>
                </c:pt>
                <c:pt idx="14" formatCode="General">
                  <c:v>2005</c:v>
                </c:pt>
                <c:pt idx="15" formatCode="General">
                  <c:v>2005</c:v>
                </c:pt>
                <c:pt idx="16" formatCode="General">
                  <c:v>2005</c:v>
                </c:pt>
                <c:pt idx="17" formatCode="General">
                  <c:v>2005</c:v>
                </c:pt>
                <c:pt idx="18" formatCode="General">
                  <c:v>2006</c:v>
                </c:pt>
                <c:pt idx="19" formatCode="General">
                  <c:v>2006</c:v>
                </c:pt>
                <c:pt idx="20" formatCode="General">
                  <c:v>2006</c:v>
                </c:pt>
                <c:pt idx="21" formatCode="General">
                  <c:v>2006</c:v>
                </c:pt>
                <c:pt idx="22" formatCode="General">
                  <c:v>2007</c:v>
                </c:pt>
                <c:pt idx="23" formatCode="General">
                  <c:v>2007</c:v>
                </c:pt>
                <c:pt idx="24" formatCode="General">
                  <c:v>2007</c:v>
                </c:pt>
                <c:pt idx="25" formatCode="General">
                  <c:v>2007</c:v>
                </c:pt>
                <c:pt idx="26" formatCode="General">
                  <c:v>2008</c:v>
                </c:pt>
                <c:pt idx="27" formatCode="General">
                  <c:v>2008</c:v>
                </c:pt>
                <c:pt idx="28" formatCode="General">
                  <c:v>2008</c:v>
                </c:pt>
                <c:pt idx="29" formatCode="General">
                  <c:v>2008</c:v>
                </c:pt>
                <c:pt idx="30" formatCode="General">
                  <c:v>2009</c:v>
                </c:pt>
                <c:pt idx="31" formatCode="General">
                  <c:v>2009</c:v>
                </c:pt>
                <c:pt idx="32" formatCode="General">
                  <c:v>2009</c:v>
                </c:pt>
                <c:pt idx="33" formatCode="General">
                  <c:v>2009</c:v>
                </c:pt>
                <c:pt idx="34" formatCode="General">
                  <c:v>2010</c:v>
                </c:pt>
                <c:pt idx="35" formatCode="General">
                  <c:v>2010</c:v>
                </c:pt>
                <c:pt idx="36" formatCode="General">
                  <c:v>2010</c:v>
                </c:pt>
                <c:pt idx="37" formatCode="General">
                  <c:v>2010</c:v>
                </c:pt>
                <c:pt idx="38" formatCode="General">
                  <c:v>2011</c:v>
                </c:pt>
                <c:pt idx="39" formatCode="General">
                  <c:v>2011</c:v>
                </c:pt>
                <c:pt idx="40" formatCode="General">
                  <c:v>2011</c:v>
                </c:pt>
                <c:pt idx="41" formatCode="General">
                  <c:v>2011</c:v>
                </c:pt>
                <c:pt idx="42" formatCode="General">
                  <c:v>2012</c:v>
                </c:pt>
                <c:pt idx="43" formatCode="General">
                  <c:v>2012</c:v>
                </c:pt>
                <c:pt idx="44" formatCode="General">
                  <c:v>2012</c:v>
                </c:pt>
                <c:pt idx="45" formatCode="General">
                  <c:v>2012</c:v>
                </c:pt>
                <c:pt idx="46" formatCode="General">
                  <c:v>2013</c:v>
                </c:pt>
                <c:pt idx="47" formatCode="General">
                  <c:v>2013</c:v>
                </c:pt>
                <c:pt idx="48" formatCode="General">
                  <c:v>2013</c:v>
                </c:pt>
                <c:pt idx="49" formatCode="General">
                  <c:v>2013</c:v>
                </c:pt>
                <c:pt idx="50" formatCode="General">
                  <c:v>2014</c:v>
                </c:pt>
                <c:pt idx="51" formatCode="General">
                  <c:v>2014</c:v>
                </c:pt>
                <c:pt idx="52" formatCode="General">
                  <c:v>2014</c:v>
                </c:pt>
                <c:pt idx="53" formatCode="General">
                  <c:v>2014</c:v>
                </c:pt>
                <c:pt idx="54" formatCode="General">
                  <c:v>2015</c:v>
                </c:pt>
                <c:pt idx="55" formatCode="General">
                  <c:v>2015</c:v>
                </c:pt>
                <c:pt idx="56" formatCode="General">
                  <c:v>2015</c:v>
                </c:pt>
                <c:pt idx="57" formatCode="General">
                  <c:v>2015</c:v>
                </c:pt>
                <c:pt idx="58" formatCode="General">
                  <c:v>2016</c:v>
                </c:pt>
                <c:pt idx="59" formatCode="General">
                  <c:v>2016</c:v>
                </c:pt>
                <c:pt idx="60" formatCode="General">
                  <c:v>2016</c:v>
                </c:pt>
                <c:pt idx="61" formatCode="General">
                  <c:v>2016</c:v>
                </c:pt>
                <c:pt idx="62" formatCode="General">
                  <c:v>2017</c:v>
                </c:pt>
                <c:pt idx="63" formatCode="General">
                  <c:v>2017</c:v>
                </c:pt>
                <c:pt idx="64" formatCode="General">
                  <c:v>2017</c:v>
                </c:pt>
                <c:pt idx="65" formatCode="General">
                  <c:v>2017</c:v>
                </c:pt>
                <c:pt idx="66" formatCode="General">
                  <c:v>2018</c:v>
                </c:pt>
                <c:pt idx="67" formatCode="General">
                  <c:v>2018</c:v>
                </c:pt>
                <c:pt idx="68" formatCode="General">
                  <c:v>2018</c:v>
                </c:pt>
                <c:pt idx="69" formatCode="General">
                  <c:v>2018</c:v>
                </c:pt>
                <c:pt idx="70" formatCode="General">
                  <c:v>2019</c:v>
                </c:pt>
              </c:numCache>
            </c:numRef>
          </c:cat>
          <c:val>
            <c:numRef>
              <c:f>rer!$AW$4:$AW$74</c:f>
              <c:numCache>
                <c:formatCode>0.000</c:formatCode>
                <c:ptCount val="71"/>
                <c:pt idx="0">
                  <c:v>-3.0702825563243615E-2</c:v>
                </c:pt>
                <c:pt idx="1">
                  <c:v>-0.23355841174942582</c:v>
                </c:pt>
                <c:pt idx="2">
                  <c:v>-9.0287707910536377E-2</c:v>
                </c:pt>
                <c:pt idx="3">
                  <c:v>4.3756017358310383E-2</c:v>
                </c:pt>
                <c:pt idx="4">
                  <c:v>-4.288321122213918E-2</c:v>
                </c:pt>
                <c:pt idx="5">
                  <c:v>-0.14228439926262104</c:v>
                </c:pt>
                <c:pt idx="6">
                  <c:v>-3.236489899219816E-2</c:v>
                </c:pt>
                <c:pt idx="7">
                  <c:v>-0.29037837972505987</c:v>
                </c:pt>
                <c:pt idx="8">
                  <c:v>-0.19934318104731616</c:v>
                </c:pt>
                <c:pt idx="9">
                  <c:v>-0.12872746168505464</c:v>
                </c:pt>
                <c:pt idx="10">
                  <c:v>-0.13641163493131717</c:v>
                </c:pt>
                <c:pt idx="11">
                  <c:v>-0.18364416028064154</c:v>
                </c:pt>
                <c:pt idx="12">
                  <c:v>-9.0424766918700272E-2</c:v>
                </c:pt>
                <c:pt idx="13">
                  <c:v>-0.10933245628156842</c:v>
                </c:pt>
                <c:pt idx="14">
                  <c:v>-0.17950190469398364</c:v>
                </c:pt>
                <c:pt idx="15">
                  <c:v>-5.8868710208064966E-2</c:v>
                </c:pt>
                <c:pt idx="16">
                  <c:v>5.0480158616433131E-2</c:v>
                </c:pt>
                <c:pt idx="17">
                  <c:v>-6.0383616494447796E-2</c:v>
                </c:pt>
                <c:pt idx="18">
                  <c:v>4.2734094309477999E-2</c:v>
                </c:pt>
                <c:pt idx="19">
                  <c:v>0.12047260316362193</c:v>
                </c:pt>
                <c:pt idx="20">
                  <c:v>0.10959092972897005</c:v>
                </c:pt>
                <c:pt idx="21">
                  <c:v>3.4103404938896527E-2</c:v>
                </c:pt>
                <c:pt idx="22">
                  <c:v>0.14213902592166949</c:v>
                </c:pt>
                <c:pt idx="23">
                  <c:v>0.25640983795363032</c:v>
                </c:pt>
                <c:pt idx="24">
                  <c:v>0.30697086066007268</c:v>
                </c:pt>
                <c:pt idx="25">
                  <c:v>0.39465166459436812</c:v>
                </c:pt>
                <c:pt idx="26">
                  <c:v>0.32213554356341045</c:v>
                </c:pt>
                <c:pt idx="27">
                  <c:v>0.37951888258150257</c:v>
                </c:pt>
                <c:pt idx="28">
                  <c:v>0.28907903689624587</c:v>
                </c:pt>
                <c:pt idx="29">
                  <c:v>-7.2294320115477942E-2</c:v>
                </c:pt>
                <c:pt idx="30">
                  <c:v>1.2962346585127047E-2</c:v>
                </c:pt>
                <c:pt idx="31">
                  <c:v>0.41771027523440907</c:v>
                </c:pt>
                <c:pt idx="32">
                  <c:v>0.37607179126322171</c:v>
                </c:pt>
                <c:pt idx="33">
                  <c:v>0.30087078415411234</c:v>
                </c:pt>
                <c:pt idx="34">
                  <c:v>0.2259490393933303</c:v>
                </c:pt>
                <c:pt idx="35">
                  <c:v>9.9411338985668909E-2</c:v>
                </c:pt>
                <c:pt idx="36">
                  <c:v>6.0810119433818248E-2</c:v>
                </c:pt>
                <c:pt idx="37">
                  <c:v>0.2524816324265583</c:v>
                </c:pt>
                <c:pt idx="38">
                  <c:v>0.20172225850003064</c:v>
                </c:pt>
                <c:pt idx="39">
                  <c:v>4.8313841807066472E-2</c:v>
                </c:pt>
                <c:pt idx="40">
                  <c:v>4.505351588098617E-3</c:v>
                </c:pt>
                <c:pt idx="41">
                  <c:v>0.16395161106245448</c:v>
                </c:pt>
                <c:pt idx="42">
                  <c:v>0.17842973329057016</c:v>
                </c:pt>
                <c:pt idx="43">
                  <c:v>0.11858776677940869</c:v>
                </c:pt>
                <c:pt idx="44">
                  <c:v>0.18503162009820598</c:v>
                </c:pt>
                <c:pt idx="45">
                  <c:v>0.16789608392706901</c:v>
                </c:pt>
                <c:pt idx="46">
                  <c:v>0.26579017895325546</c:v>
                </c:pt>
                <c:pt idx="47">
                  <c:v>0.27510671871033937</c:v>
                </c:pt>
                <c:pt idx="48">
                  <c:v>0.38617902956147715</c:v>
                </c:pt>
                <c:pt idx="49">
                  <c:v>0.21204616781674276</c:v>
                </c:pt>
                <c:pt idx="50">
                  <c:v>0.22618306217506248</c:v>
                </c:pt>
                <c:pt idx="51">
                  <c:v>0.31264867418732922</c:v>
                </c:pt>
                <c:pt idx="52">
                  <c:v>0.23316125264201257</c:v>
                </c:pt>
                <c:pt idx="53">
                  <c:v>6.0565174396173177E-2</c:v>
                </c:pt>
                <c:pt idx="54">
                  <c:v>-9.8291162976605437E-2</c:v>
                </c:pt>
                <c:pt idx="55">
                  <c:v>0.23116357319926925</c:v>
                </c:pt>
                <c:pt idx="56">
                  <c:v>-4.8989615323417396E-3</c:v>
                </c:pt>
                <c:pt idx="57">
                  <c:v>-1.7007604617666067E-2</c:v>
                </c:pt>
                <c:pt idx="58">
                  <c:v>-0.19585803343982713</c:v>
                </c:pt>
                <c:pt idx="59">
                  <c:v>4.0119347062199748E-3</c:v>
                </c:pt>
                <c:pt idx="60">
                  <c:v>-0.17747627838820457</c:v>
                </c:pt>
                <c:pt idx="61">
                  <c:v>-0.16739275218653624</c:v>
                </c:pt>
                <c:pt idx="62">
                  <c:v>-0.23955750132359616</c:v>
                </c:pt>
                <c:pt idx="63">
                  <c:v>-0.49958925025531087</c:v>
                </c:pt>
                <c:pt idx="64">
                  <c:v>-0.43169322723845616</c:v>
                </c:pt>
                <c:pt idx="65">
                  <c:v>-0.28526881542122995</c:v>
                </c:pt>
                <c:pt idx="66">
                  <c:v>-0.29180712883991766</c:v>
                </c:pt>
                <c:pt idx="67">
                  <c:v>-0.33317090890082462</c:v>
                </c:pt>
                <c:pt idx="68">
                  <c:v>-0.27263247884306036</c:v>
                </c:pt>
                <c:pt idx="69">
                  <c:v>-0.35004512430073964</c:v>
                </c:pt>
                <c:pt idx="70">
                  <c:v>-0.32736355117800214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DD6-4EE6-8553-A20DC134CA5A}"/>
            </c:ext>
          </c:extLst>
        </c:ser>
        <c:ser>
          <c:idx val="6"/>
          <c:order val="5"/>
          <c:tx>
            <c:strRef>
              <c:f>rer!$AX$3</c:f>
              <c:strCache>
                <c:ptCount val="1"/>
                <c:pt idx="0">
                  <c:v>External Financial Conditions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f>rer!$AP$4:$AP$74</c:f>
              <c:numCache>
                <c:formatCode>0</c:formatCode>
                <c:ptCount val="71"/>
                <c:pt idx="0">
                  <c:v>2001</c:v>
                </c:pt>
                <c:pt idx="1">
                  <c:v>2001</c:v>
                </c:pt>
                <c:pt idx="2">
                  <c:v>2002</c:v>
                </c:pt>
                <c:pt idx="3">
                  <c:v>2002</c:v>
                </c:pt>
                <c:pt idx="4">
                  <c:v>2002</c:v>
                </c:pt>
                <c:pt idx="5">
                  <c:v>2002</c:v>
                </c:pt>
                <c:pt idx="6" formatCode="General">
                  <c:v>2003</c:v>
                </c:pt>
                <c:pt idx="7" formatCode="General">
                  <c:v>2003</c:v>
                </c:pt>
                <c:pt idx="8" formatCode="General">
                  <c:v>2003</c:v>
                </c:pt>
                <c:pt idx="9" formatCode="General">
                  <c:v>2003</c:v>
                </c:pt>
                <c:pt idx="10" formatCode="General">
                  <c:v>2004</c:v>
                </c:pt>
                <c:pt idx="11" formatCode="General">
                  <c:v>2004</c:v>
                </c:pt>
                <c:pt idx="12" formatCode="General">
                  <c:v>2004</c:v>
                </c:pt>
                <c:pt idx="13" formatCode="General">
                  <c:v>2004</c:v>
                </c:pt>
                <c:pt idx="14" formatCode="General">
                  <c:v>2005</c:v>
                </c:pt>
                <c:pt idx="15" formatCode="General">
                  <c:v>2005</c:v>
                </c:pt>
                <c:pt idx="16" formatCode="General">
                  <c:v>2005</c:v>
                </c:pt>
                <c:pt idx="17" formatCode="General">
                  <c:v>2005</c:v>
                </c:pt>
                <c:pt idx="18" formatCode="General">
                  <c:v>2006</c:v>
                </c:pt>
                <c:pt idx="19" formatCode="General">
                  <c:v>2006</c:v>
                </c:pt>
                <c:pt idx="20" formatCode="General">
                  <c:v>2006</c:v>
                </c:pt>
                <c:pt idx="21" formatCode="General">
                  <c:v>2006</c:v>
                </c:pt>
                <c:pt idx="22" formatCode="General">
                  <c:v>2007</c:v>
                </c:pt>
                <c:pt idx="23" formatCode="General">
                  <c:v>2007</c:v>
                </c:pt>
                <c:pt idx="24" formatCode="General">
                  <c:v>2007</c:v>
                </c:pt>
                <c:pt idx="25" formatCode="General">
                  <c:v>2007</c:v>
                </c:pt>
                <c:pt idx="26" formatCode="General">
                  <c:v>2008</c:v>
                </c:pt>
                <c:pt idx="27" formatCode="General">
                  <c:v>2008</c:v>
                </c:pt>
                <c:pt idx="28" formatCode="General">
                  <c:v>2008</c:v>
                </c:pt>
                <c:pt idx="29" formatCode="General">
                  <c:v>2008</c:v>
                </c:pt>
                <c:pt idx="30" formatCode="General">
                  <c:v>2009</c:v>
                </c:pt>
                <c:pt idx="31" formatCode="General">
                  <c:v>2009</c:v>
                </c:pt>
                <c:pt idx="32" formatCode="General">
                  <c:v>2009</c:v>
                </c:pt>
                <c:pt idx="33" formatCode="General">
                  <c:v>2009</c:v>
                </c:pt>
                <c:pt idx="34" formatCode="General">
                  <c:v>2010</c:v>
                </c:pt>
                <c:pt idx="35" formatCode="General">
                  <c:v>2010</c:v>
                </c:pt>
                <c:pt idx="36" formatCode="General">
                  <c:v>2010</c:v>
                </c:pt>
                <c:pt idx="37" formatCode="General">
                  <c:v>2010</c:v>
                </c:pt>
                <c:pt idx="38" formatCode="General">
                  <c:v>2011</c:v>
                </c:pt>
                <c:pt idx="39" formatCode="General">
                  <c:v>2011</c:v>
                </c:pt>
                <c:pt idx="40" formatCode="General">
                  <c:v>2011</c:v>
                </c:pt>
                <c:pt idx="41" formatCode="General">
                  <c:v>2011</c:v>
                </c:pt>
                <c:pt idx="42" formatCode="General">
                  <c:v>2012</c:v>
                </c:pt>
                <c:pt idx="43" formatCode="General">
                  <c:v>2012</c:v>
                </c:pt>
                <c:pt idx="44" formatCode="General">
                  <c:v>2012</c:v>
                </c:pt>
                <c:pt idx="45" formatCode="General">
                  <c:v>2012</c:v>
                </c:pt>
                <c:pt idx="46" formatCode="General">
                  <c:v>2013</c:v>
                </c:pt>
                <c:pt idx="47" formatCode="General">
                  <c:v>2013</c:v>
                </c:pt>
                <c:pt idx="48" formatCode="General">
                  <c:v>2013</c:v>
                </c:pt>
                <c:pt idx="49" formatCode="General">
                  <c:v>2013</c:v>
                </c:pt>
                <c:pt idx="50" formatCode="General">
                  <c:v>2014</c:v>
                </c:pt>
                <c:pt idx="51" formatCode="General">
                  <c:v>2014</c:v>
                </c:pt>
                <c:pt idx="52" formatCode="General">
                  <c:v>2014</c:v>
                </c:pt>
                <c:pt idx="53" formatCode="General">
                  <c:v>2014</c:v>
                </c:pt>
                <c:pt idx="54" formatCode="General">
                  <c:v>2015</c:v>
                </c:pt>
                <c:pt idx="55" formatCode="General">
                  <c:v>2015</c:v>
                </c:pt>
                <c:pt idx="56" formatCode="General">
                  <c:v>2015</c:v>
                </c:pt>
                <c:pt idx="57" formatCode="General">
                  <c:v>2015</c:v>
                </c:pt>
                <c:pt idx="58" formatCode="General">
                  <c:v>2016</c:v>
                </c:pt>
                <c:pt idx="59" formatCode="General">
                  <c:v>2016</c:v>
                </c:pt>
                <c:pt idx="60" formatCode="General">
                  <c:v>2016</c:v>
                </c:pt>
                <c:pt idx="61" formatCode="General">
                  <c:v>2016</c:v>
                </c:pt>
                <c:pt idx="62" formatCode="General">
                  <c:v>2017</c:v>
                </c:pt>
                <c:pt idx="63" formatCode="General">
                  <c:v>2017</c:v>
                </c:pt>
                <c:pt idx="64" formatCode="General">
                  <c:v>2017</c:v>
                </c:pt>
                <c:pt idx="65" formatCode="General">
                  <c:v>2017</c:v>
                </c:pt>
                <c:pt idx="66" formatCode="General">
                  <c:v>2018</c:v>
                </c:pt>
                <c:pt idx="67" formatCode="General">
                  <c:v>2018</c:v>
                </c:pt>
                <c:pt idx="68" formatCode="General">
                  <c:v>2018</c:v>
                </c:pt>
                <c:pt idx="69" formatCode="General">
                  <c:v>2018</c:v>
                </c:pt>
                <c:pt idx="70" formatCode="General">
                  <c:v>2019</c:v>
                </c:pt>
              </c:numCache>
            </c:numRef>
          </c:cat>
          <c:val>
            <c:numRef>
              <c:f>rer!$AX$4:$AX$74</c:f>
              <c:numCache>
                <c:formatCode>0.000</c:formatCode>
                <c:ptCount val="71"/>
                <c:pt idx="0">
                  <c:v>0.27035862183388676</c:v>
                </c:pt>
                <c:pt idx="1">
                  <c:v>-2.0755566654626749</c:v>
                </c:pt>
                <c:pt idx="2">
                  <c:v>-2.868398310361763</c:v>
                </c:pt>
                <c:pt idx="3">
                  <c:v>-2.7682957557927721</c:v>
                </c:pt>
                <c:pt idx="4">
                  <c:v>-2.03430390111606</c:v>
                </c:pt>
                <c:pt idx="5">
                  <c:v>-2.5115006796893278</c:v>
                </c:pt>
                <c:pt idx="6">
                  <c:v>-3.2569929486019196</c:v>
                </c:pt>
                <c:pt idx="7">
                  <c:v>-3.7567811672180089</c:v>
                </c:pt>
                <c:pt idx="8">
                  <c:v>-4.0442893385157292</c:v>
                </c:pt>
                <c:pt idx="9">
                  <c:v>-4.1859061746559751</c:v>
                </c:pt>
                <c:pt idx="10">
                  <c:v>-4.1725079520867521</c:v>
                </c:pt>
                <c:pt idx="11">
                  <c:v>-3.7412451568551197</c:v>
                </c:pt>
                <c:pt idx="12">
                  <c:v>-2.9827837056071282</c:v>
                </c:pt>
                <c:pt idx="13">
                  <c:v>-1.951514142837641</c:v>
                </c:pt>
                <c:pt idx="14">
                  <c:v>-1.0421012035274262</c:v>
                </c:pt>
                <c:pt idx="15">
                  <c:v>-0.15502961045145441</c:v>
                </c:pt>
                <c:pt idx="16">
                  <c:v>0.56586179165887207</c:v>
                </c:pt>
                <c:pt idx="17">
                  <c:v>1.7588114294797736</c:v>
                </c:pt>
                <c:pt idx="18">
                  <c:v>2.5175466640722628</c:v>
                </c:pt>
                <c:pt idx="19">
                  <c:v>3.3830207329913655</c:v>
                </c:pt>
                <c:pt idx="20">
                  <c:v>3.755206282659322</c:v>
                </c:pt>
                <c:pt idx="21">
                  <c:v>3.4773020865255444</c:v>
                </c:pt>
                <c:pt idx="22">
                  <c:v>3.3907975449691632</c:v>
                </c:pt>
                <c:pt idx="23">
                  <c:v>3.3441875039287403</c:v>
                </c:pt>
                <c:pt idx="24">
                  <c:v>3.8283670634400662</c:v>
                </c:pt>
                <c:pt idx="25">
                  <c:v>3.3351549652451462</c:v>
                </c:pt>
                <c:pt idx="26">
                  <c:v>0.23881218542449273</c:v>
                </c:pt>
                <c:pt idx="27">
                  <c:v>-0.70073221518412188</c:v>
                </c:pt>
                <c:pt idx="28">
                  <c:v>-9.7226271601006178E-3</c:v>
                </c:pt>
                <c:pt idx="29">
                  <c:v>1.783472831062459</c:v>
                </c:pt>
                <c:pt idx="30">
                  <c:v>-1.0623739669331871</c:v>
                </c:pt>
                <c:pt idx="31">
                  <c:v>-3.2039241814329578</c:v>
                </c:pt>
                <c:pt idx="32">
                  <c:v>-5.0560147725676243</c:v>
                </c:pt>
                <c:pt idx="33">
                  <c:v>-5.3689262040179893</c:v>
                </c:pt>
                <c:pt idx="34">
                  <c:v>-5.2554600260849442</c:v>
                </c:pt>
                <c:pt idx="35">
                  <c:v>-4.6060520805606231</c:v>
                </c:pt>
                <c:pt idx="36">
                  <c:v>-4.6629178494216825</c:v>
                </c:pt>
                <c:pt idx="37">
                  <c:v>-4.9578291832540389</c:v>
                </c:pt>
                <c:pt idx="38">
                  <c:v>-5.0207805374499639</c:v>
                </c:pt>
                <c:pt idx="39">
                  <c:v>-4.9329069399112182</c:v>
                </c:pt>
                <c:pt idx="40">
                  <c:v>-4.5841832227048869</c:v>
                </c:pt>
                <c:pt idx="41">
                  <c:v>-4.0807371777822121</c:v>
                </c:pt>
                <c:pt idx="42">
                  <c:v>-4.1193779553963781</c:v>
                </c:pt>
                <c:pt idx="43">
                  <c:v>-4.1216161322353049</c:v>
                </c:pt>
                <c:pt idx="44">
                  <c:v>-4.4677215135091082</c:v>
                </c:pt>
                <c:pt idx="45">
                  <c:v>-4.9551566750753562</c:v>
                </c:pt>
                <c:pt idx="46">
                  <c:v>-4.9548826175396234</c:v>
                </c:pt>
                <c:pt idx="47">
                  <c:v>-4.7038639108351816</c:v>
                </c:pt>
                <c:pt idx="48">
                  <c:v>-4.5010509564254004</c:v>
                </c:pt>
                <c:pt idx="49">
                  <c:v>-4.6727073937612857</c:v>
                </c:pt>
                <c:pt idx="50">
                  <c:v>-4.7792516671605014</c:v>
                </c:pt>
                <c:pt idx="51">
                  <c:v>-5.0691924118215113</c:v>
                </c:pt>
                <c:pt idx="52">
                  <c:v>-5.1073809712631721</c:v>
                </c:pt>
                <c:pt idx="53">
                  <c:v>-4.7008026071743947</c:v>
                </c:pt>
                <c:pt idx="54">
                  <c:v>-4.5006503032255525</c:v>
                </c:pt>
                <c:pt idx="55">
                  <c:v>-4.745925770187581</c:v>
                </c:pt>
                <c:pt idx="56">
                  <c:v>-4.1295716484871932</c:v>
                </c:pt>
                <c:pt idx="57">
                  <c:v>-3.4854093551568557</c:v>
                </c:pt>
                <c:pt idx="58">
                  <c:v>-2.7823939502477057</c:v>
                </c:pt>
                <c:pt idx="59">
                  <c:v>-3.4933023352297923</c:v>
                </c:pt>
                <c:pt idx="60">
                  <c:v>-3.6014872091213532</c:v>
                </c:pt>
                <c:pt idx="61">
                  <c:v>-3.3514267025837858</c:v>
                </c:pt>
                <c:pt idx="62">
                  <c:v>-3.478352502272497</c:v>
                </c:pt>
                <c:pt idx="63">
                  <c:v>-3.264487863388176</c:v>
                </c:pt>
                <c:pt idx="64">
                  <c:v>-3.1398632372235253</c:v>
                </c:pt>
                <c:pt idx="65">
                  <c:v>-2.9354513389267258</c:v>
                </c:pt>
                <c:pt idx="66">
                  <c:v>-2.0765037824798953</c:v>
                </c:pt>
                <c:pt idx="67">
                  <c:v>-1.0825080696017759</c:v>
                </c:pt>
                <c:pt idx="68">
                  <c:v>-1.14056350089047</c:v>
                </c:pt>
                <c:pt idx="69">
                  <c:v>-0.5216079853560841</c:v>
                </c:pt>
                <c:pt idx="70">
                  <c:v>-0.53326371722916577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DD6-4EE6-8553-A20DC134CA5A}"/>
            </c:ext>
          </c:extLst>
        </c:ser>
        <c:ser>
          <c:idx val="7"/>
          <c:order val="6"/>
          <c:tx>
            <c:strRef>
              <c:f>rer!$AY$3</c:f>
              <c:strCache>
                <c:ptCount val="1"/>
                <c:pt idx="0">
                  <c:v>ToT 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rer!$AP$4:$AP$74</c:f>
              <c:numCache>
                <c:formatCode>0</c:formatCode>
                <c:ptCount val="71"/>
                <c:pt idx="0">
                  <c:v>2001</c:v>
                </c:pt>
                <c:pt idx="1">
                  <c:v>2001</c:v>
                </c:pt>
                <c:pt idx="2">
                  <c:v>2002</c:v>
                </c:pt>
                <c:pt idx="3">
                  <c:v>2002</c:v>
                </c:pt>
                <c:pt idx="4">
                  <c:v>2002</c:v>
                </c:pt>
                <c:pt idx="5">
                  <c:v>2002</c:v>
                </c:pt>
                <c:pt idx="6" formatCode="General">
                  <c:v>2003</c:v>
                </c:pt>
                <c:pt idx="7" formatCode="General">
                  <c:v>2003</c:v>
                </c:pt>
                <c:pt idx="8" formatCode="General">
                  <c:v>2003</c:v>
                </c:pt>
                <c:pt idx="9" formatCode="General">
                  <c:v>2003</c:v>
                </c:pt>
                <c:pt idx="10" formatCode="General">
                  <c:v>2004</c:v>
                </c:pt>
                <c:pt idx="11" formatCode="General">
                  <c:v>2004</c:v>
                </c:pt>
                <c:pt idx="12" formatCode="General">
                  <c:v>2004</c:v>
                </c:pt>
                <c:pt idx="13" formatCode="General">
                  <c:v>2004</c:v>
                </c:pt>
                <c:pt idx="14" formatCode="General">
                  <c:v>2005</c:v>
                </c:pt>
                <c:pt idx="15" formatCode="General">
                  <c:v>2005</c:v>
                </c:pt>
                <c:pt idx="16" formatCode="General">
                  <c:v>2005</c:v>
                </c:pt>
                <c:pt idx="17" formatCode="General">
                  <c:v>2005</c:v>
                </c:pt>
                <c:pt idx="18" formatCode="General">
                  <c:v>2006</c:v>
                </c:pt>
                <c:pt idx="19" formatCode="General">
                  <c:v>2006</c:v>
                </c:pt>
                <c:pt idx="20" formatCode="General">
                  <c:v>2006</c:v>
                </c:pt>
                <c:pt idx="21" formatCode="General">
                  <c:v>2006</c:v>
                </c:pt>
                <c:pt idx="22" formatCode="General">
                  <c:v>2007</c:v>
                </c:pt>
                <c:pt idx="23" formatCode="General">
                  <c:v>2007</c:v>
                </c:pt>
                <c:pt idx="24" formatCode="General">
                  <c:v>2007</c:v>
                </c:pt>
                <c:pt idx="25" formatCode="General">
                  <c:v>2007</c:v>
                </c:pt>
                <c:pt idx="26" formatCode="General">
                  <c:v>2008</c:v>
                </c:pt>
                <c:pt idx="27" formatCode="General">
                  <c:v>2008</c:v>
                </c:pt>
                <c:pt idx="28" formatCode="General">
                  <c:v>2008</c:v>
                </c:pt>
                <c:pt idx="29" formatCode="General">
                  <c:v>2008</c:v>
                </c:pt>
                <c:pt idx="30" formatCode="General">
                  <c:v>2009</c:v>
                </c:pt>
                <c:pt idx="31" formatCode="General">
                  <c:v>2009</c:v>
                </c:pt>
                <c:pt idx="32" formatCode="General">
                  <c:v>2009</c:v>
                </c:pt>
                <c:pt idx="33" formatCode="General">
                  <c:v>2009</c:v>
                </c:pt>
                <c:pt idx="34" formatCode="General">
                  <c:v>2010</c:v>
                </c:pt>
                <c:pt idx="35" formatCode="General">
                  <c:v>2010</c:v>
                </c:pt>
                <c:pt idx="36" formatCode="General">
                  <c:v>2010</c:v>
                </c:pt>
                <c:pt idx="37" formatCode="General">
                  <c:v>2010</c:v>
                </c:pt>
                <c:pt idx="38" formatCode="General">
                  <c:v>2011</c:v>
                </c:pt>
                <c:pt idx="39" formatCode="General">
                  <c:v>2011</c:v>
                </c:pt>
                <c:pt idx="40" formatCode="General">
                  <c:v>2011</c:v>
                </c:pt>
                <c:pt idx="41" formatCode="General">
                  <c:v>2011</c:v>
                </c:pt>
                <c:pt idx="42" formatCode="General">
                  <c:v>2012</c:v>
                </c:pt>
                <c:pt idx="43" formatCode="General">
                  <c:v>2012</c:v>
                </c:pt>
                <c:pt idx="44" formatCode="General">
                  <c:v>2012</c:v>
                </c:pt>
                <c:pt idx="45" formatCode="General">
                  <c:v>2012</c:v>
                </c:pt>
                <c:pt idx="46" formatCode="General">
                  <c:v>2013</c:v>
                </c:pt>
                <c:pt idx="47" formatCode="General">
                  <c:v>2013</c:v>
                </c:pt>
                <c:pt idx="48" formatCode="General">
                  <c:v>2013</c:v>
                </c:pt>
                <c:pt idx="49" formatCode="General">
                  <c:v>2013</c:v>
                </c:pt>
                <c:pt idx="50" formatCode="General">
                  <c:v>2014</c:v>
                </c:pt>
                <c:pt idx="51" formatCode="General">
                  <c:v>2014</c:v>
                </c:pt>
                <c:pt idx="52" formatCode="General">
                  <c:v>2014</c:v>
                </c:pt>
                <c:pt idx="53" formatCode="General">
                  <c:v>2014</c:v>
                </c:pt>
                <c:pt idx="54" formatCode="General">
                  <c:v>2015</c:v>
                </c:pt>
                <c:pt idx="55" formatCode="General">
                  <c:v>2015</c:v>
                </c:pt>
                <c:pt idx="56" formatCode="General">
                  <c:v>2015</c:v>
                </c:pt>
                <c:pt idx="57" formatCode="General">
                  <c:v>2015</c:v>
                </c:pt>
                <c:pt idx="58" formatCode="General">
                  <c:v>2016</c:v>
                </c:pt>
                <c:pt idx="59" formatCode="General">
                  <c:v>2016</c:v>
                </c:pt>
                <c:pt idx="60" formatCode="General">
                  <c:v>2016</c:v>
                </c:pt>
                <c:pt idx="61" formatCode="General">
                  <c:v>2016</c:v>
                </c:pt>
                <c:pt idx="62" formatCode="General">
                  <c:v>2017</c:v>
                </c:pt>
                <c:pt idx="63" formatCode="General">
                  <c:v>2017</c:v>
                </c:pt>
                <c:pt idx="64" formatCode="General">
                  <c:v>2017</c:v>
                </c:pt>
                <c:pt idx="65" formatCode="General">
                  <c:v>2017</c:v>
                </c:pt>
                <c:pt idx="66" formatCode="General">
                  <c:v>2018</c:v>
                </c:pt>
                <c:pt idx="67" formatCode="General">
                  <c:v>2018</c:v>
                </c:pt>
                <c:pt idx="68" formatCode="General">
                  <c:v>2018</c:v>
                </c:pt>
                <c:pt idx="69" formatCode="General">
                  <c:v>2018</c:v>
                </c:pt>
                <c:pt idx="70" formatCode="General">
                  <c:v>2019</c:v>
                </c:pt>
              </c:numCache>
            </c:numRef>
          </c:cat>
          <c:val>
            <c:numRef>
              <c:f>rer!$AY$4:$AY$74</c:f>
              <c:numCache>
                <c:formatCode>0.000</c:formatCode>
                <c:ptCount val="71"/>
                <c:pt idx="0">
                  <c:v>2.6013004308178491</c:v>
                </c:pt>
                <c:pt idx="1">
                  <c:v>2.04777280965985</c:v>
                </c:pt>
                <c:pt idx="2">
                  <c:v>3.2971890203644016</c:v>
                </c:pt>
                <c:pt idx="3">
                  <c:v>3.2961804650944706</c:v>
                </c:pt>
                <c:pt idx="4">
                  <c:v>3.6860843919835933</c:v>
                </c:pt>
                <c:pt idx="5">
                  <c:v>2.8414019125936982</c:v>
                </c:pt>
                <c:pt idx="6">
                  <c:v>2.5689452933721673</c:v>
                </c:pt>
                <c:pt idx="7">
                  <c:v>2.7271749504022749</c:v>
                </c:pt>
                <c:pt idx="8">
                  <c:v>3.2235279842074247</c:v>
                </c:pt>
                <c:pt idx="9">
                  <c:v>1.2254295514177331</c:v>
                </c:pt>
                <c:pt idx="10">
                  <c:v>-0.3723829264651185</c:v>
                </c:pt>
                <c:pt idx="11">
                  <c:v>-1.5615871070306704</c:v>
                </c:pt>
                <c:pt idx="12">
                  <c:v>-0.91178729372368283</c:v>
                </c:pt>
                <c:pt idx="13">
                  <c:v>-2.5565389059470252</c:v>
                </c:pt>
                <c:pt idx="14">
                  <c:v>-1.1181952844432246</c:v>
                </c:pt>
                <c:pt idx="15">
                  <c:v>-2.3359806807663723</c:v>
                </c:pt>
                <c:pt idx="16">
                  <c:v>-3.1376181136349679</c:v>
                </c:pt>
                <c:pt idx="17">
                  <c:v>-2.330817007512433</c:v>
                </c:pt>
                <c:pt idx="18">
                  <c:v>-2.1998782393838083</c:v>
                </c:pt>
                <c:pt idx="19">
                  <c:v>-6.8342026253955925</c:v>
                </c:pt>
                <c:pt idx="20">
                  <c:v>-5.87563512372519</c:v>
                </c:pt>
                <c:pt idx="21">
                  <c:v>-5.0591408394332245</c:v>
                </c:pt>
                <c:pt idx="22">
                  <c:v>-5.2486461010416496</c:v>
                </c:pt>
                <c:pt idx="23">
                  <c:v>-6.6748322056747567</c:v>
                </c:pt>
                <c:pt idx="24">
                  <c:v>-4.0667827154032103</c:v>
                </c:pt>
                <c:pt idx="25">
                  <c:v>-3.5336951633612661</c:v>
                </c:pt>
                <c:pt idx="26">
                  <c:v>-3.958177488208185</c:v>
                </c:pt>
                <c:pt idx="27">
                  <c:v>-1.9551626062134113</c:v>
                </c:pt>
                <c:pt idx="28">
                  <c:v>-0.95799583601367189</c:v>
                </c:pt>
                <c:pt idx="29">
                  <c:v>5.2489956750923064</c:v>
                </c:pt>
                <c:pt idx="30">
                  <c:v>5.1729113838680867</c:v>
                </c:pt>
                <c:pt idx="31">
                  <c:v>3.7966043948926012</c:v>
                </c:pt>
                <c:pt idx="32">
                  <c:v>2.5477470319064914</c:v>
                </c:pt>
                <c:pt idx="33">
                  <c:v>-0.46477025804582023</c:v>
                </c:pt>
                <c:pt idx="34">
                  <c:v>0.10925945483878925</c:v>
                </c:pt>
                <c:pt idx="35">
                  <c:v>0.42359552486133628</c:v>
                </c:pt>
                <c:pt idx="36">
                  <c:v>-1.0979430190166983</c:v>
                </c:pt>
                <c:pt idx="37">
                  <c:v>-5.3935523875051334</c:v>
                </c:pt>
                <c:pt idx="38">
                  <c:v>-5.154856914769117</c:v>
                </c:pt>
                <c:pt idx="39">
                  <c:v>-3.6021838574084337</c:v>
                </c:pt>
                <c:pt idx="40">
                  <c:v>-3.2336311596216403</c:v>
                </c:pt>
                <c:pt idx="41">
                  <c:v>-0.50372365058966773</c:v>
                </c:pt>
                <c:pt idx="42">
                  <c:v>-1.1966588943964989</c:v>
                </c:pt>
                <c:pt idx="43">
                  <c:v>-1.1484365164211137</c:v>
                </c:pt>
                <c:pt idx="44">
                  <c:v>-0.41228881668141676</c:v>
                </c:pt>
                <c:pt idx="45">
                  <c:v>0.33996178023878199</c:v>
                </c:pt>
                <c:pt idx="46">
                  <c:v>5.1966836526187894E-2</c:v>
                </c:pt>
                <c:pt idx="47">
                  <c:v>0.66233844534902275</c:v>
                </c:pt>
                <c:pt idx="48">
                  <c:v>0.53673284031146551</c:v>
                </c:pt>
                <c:pt idx="49">
                  <c:v>-9.3965713412018106E-2</c:v>
                </c:pt>
                <c:pt idx="50">
                  <c:v>0.87663494318726154</c:v>
                </c:pt>
                <c:pt idx="51">
                  <c:v>0.8214306825395512</c:v>
                </c:pt>
                <c:pt idx="52">
                  <c:v>0.10816834212446468</c:v>
                </c:pt>
                <c:pt idx="53">
                  <c:v>1.607217650565669</c:v>
                </c:pt>
                <c:pt idx="54">
                  <c:v>2.8355991691753464</c:v>
                </c:pt>
                <c:pt idx="55">
                  <c:v>1.3706822104871801</c:v>
                </c:pt>
                <c:pt idx="56">
                  <c:v>2.6590631743829594</c:v>
                </c:pt>
                <c:pt idx="57">
                  <c:v>3.3896750914170952</c:v>
                </c:pt>
                <c:pt idx="58">
                  <c:v>3.2705171070952943</c:v>
                </c:pt>
                <c:pt idx="59">
                  <c:v>3.1915884302466626</c:v>
                </c:pt>
                <c:pt idx="60">
                  <c:v>3.1830553506754491</c:v>
                </c:pt>
                <c:pt idx="61">
                  <c:v>1.8011047018330606</c:v>
                </c:pt>
                <c:pt idx="62">
                  <c:v>0.37902033746989389</c:v>
                </c:pt>
                <c:pt idx="63">
                  <c:v>1.1309420321928481</c:v>
                </c:pt>
                <c:pt idx="64">
                  <c:v>-1.0273825421728031</c:v>
                </c:pt>
                <c:pt idx="65">
                  <c:v>-1.4303656275988292</c:v>
                </c:pt>
                <c:pt idx="66">
                  <c:v>-1.6926548832732868</c:v>
                </c:pt>
                <c:pt idx="67">
                  <c:v>-2.0035740861867088</c:v>
                </c:pt>
                <c:pt idx="68">
                  <c:v>-1.1492121514784652</c:v>
                </c:pt>
                <c:pt idx="69">
                  <c:v>0.435254113967939</c:v>
                </c:pt>
                <c:pt idx="70">
                  <c:v>4.0243281779294045E-2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DD6-4EE6-8553-A20DC134CA5A}"/>
            </c:ext>
          </c:extLst>
        </c:ser>
        <c:ser>
          <c:idx val="8"/>
          <c:order val="7"/>
          <c:tx>
            <c:strRef>
              <c:f>rer!$AZ$3</c:f>
              <c:strCache>
                <c:ptCount val="1"/>
                <c:pt idx="0">
                  <c:v>Precios externos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rer!$AP$4:$AP$74</c:f>
              <c:numCache>
                <c:formatCode>0</c:formatCode>
                <c:ptCount val="71"/>
                <c:pt idx="0">
                  <c:v>2001</c:v>
                </c:pt>
                <c:pt idx="1">
                  <c:v>2001</c:v>
                </c:pt>
                <c:pt idx="2">
                  <c:v>2002</c:v>
                </c:pt>
                <c:pt idx="3">
                  <c:v>2002</c:v>
                </c:pt>
                <c:pt idx="4">
                  <c:v>2002</c:v>
                </c:pt>
                <c:pt idx="5">
                  <c:v>2002</c:v>
                </c:pt>
                <c:pt idx="6" formatCode="General">
                  <c:v>2003</c:v>
                </c:pt>
                <c:pt idx="7" formatCode="General">
                  <c:v>2003</c:v>
                </c:pt>
                <c:pt idx="8" formatCode="General">
                  <c:v>2003</c:v>
                </c:pt>
                <c:pt idx="9" formatCode="General">
                  <c:v>2003</c:v>
                </c:pt>
                <c:pt idx="10" formatCode="General">
                  <c:v>2004</c:v>
                </c:pt>
                <c:pt idx="11" formatCode="General">
                  <c:v>2004</c:v>
                </c:pt>
                <c:pt idx="12" formatCode="General">
                  <c:v>2004</c:v>
                </c:pt>
                <c:pt idx="13" formatCode="General">
                  <c:v>2004</c:v>
                </c:pt>
                <c:pt idx="14" formatCode="General">
                  <c:v>2005</c:v>
                </c:pt>
                <c:pt idx="15" formatCode="General">
                  <c:v>2005</c:v>
                </c:pt>
                <c:pt idx="16" formatCode="General">
                  <c:v>2005</c:v>
                </c:pt>
                <c:pt idx="17" formatCode="General">
                  <c:v>2005</c:v>
                </c:pt>
                <c:pt idx="18" formatCode="General">
                  <c:v>2006</c:v>
                </c:pt>
                <c:pt idx="19" formatCode="General">
                  <c:v>2006</c:v>
                </c:pt>
                <c:pt idx="20" formatCode="General">
                  <c:v>2006</c:v>
                </c:pt>
                <c:pt idx="21" formatCode="General">
                  <c:v>2006</c:v>
                </c:pt>
                <c:pt idx="22" formatCode="General">
                  <c:v>2007</c:v>
                </c:pt>
                <c:pt idx="23" formatCode="General">
                  <c:v>2007</c:v>
                </c:pt>
                <c:pt idx="24" formatCode="General">
                  <c:v>2007</c:v>
                </c:pt>
                <c:pt idx="25" formatCode="General">
                  <c:v>2007</c:v>
                </c:pt>
                <c:pt idx="26" formatCode="General">
                  <c:v>2008</c:v>
                </c:pt>
                <c:pt idx="27" formatCode="General">
                  <c:v>2008</c:v>
                </c:pt>
                <c:pt idx="28" formatCode="General">
                  <c:v>2008</c:v>
                </c:pt>
                <c:pt idx="29" formatCode="General">
                  <c:v>2008</c:v>
                </c:pt>
                <c:pt idx="30" formatCode="General">
                  <c:v>2009</c:v>
                </c:pt>
                <c:pt idx="31" formatCode="General">
                  <c:v>2009</c:v>
                </c:pt>
                <c:pt idx="32" formatCode="General">
                  <c:v>2009</c:v>
                </c:pt>
                <c:pt idx="33" formatCode="General">
                  <c:v>2009</c:v>
                </c:pt>
                <c:pt idx="34" formatCode="General">
                  <c:v>2010</c:v>
                </c:pt>
                <c:pt idx="35" formatCode="General">
                  <c:v>2010</c:v>
                </c:pt>
                <c:pt idx="36" formatCode="General">
                  <c:v>2010</c:v>
                </c:pt>
                <c:pt idx="37" formatCode="General">
                  <c:v>2010</c:v>
                </c:pt>
                <c:pt idx="38" formatCode="General">
                  <c:v>2011</c:v>
                </c:pt>
                <c:pt idx="39" formatCode="General">
                  <c:v>2011</c:v>
                </c:pt>
                <c:pt idx="40" formatCode="General">
                  <c:v>2011</c:v>
                </c:pt>
                <c:pt idx="41" formatCode="General">
                  <c:v>2011</c:v>
                </c:pt>
                <c:pt idx="42" formatCode="General">
                  <c:v>2012</c:v>
                </c:pt>
                <c:pt idx="43" formatCode="General">
                  <c:v>2012</c:v>
                </c:pt>
                <c:pt idx="44" formatCode="General">
                  <c:v>2012</c:v>
                </c:pt>
                <c:pt idx="45" formatCode="General">
                  <c:v>2012</c:v>
                </c:pt>
                <c:pt idx="46" formatCode="General">
                  <c:v>2013</c:v>
                </c:pt>
                <c:pt idx="47" formatCode="General">
                  <c:v>2013</c:v>
                </c:pt>
                <c:pt idx="48" formatCode="General">
                  <c:v>2013</c:v>
                </c:pt>
                <c:pt idx="49" formatCode="General">
                  <c:v>2013</c:v>
                </c:pt>
                <c:pt idx="50" formatCode="General">
                  <c:v>2014</c:v>
                </c:pt>
                <c:pt idx="51" formatCode="General">
                  <c:v>2014</c:v>
                </c:pt>
                <c:pt idx="52" formatCode="General">
                  <c:v>2014</c:v>
                </c:pt>
                <c:pt idx="53" formatCode="General">
                  <c:v>2014</c:v>
                </c:pt>
                <c:pt idx="54" formatCode="General">
                  <c:v>2015</c:v>
                </c:pt>
                <c:pt idx="55" formatCode="General">
                  <c:v>2015</c:v>
                </c:pt>
                <c:pt idx="56" formatCode="General">
                  <c:v>2015</c:v>
                </c:pt>
                <c:pt idx="57" formatCode="General">
                  <c:v>2015</c:v>
                </c:pt>
                <c:pt idx="58" formatCode="General">
                  <c:v>2016</c:v>
                </c:pt>
                <c:pt idx="59" formatCode="General">
                  <c:v>2016</c:v>
                </c:pt>
                <c:pt idx="60" formatCode="General">
                  <c:v>2016</c:v>
                </c:pt>
                <c:pt idx="61" formatCode="General">
                  <c:v>2016</c:v>
                </c:pt>
                <c:pt idx="62" formatCode="General">
                  <c:v>2017</c:v>
                </c:pt>
                <c:pt idx="63" formatCode="General">
                  <c:v>2017</c:v>
                </c:pt>
                <c:pt idx="64" formatCode="General">
                  <c:v>2017</c:v>
                </c:pt>
                <c:pt idx="65" formatCode="General">
                  <c:v>2017</c:v>
                </c:pt>
                <c:pt idx="66" formatCode="General">
                  <c:v>2018</c:v>
                </c:pt>
                <c:pt idx="67" formatCode="General">
                  <c:v>2018</c:v>
                </c:pt>
                <c:pt idx="68" formatCode="General">
                  <c:v>2018</c:v>
                </c:pt>
                <c:pt idx="69" formatCode="General">
                  <c:v>2018</c:v>
                </c:pt>
                <c:pt idx="70" formatCode="General">
                  <c:v>2019</c:v>
                </c:pt>
              </c:numCache>
            </c:numRef>
          </c:cat>
          <c:val>
            <c:numRef>
              <c:f>rer!$AZ$4:$AZ$74</c:f>
              <c:numCache>
                <c:formatCode>0.000</c:formatCode>
                <c:ptCount val="71"/>
                <c:pt idx="0">
                  <c:v>0.28579511158917059</c:v>
                </c:pt>
                <c:pt idx="1">
                  <c:v>0.3204150849979634</c:v>
                </c:pt>
                <c:pt idx="2">
                  <c:v>1.0207726008266689</c:v>
                </c:pt>
                <c:pt idx="3">
                  <c:v>-0.73864163666092797</c:v>
                </c:pt>
                <c:pt idx="4">
                  <c:v>-0.78699675340785558</c:v>
                </c:pt>
                <c:pt idx="5">
                  <c:v>-0.50131707917281088</c:v>
                </c:pt>
                <c:pt idx="6">
                  <c:v>-1.3619062555878592</c:v>
                </c:pt>
                <c:pt idx="7">
                  <c:v>-0.66471126870154884</c:v>
                </c:pt>
                <c:pt idx="8">
                  <c:v>0.51363975639885062</c:v>
                </c:pt>
                <c:pt idx="9">
                  <c:v>-7.5637221678520467E-2</c:v>
                </c:pt>
                <c:pt idx="10">
                  <c:v>5.7475000346795396E-2</c:v>
                </c:pt>
                <c:pt idx="11">
                  <c:v>0.68877414713009566</c:v>
                </c:pt>
                <c:pt idx="12">
                  <c:v>0.26852630187733972</c:v>
                </c:pt>
                <c:pt idx="13">
                  <c:v>-0.15097071621813973</c:v>
                </c:pt>
                <c:pt idx="14">
                  <c:v>0.53090787415124463</c:v>
                </c:pt>
                <c:pt idx="15">
                  <c:v>0.60557322834209193</c:v>
                </c:pt>
                <c:pt idx="16">
                  <c:v>0.52764319192374065</c:v>
                </c:pt>
                <c:pt idx="17">
                  <c:v>0.64831680389759327</c:v>
                </c:pt>
                <c:pt idx="18">
                  <c:v>0.32218121597377442</c:v>
                </c:pt>
                <c:pt idx="19">
                  <c:v>-0.26426059798638474</c:v>
                </c:pt>
                <c:pt idx="20">
                  <c:v>0.10902301594513765</c:v>
                </c:pt>
                <c:pt idx="21">
                  <c:v>0.48851052097339875</c:v>
                </c:pt>
                <c:pt idx="22">
                  <c:v>0.25634944530845682</c:v>
                </c:pt>
                <c:pt idx="23">
                  <c:v>-0.58885231683939854</c:v>
                </c:pt>
                <c:pt idx="24">
                  <c:v>-6.2652057502437533E-2</c:v>
                </c:pt>
                <c:pt idx="25">
                  <c:v>-0.30822836705562018</c:v>
                </c:pt>
                <c:pt idx="26">
                  <c:v>-7.2626617721317376E-4</c:v>
                </c:pt>
                <c:pt idx="27">
                  <c:v>-0.2945784044877689</c:v>
                </c:pt>
                <c:pt idx="28">
                  <c:v>1.1371783815189525</c:v>
                </c:pt>
                <c:pt idx="29">
                  <c:v>4.4585229617667608</c:v>
                </c:pt>
                <c:pt idx="30">
                  <c:v>1.0642366857147993</c:v>
                </c:pt>
                <c:pt idx="31">
                  <c:v>-1.612184281817618</c:v>
                </c:pt>
                <c:pt idx="32">
                  <c:v>-1.4664511993589227</c:v>
                </c:pt>
                <c:pt idx="33">
                  <c:v>-0.76825431955896095</c:v>
                </c:pt>
                <c:pt idx="34">
                  <c:v>0.33426606906025169</c:v>
                </c:pt>
                <c:pt idx="35">
                  <c:v>0.18188236479784134</c:v>
                </c:pt>
                <c:pt idx="36">
                  <c:v>-0.4582467918591418</c:v>
                </c:pt>
                <c:pt idx="37">
                  <c:v>-0.78719770023715874</c:v>
                </c:pt>
                <c:pt idx="38">
                  <c:v>-0.36546408767844091</c:v>
                </c:pt>
                <c:pt idx="39">
                  <c:v>-0.24346542159225376</c:v>
                </c:pt>
                <c:pt idx="40">
                  <c:v>0.81736545193205279</c:v>
                </c:pt>
                <c:pt idx="41">
                  <c:v>1.5144856587382298</c:v>
                </c:pt>
                <c:pt idx="42">
                  <c:v>0.11591754850109723</c:v>
                </c:pt>
                <c:pt idx="43">
                  <c:v>0.63927078535223736</c:v>
                </c:pt>
                <c:pt idx="44">
                  <c:v>8.5758233027849531E-2</c:v>
                </c:pt>
                <c:pt idx="45">
                  <c:v>-0.2737495365153349</c:v>
                </c:pt>
                <c:pt idx="46">
                  <c:v>-8.7043863755569398E-2</c:v>
                </c:pt>
                <c:pt idx="47">
                  <c:v>0.33575321039310724</c:v>
                </c:pt>
                <c:pt idx="48">
                  <c:v>2.1873331927160913E-2</c:v>
                </c:pt>
                <c:pt idx="49">
                  <c:v>-0.32094827038416807</c:v>
                </c:pt>
                <c:pt idx="50">
                  <c:v>-8.9756504423420383E-2</c:v>
                </c:pt>
                <c:pt idx="51">
                  <c:v>-0.38717617268824123</c:v>
                </c:pt>
                <c:pt idx="52">
                  <c:v>0.10263437075957538</c:v>
                </c:pt>
                <c:pt idx="53">
                  <c:v>0.94493308053334446</c:v>
                </c:pt>
                <c:pt idx="54">
                  <c:v>0.68582531164339</c:v>
                </c:pt>
                <c:pt idx="55">
                  <c:v>-0.83876252998346079</c:v>
                </c:pt>
                <c:pt idx="56">
                  <c:v>-0.28224039734063594</c:v>
                </c:pt>
                <c:pt idx="57">
                  <c:v>-0.45075215411509745</c:v>
                </c:pt>
                <c:pt idx="58">
                  <c:v>-0.51783952532867383</c:v>
                </c:pt>
                <c:pt idx="59">
                  <c:v>-2.0236818390198881</c:v>
                </c:pt>
                <c:pt idx="60">
                  <c:v>-0.74219725973231987</c:v>
                </c:pt>
                <c:pt idx="61">
                  <c:v>4.1432382206629488E-2</c:v>
                </c:pt>
                <c:pt idx="62">
                  <c:v>-0.7964728924987754</c:v>
                </c:pt>
                <c:pt idx="63">
                  <c:v>-0.48226273216656335</c:v>
                </c:pt>
                <c:pt idx="64">
                  <c:v>-0.50021242566060165</c:v>
                </c:pt>
                <c:pt idx="65">
                  <c:v>1.3412442921875364E-2</c:v>
                </c:pt>
                <c:pt idx="66">
                  <c:v>-0.49174573828520401</c:v>
                </c:pt>
                <c:pt idx="67">
                  <c:v>0.81689500083177302</c:v>
                </c:pt>
                <c:pt idx="68">
                  <c:v>1.1945016685644383</c:v>
                </c:pt>
                <c:pt idx="69">
                  <c:v>0.1833892225834973</c:v>
                </c:pt>
                <c:pt idx="70">
                  <c:v>-0.47417951431873656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DD6-4EE6-8553-A20DC134CA5A}"/>
            </c:ext>
          </c:extLst>
        </c:ser>
        <c:ser>
          <c:idx val="9"/>
          <c:order val="8"/>
          <c:tx>
            <c:strRef>
              <c:f>rer!$BA$3</c:f>
              <c:strCache>
                <c:ptCount val="1"/>
                <c:pt idx="0">
                  <c:v>Others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cat>
            <c:numRef>
              <c:f>rer!$AP$4:$AP$74</c:f>
              <c:numCache>
                <c:formatCode>0</c:formatCode>
                <c:ptCount val="71"/>
                <c:pt idx="0">
                  <c:v>2001</c:v>
                </c:pt>
                <c:pt idx="1">
                  <c:v>2001</c:v>
                </c:pt>
                <c:pt idx="2">
                  <c:v>2002</c:v>
                </c:pt>
                <c:pt idx="3">
                  <c:v>2002</c:v>
                </c:pt>
                <c:pt idx="4">
                  <c:v>2002</c:v>
                </c:pt>
                <c:pt idx="5">
                  <c:v>2002</c:v>
                </c:pt>
                <c:pt idx="6" formatCode="General">
                  <c:v>2003</c:v>
                </c:pt>
                <c:pt idx="7" formatCode="General">
                  <c:v>2003</c:v>
                </c:pt>
                <c:pt idx="8" formatCode="General">
                  <c:v>2003</c:v>
                </c:pt>
                <c:pt idx="9" formatCode="General">
                  <c:v>2003</c:v>
                </c:pt>
                <c:pt idx="10" formatCode="General">
                  <c:v>2004</c:v>
                </c:pt>
                <c:pt idx="11" formatCode="General">
                  <c:v>2004</c:v>
                </c:pt>
                <c:pt idx="12" formatCode="General">
                  <c:v>2004</c:v>
                </c:pt>
                <c:pt idx="13" formatCode="General">
                  <c:v>2004</c:v>
                </c:pt>
                <c:pt idx="14" formatCode="General">
                  <c:v>2005</c:v>
                </c:pt>
                <c:pt idx="15" formatCode="General">
                  <c:v>2005</c:v>
                </c:pt>
                <c:pt idx="16" formatCode="General">
                  <c:v>2005</c:v>
                </c:pt>
                <c:pt idx="17" formatCode="General">
                  <c:v>2005</c:v>
                </c:pt>
                <c:pt idx="18" formatCode="General">
                  <c:v>2006</c:v>
                </c:pt>
                <c:pt idx="19" formatCode="General">
                  <c:v>2006</c:v>
                </c:pt>
                <c:pt idx="20" formatCode="General">
                  <c:v>2006</c:v>
                </c:pt>
                <c:pt idx="21" formatCode="General">
                  <c:v>2006</c:v>
                </c:pt>
                <c:pt idx="22" formatCode="General">
                  <c:v>2007</c:v>
                </c:pt>
                <c:pt idx="23" formatCode="General">
                  <c:v>2007</c:v>
                </c:pt>
                <c:pt idx="24" formatCode="General">
                  <c:v>2007</c:v>
                </c:pt>
                <c:pt idx="25" formatCode="General">
                  <c:v>2007</c:v>
                </c:pt>
                <c:pt idx="26" formatCode="General">
                  <c:v>2008</c:v>
                </c:pt>
                <c:pt idx="27" formatCode="General">
                  <c:v>2008</c:v>
                </c:pt>
                <c:pt idx="28" formatCode="General">
                  <c:v>2008</c:v>
                </c:pt>
                <c:pt idx="29" formatCode="General">
                  <c:v>2008</c:v>
                </c:pt>
                <c:pt idx="30" formatCode="General">
                  <c:v>2009</c:v>
                </c:pt>
                <c:pt idx="31" formatCode="General">
                  <c:v>2009</c:v>
                </c:pt>
                <c:pt idx="32" formatCode="General">
                  <c:v>2009</c:v>
                </c:pt>
                <c:pt idx="33" formatCode="General">
                  <c:v>2009</c:v>
                </c:pt>
                <c:pt idx="34" formatCode="General">
                  <c:v>2010</c:v>
                </c:pt>
                <c:pt idx="35" formatCode="General">
                  <c:v>2010</c:v>
                </c:pt>
                <c:pt idx="36" formatCode="General">
                  <c:v>2010</c:v>
                </c:pt>
                <c:pt idx="37" formatCode="General">
                  <c:v>2010</c:v>
                </c:pt>
                <c:pt idx="38" formatCode="General">
                  <c:v>2011</c:v>
                </c:pt>
                <c:pt idx="39" formatCode="General">
                  <c:v>2011</c:v>
                </c:pt>
                <c:pt idx="40" formatCode="General">
                  <c:v>2011</c:v>
                </c:pt>
                <c:pt idx="41" formatCode="General">
                  <c:v>2011</c:v>
                </c:pt>
                <c:pt idx="42" formatCode="General">
                  <c:v>2012</c:v>
                </c:pt>
                <c:pt idx="43" formatCode="General">
                  <c:v>2012</c:v>
                </c:pt>
                <c:pt idx="44" formatCode="General">
                  <c:v>2012</c:v>
                </c:pt>
                <c:pt idx="45" formatCode="General">
                  <c:v>2012</c:v>
                </c:pt>
                <c:pt idx="46" formatCode="General">
                  <c:v>2013</c:v>
                </c:pt>
                <c:pt idx="47" formatCode="General">
                  <c:v>2013</c:v>
                </c:pt>
                <c:pt idx="48" formatCode="General">
                  <c:v>2013</c:v>
                </c:pt>
                <c:pt idx="49" formatCode="General">
                  <c:v>2013</c:v>
                </c:pt>
                <c:pt idx="50" formatCode="General">
                  <c:v>2014</c:v>
                </c:pt>
                <c:pt idx="51" formatCode="General">
                  <c:v>2014</c:v>
                </c:pt>
                <c:pt idx="52" formatCode="General">
                  <c:v>2014</c:v>
                </c:pt>
                <c:pt idx="53" formatCode="General">
                  <c:v>2014</c:v>
                </c:pt>
                <c:pt idx="54" formatCode="General">
                  <c:v>2015</c:v>
                </c:pt>
                <c:pt idx="55" formatCode="General">
                  <c:v>2015</c:v>
                </c:pt>
                <c:pt idx="56" formatCode="General">
                  <c:v>2015</c:v>
                </c:pt>
                <c:pt idx="57" formatCode="General">
                  <c:v>2015</c:v>
                </c:pt>
                <c:pt idx="58" formatCode="General">
                  <c:v>2016</c:v>
                </c:pt>
                <c:pt idx="59" formatCode="General">
                  <c:v>2016</c:v>
                </c:pt>
                <c:pt idx="60" formatCode="General">
                  <c:v>2016</c:v>
                </c:pt>
                <c:pt idx="61" formatCode="General">
                  <c:v>2016</c:v>
                </c:pt>
                <c:pt idx="62" formatCode="General">
                  <c:v>2017</c:v>
                </c:pt>
                <c:pt idx="63" formatCode="General">
                  <c:v>2017</c:v>
                </c:pt>
                <c:pt idx="64" formatCode="General">
                  <c:v>2017</c:v>
                </c:pt>
                <c:pt idx="65" formatCode="General">
                  <c:v>2017</c:v>
                </c:pt>
                <c:pt idx="66" formatCode="General">
                  <c:v>2018</c:v>
                </c:pt>
                <c:pt idx="67" formatCode="General">
                  <c:v>2018</c:v>
                </c:pt>
                <c:pt idx="68" formatCode="General">
                  <c:v>2018</c:v>
                </c:pt>
                <c:pt idx="69" formatCode="General">
                  <c:v>2018</c:v>
                </c:pt>
                <c:pt idx="70" formatCode="General">
                  <c:v>2019</c:v>
                </c:pt>
              </c:numCache>
            </c:numRef>
          </c:cat>
          <c:val>
            <c:numRef>
              <c:f>rer!$BA$4:$BA$74</c:f>
              <c:numCache>
                <c:formatCode>0.000</c:formatCode>
                <c:ptCount val="71"/>
                <c:pt idx="0">
                  <c:v>3.1796643250426095</c:v>
                </c:pt>
                <c:pt idx="1">
                  <c:v>2.2945040257213276</c:v>
                </c:pt>
                <c:pt idx="2">
                  <c:v>1.6710910813955631</c:v>
                </c:pt>
                <c:pt idx="3">
                  <c:v>1.6616034728654503</c:v>
                </c:pt>
                <c:pt idx="4">
                  <c:v>1.6522553279164274</c:v>
                </c:pt>
                <c:pt idx="5">
                  <c:v>1.6813198281984083</c:v>
                </c:pt>
                <c:pt idx="6">
                  <c:v>1.6336203636924105</c:v>
                </c:pt>
                <c:pt idx="7">
                  <c:v>1.3131359710473047</c:v>
                </c:pt>
                <c:pt idx="8">
                  <c:v>1.2081034265297574</c:v>
                </c:pt>
                <c:pt idx="9">
                  <c:v>1.0215786940762548</c:v>
                </c:pt>
                <c:pt idx="10">
                  <c:v>1.3746737122930124</c:v>
                </c:pt>
                <c:pt idx="11">
                  <c:v>0.98257497021569007</c:v>
                </c:pt>
                <c:pt idx="12">
                  <c:v>0.89042536944496042</c:v>
                </c:pt>
                <c:pt idx="13">
                  <c:v>0.77725816522275637</c:v>
                </c:pt>
                <c:pt idx="14">
                  <c:v>0.75211366842668992</c:v>
                </c:pt>
                <c:pt idx="15">
                  <c:v>0.69157181840862614</c:v>
                </c:pt>
                <c:pt idx="16">
                  <c:v>0.47087398994649887</c:v>
                </c:pt>
                <c:pt idx="17">
                  <c:v>0.53095603875668385</c:v>
                </c:pt>
                <c:pt idx="18">
                  <c:v>0.26236618862399763</c:v>
                </c:pt>
                <c:pt idx="19">
                  <c:v>0.1655950267534258</c:v>
                </c:pt>
                <c:pt idx="20">
                  <c:v>8.9998871284504608E-2</c:v>
                </c:pt>
                <c:pt idx="21">
                  <c:v>6.6539569194429798E-2</c:v>
                </c:pt>
                <c:pt idx="22">
                  <c:v>0.19795286222947986</c:v>
                </c:pt>
                <c:pt idx="23">
                  <c:v>0.44333002874942978</c:v>
                </c:pt>
                <c:pt idx="24">
                  <c:v>0.52769317345155098</c:v>
                </c:pt>
                <c:pt idx="25">
                  <c:v>5.045345511195444E-2</c:v>
                </c:pt>
                <c:pt idx="26">
                  <c:v>-0.14030342706130317</c:v>
                </c:pt>
                <c:pt idx="27">
                  <c:v>-0.1938499495373123</c:v>
                </c:pt>
                <c:pt idx="28">
                  <c:v>-0.3542068981805806</c:v>
                </c:pt>
                <c:pt idx="29">
                  <c:v>-0.30077213021854687</c:v>
                </c:pt>
                <c:pt idx="30">
                  <c:v>-1.4285077040994487</c:v>
                </c:pt>
                <c:pt idx="31">
                  <c:v>-1.2544691640614565</c:v>
                </c:pt>
                <c:pt idx="32">
                  <c:v>-0.76315814948688288</c:v>
                </c:pt>
                <c:pt idx="33">
                  <c:v>-0.28882326776811368</c:v>
                </c:pt>
                <c:pt idx="34">
                  <c:v>-0.20941908501872566</c:v>
                </c:pt>
                <c:pt idx="35">
                  <c:v>0.22549365996154011</c:v>
                </c:pt>
                <c:pt idx="36">
                  <c:v>9.7738547407145465E-2</c:v>
                </c:pt>
                <c:pt idx="37">
                  <c:v>0.10163398131213398</c:v>
                </c:pt>
                <c:pt idx="38">
                  <c:v>0.30038083265844101</c:v>
                </c:pt>
                <c:pt idx="39">
                  <c:v>0.45159102244878957</c:v>
                </c:pt>
                <c:pt idx="40">
                  <c:v>0.37066490366026905</c:v>
                </c:pt>
                <c:pt idx="41">
                  <c:v>0.38848113144315283</c:v>
                </c:pt>
                <c:pt idx="42">
                  <c:v>0.31364002095668597</c:v>
                </c:pt>
                <c:pt idx="43">
                  <c:v>0.25910729871147509</c:v>
                </c:pt>
                <c:pt idx="44">
                  <c:v>0.32150096657373423</c:v>
                </c:pt>
                <c:pt idx="45">
                  <c:v>0.44301967559606853</c:v>
                </c:pt>
                <c:pt idx="46">
                  <c:v>0.49431254688989057</c:v>
                </c:pt>
                <c:pt idx="47">
                  <c:v>0.66586238257565733</c:v>
                </c:pt>
                <c:pt idx="48">
                  <c:v>0.52765088488691081</c:v>
                </c:pt>
                <c:pt idx="49">
                  <c:v>0.53754671488645411</c:v>
                </c:pt>
                <c:pt idx="50">
                  <c:v>0.27340652676308719</c:v>
                </c:pt>
                <c:pt idx="51">
                  <c:v>-0.1503490824914796</c:v>
                </c:pt>
                <c:pt idx="52">
                  <c:v>-5.6628658567153281E-2</c:v>
                </c:pt>
                <c:pt idx="53">
                  <c:v>0.17585342753039246</c:v>
                </c:pt>
                <c:pt idx="54">
                  <c:v>-0.10669965332628804</c:v>
                </c:pt>
                <c:pt idx="55">
                  <c:v>-0.1759377630234254</c:v>
                </c:pt>
                <c:pt idx="56">
                  <c:v>-2.2821101543850159E-2</c:v>
                </c:pt>
                <c:pt idx="57">
                  <c:v>-0.40942232971928982</c:v>
                </c:pt>
                <c:pt idx="58">
                  <c:v>-0.11201770135589345</c:v>
                </c:pt>
                <c:pt idx="59">
                  <c:v>-0.32935395858486177</c:v>
                </c:pt>
                <c:pt idx="60">
                  <c:v>-0.18687043732961722</c:v>
                </c:pt>
                <c:pt idx="61">
                  <c:v>-0.19534579197423729</c:v>
                </c:pt>
                <c:pt idx="62">
                  <c:v>-0.12108516612454663</c:v>
                </c:pt>
                <c:pt idx="63">
                  <c:v>7.3356472709839556E-3</c:v>
                </c:pt>
                <c:pt idx="64">
                  <c:v>2.193489777331448E-2</c:v>
                </c:pt>
                <c:pt idx="65">
                  <c:v>-7.3103272333165875E-3</c:v>
                </c:pt>
                <c:pt idx="66">
                  <c:v>0.23143124562649514</c:v>
                </c:pt>
                <c:pt idx="67">
                  <c:v>8.5788539691662058E-2</c:v>
                </c:pt>
                <c:pt idx="68">
                  <c:v>6.4422548125680934E-2</c:v>
                </c:pt>
                <c:pt idx="69">
                  <c:v>0.28509396042035323</c:v>
                </c:pt>
                <c:pt idx="70">
                  <c:v>9.5046062350378588E-2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DD6-4EE6-8553-A20DC134CA5A}"/>
            </c:ext>
          </c:extLst>
        </c:ser>
        <c:ser>
          <c:idx val="11"/>
          <c:order val="10"/>
          <c:tx>
            <c:strRef>
              <c:f>rer!$AR$3</c:f>
              <c:strCache>
                <c:ptCount val="1"/>
                <c:pt idx="0">
                  <c:v>Supply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</c:spPr>
          <c:invertIfNegative val="0"/>
          <c:val>
            <c:numRef>
              <c:f>rer!$AR$4:$AR$74</c:f>
              <c:numCache>
                <c:formatCode>0.000</c:formatCode>
                <c:ptCount val="71"/>
                <c:pt idx="0">
                  <c:v>-6.1293653897371039E-16</c:v>
                </c:pt>
                <c:pt idx="1">
                  <c:v>-1.9242642924150916E-15</c:v>
                </c:pt>
                <c:pt idx="2">
                  <c:v>-2.8702861399344297E-15</c:v>
                </c:pt>
                <c:pt idx="3">
                  <c:v>-3.8566680955405969E-15</c:v>
                </c:pt>
                <c:pt idx="4">
                  <c:v>-5.1519506867312968E-15</c:v>
                </c:pt>
                <c:pt idx="5">
                  <c:v>-6.6716748798208794E-15</c:v>
                </c:pt>
                <c:pt idx="6">
                  <c:v>-8.1306492161917715E-15</c:v>
                </c:pt>
                <c:pt idx="7">
                  <c:v>-9.5027056347387389E-15</c:v>
                </c:pt>
                <c:pt idx="8">
                  <c:v>-1.0907400951847535E-14</c:v>
                </c:pt>
                <c:pt idx="9">
                  <c:v>-1.2568452731684446E-14</c:v>
                </c:pt>
                <c:pt idx="10">
                  <c:v>-1.4206001556055777E-14</c:v>
                </c:pt>
                <c:pt idx="11">
                  <c:v>-1.5687364417829792E-14</c:v>
                </c:pt>
                <c:pt idx="12">
                  <c:v>-1.6219551856149849E-14</c:v>
                </c:pt>
                <c:pt idx="13">
                  <c:v>-1.6074301361440094E-14</c:v>
                </c:pt>
                <c:pt idx="14">
                  <c:v>-1.567612169135339E-14</c:v>
                </c:pt>
                <c:pt idx="15">
                  <c:v>-1.5639847125093589E-14</c:v>
                </c:pt>
                <c:pt idx="16">
                  <c:v>-1.5060478769458202E-14</c:v>
                </c:pt>
                <c:pt idx="17">
                  <c:v>-1.4430241012654836E-14</c:v>
                </c:pt>
                <c:pt idx="18">
                  <c:v>-1.3930297740458005E-14</c:v>
                </c:pt>
                <c:pt idx="19">
                  <c:v>-1.3291667268354604E-14</c:v>
                </c:pt>
                <c:pt idx="20">
                  <c:v>-1.2447335116864783E-14</c:v>
                </c:pt>
                <c:pt idx="21">
                  <c:v>-1.137729560858719E-14</c:v>
                </c:pt>
                <c:pt idx="22">
                  <c:v>-9.986544356869766E-15</c:v>
                </c:pt>
                <c:pt idx="23">
                  <c:v>-8.9818803076558279E-15</c:v>
                </c:pt>
                <c:pt idx="24">
                  <c:v>-8.0933524214567524E-15</c:v>
                </c:pt>
                <c:pt idx="25">
                  <c:v>-7.3678008546876728E-15</c:v>
                </c:pt>
                <c:pt idx="26">
                  <c:v>-6.3238434612936727E-15</c:v>
                </c:pt>
                <c:pt idx="27">
                  <c:v>-4.9829148090341876E-15</c:v>
                </c:pt>
                <c:pt idx="28">
                  <c:v>-4.2300707122103965E-15</c:v>
                </c:pt>
                <c:pt idx="29">
                  <c:v>-3.7938298780478063E-15</c:v>
                </c:pt>
                <c:pt idx="30">
                  <c:v>-3.032628908396026E-15</c:v>
                </c:pt>
                <c:pt idx="31">
                  <c:v>-2.635082431547096E-15</c:v>
                </c:pt>
                <c:pt idx="32">
                  <c:v>-3.9797105194587326E-15</c:v>
                </c:pt>
                <c:pt idx="33">
                  <c:v>-5.3876125458714794E-15</c:v>
                </c:pt>
                <c:pt idx="34">
                  <c:v>-6.9054430780515277E-15</c:v>
                </c:pt>
                <c:pt idx="35">
                  <c:v>-8.5716796026082997E-15</c:v>
                </c:pt>
                <c:pt idx="36">
                  <c:v>-1.0176836466474471E-14</c:v>
                </c:pt>
                <c:pt idx="37">
                  <c:v>-1.1393708346906946E-14</c:v>
                </c:pt>
                <c:pt idx="38">
                  <c:v>-1.2110458303802391E-14</c:v>
                </c:pt>
                <c:pt idx="39">
                  <c:v>-1.2487089301653228E-14</c:v>
                </c:pt>
                <c:pt idx="40">
                  <c:v>-1.2338875360008736E-14</c:v>
                </c:pt>
                <c:pt idx="41">
                  <c:v>-1.1809677378850718E-14</c:v>
                </c:pt>
                <c:pt idx="42">
                  <c:v>-1.0874210764347379E-14</c:v>
                </c:pt>
                <c:pt idx="43">
                  <c:v>-9.6730047728567082E-15</c:v>
                </c:pt>
                <c:pt idx="44">
                  <c:v>-8.1701487299910353E-15</c:v>
                </c:pt>
                <c:pt idx="45">
                  <c:v>-6.7512640071702305E-15</c:v>
                </c:pt>
                <c:pt idx="46">
                  <c:v>-5.4647487347255148E-15</c:v>
                </c:pt>
                <c:pt idx="47">
                  <c:v>-4.0437219211039633E-15</c:v>
                </c:pt>
                <c:pt idx="48">
                  <c:v>-2.4940467787447241E-15</c:v>
                </c:pt>
                <c:pt idx="49">
                  <c:v>-1.0576030144871516E-15</c:v>
                </c:pt>
                <c:pt idx="50">
                  <c:v>3.2494151348718752E-16</c:v>
                </c:pt>
                <c:pt idx="51">
                  <c:v>1.571812833900595E-15</c:v>
                </c:pt>
                <c:pt idx="52">
                  <c:v>2.4842094281468355E-15</c:v>
                </c:pt>
                <c:pt idx="53">
                  <c:v>3.5485952184579735E-15</c:v>
                </c:pt>
                <c:pt idx="54">
                  <c:v>4.3704669079500692E-15</c:v>
                </c:pt>
                <c:pt idx="55">
                  <c:v>4.9414294670119113E-15</c:v>
                </c:pt>
                <c:pt idx="56">
                  <c:v>5.5790726422936893E-15</c:v>
                </c:pt>
                <c:pt idx="57">
                  <c:v>6.24005399519669E-15</c:v>
                </c:pt>
                <c:pt idx="58">
                  <c:v>6.8764641422871781E-15</c:v>
                </c:pt>
                <c:pt idx="59">
                  <c:v>7.2886461324279393E-15</c:v>
                </c:pt>
                <c:pt idx="60">
                  <c:v>7.4213912818225513E-15</c:v>
                </c:pt>
                <c:pt idx="61">
                  <c:v>7.2221367381096463E-15</c:v>
                </c:pt>
                <c:pt idx="62">
                  <c:v>6.7566142932389871E-15</c:v>
                </c:pt>
                <c:pt idx="63">
                  <c:v>5.9851663815066234E-15</c:v>
                </c:pt>
                <c:pt idx="64">
                  <c:v>4.8846040045150286E-15</c:v>
                </c:pt>
                <c:pt idx="65">
                  <c:v>3.9987447988938434E-15</c:v>
                </c:pt>
                <c:pt idx="66">
                  <c:v>3.2495415663589096E-15</c:v>
                </c:pt>
                <c:pt idx="67">
                  <c:v>2.7764116911849477E-15</c:v>
                </c:pt>
                <c:pt idx="68">
                  <c:v>2.3594834071124674E-15</c:v>
                </c:pt>
                <c:pt idx="69">
                  <c:v>1.8432871855384746E-15</c:v>
                </c:pt>
                <c:pt idx="70">
                  <c:v>1.4177315501628647E-15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DD6-4EE6-8553-A20DC134CA5A}"/>
            </c:ext>
          </c:extLst>
        </c:ser>
        <c:ser>
          <c:idx val="12"/>
          <c:order val="11"/>
          <c:tx>
            <c:strRef>
              <c:f>rer!$BB$3</c:f>
              <c:strCache>
                <c:ptCount val="1"/>
                <c:pt idx="0">
                  <c:v>Noise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val>
            <c:numRef>
              <c:f>rer!$BB$4:$BB$74</c:f>
              <c:numCache>
                <c:formatCode>0.000</c:formatCode>
                <c:ptCount val="71"/>
                <c:pt idx="0">
                  <c:v>-0.1021496447929704</c:v>
                </c:pt>
                <c:pt idx="1">
                  <c:v>-9.8761433131718895E-2</c:v>
                </c:pt>
                <c:pt idx="2">
                  <c:v>-0.376645918762748</c:v>
                </c:pt>
                <c:pt idx="3">
                  <c:v>-0.25391924312596031</c:v>
                </c:pt>
                <c:pt idx="4">
                  <c:v>-6.3470807921633926E-2</c:v>
                </c:pt>
                <c:pt idx="5">
                  <c:v>0.49093152730195072</c:v>
                </c:pt>
                <c:pt idx="6">
                  <c:v>0.66838944720450311</c:v>
                </c:pt>
                <c:pt idx="7">
                  <c:v>0.17206731323550967</c:v>
                </c:pt>
                <c:pt idx="8">
                  <c:v>1.0550464927349912</c:v>
                </c:pt>
                <c:pt idx="9">
                  <c:v>0.25919441435650786</c:v>
                </c:pt>
                <c:pt idx="10">
                  <c:v>0.27650029130494147</c:v>
                </c:pt>
                <c:pt idx="11">
                  <c:v>-5.6984019272496092E-2</c:v>
                </c:pt>
                <c:pt idx="12">
                  <c:v>-0.13026878889015286</c:v>
                </c:pt>
                <c:pt idx="13">
                  <c:v>-0.32264515847610081</c:v>
                </c:pt>
                <c:pt idx="14">
                  <c:v>-0.31355973680974186</c:v>
                </c:pt>
                <c:pt idx="15">
                  <c:v>-0.58590100195301575</c:v>
                </c:pt>
                <c:pt idx="16">
                  <c:v>-0.65561112280556022</c:v>
                </c:pt>
                <c:pt idx="17">
                  <c:v>-0.94055713303340915</c:v>
                </c:pt>
                <c:pt idx="18">
                  <c:v>-1.0967088559935283</c:v>
                </c:pt>
                <c:pt idx="19">
                  <c:v>-1.3306544600808132</c:v>
                </c:pt>
                <c:pt idx="20">
                  <c:v>-1.4728878388923239</c:v>
                </c:pt>
                <c:pt idx="21">
                  <c:v>-0.90066493737903497</c:v>
                </c:pt>
                <c:pt idx="22">
                  <c:v>-0.31963160323600953</c:v>
                </c:pt>
                <c:pt idx="23">
                  <c:v>0.14647270737383045</c:v>
                </c:pt>
                <c:pt idx="24">
                  <c:v>0.18190485203400536</c:v>
                </c:pt>
                <c:pt idx="25">
                  <c:v>-0.1451442791655044</c:v>
                </c:pt>
                <c:pt idx="26">
                  <c:v>-0.85688526670072729</c:v>
                </c:pt>
                <c:pt idx="27">
                  <c:v>-1.3186003859030067</c:v>
                </c:pt>
                <c:pt idx="28">
                  <c:v>-1.7617926150193328</c:v>
                </c:pt>
                <c:pt idx="29">
                  <c:v>-1.3288006282580873</c:v>
                </c:pt>
                <c:pt idx="30">
                  <c:v>1.6419601839484907</c:v>
                </c:pt>
                <c:pt idx="31">
                  <c:v>2.4364950476741432</c:v>
                </c:pt>
                <c:pt idx="32">
                  <c:v>3.2936592460898071</c:v>
                </c:pt>
                <c:pt idx="33">
                  <c:v>2.7805578441710375</c:v>
                </c:pt>
                <c:pt idx="34">
                  <c:v>1.5981986719035237</c:v>
                </c:pt>
                <c:pt idx="35">
                  <c:v>0.85097318729592475</c:v>
                </c:pt>
                <c:pt idx="36">
                  <c:v>0.30684671558457749</c:v>
                </c:pt>
                <c:pt idx="37">
                  <c:v>0.5057305241970389</c:v>
                </c:pt>
                <c:pt idx="38">
                  <c:v>0.256506169025842</c:v>
                </c:pt>
                <c:pt idx="39">
                  <c:v>-4.5576928146273954E-2</c:v>
                </c:pt>
                <c:pt idx="40">
                  <c:v>-0.21517113392345452</c:v>
                </c:pt>
                <c:pt idx="41">
                  <c:v>-0.26138406180790574</c:v>
                </c:pt>
                <c:pt idx="42">
                  <c:v>-0.56915101782986577</c:v>
                </c:pt>
                <c:pt idx="43">
                  <c:v>-0.2552480518406991</c:v>
                </c:pt>
                <c:pt idx="44">
                  <c:v>-7.5489997003548567E-2</c:v>
                </c:pt>
                <c:pt idx="45">
                  <c:v>8.0651792269171269E-2</c:v>
                </c:pt>
                <c:pt idx="46">
                  <c:v>0.25427176666281975</c:v>
                </c:pt>
                <c:pt idx="47">
                  <c:v>0.37198096936011416</c:v>
                </c:pt>
                <c:pt idx="48">
                  <c:v>0.57856984873501205</c:v>
                </c:pt>
                <c:pt idx="49">
                  <c:v>0.29860036645347676</c:v>
                </c:pt>
                <c:pt idx="50">
                  <c:v>0.63841945656079413</c:v>
                </c:pt>
                <c:pt idx="51">
                  <c:v>-6.2862763705858332E-3</c:v>
                </c:pt>
                <c:pt idx="52">
                  <c:v>0.15124168639484101</c:v>
                </c:pt>
                <c:pt idx="53">
                  <c:v>-0.11352962222927392</c:v>
                </c:pt>
                <c:pt idx="54">
                  <c:v>-0.10894053985002006</c:v>
                </c:pt>
                <c:pt idx="55">
                  <c:v>-0.14223709297023845</c:v>
                </c:pt>
                <c:pt idx="56">
                  <c:v>-8.0666635840885001E-2</c:v>
                </c:pt>
                <c:pt idx="57">
                  <c:v>-3.932603653770101E-2</c:v>
                </c:pt>
                <c:pt idx="58">
                  <c:v>-0.5370851414751594</c:v>
                </c:pt>
                <c:pt idx="59">
                  <c:v>-0.41152998038722849</c:v>
                </c:pt>
                <c:pt idx="60">
                  <c:v>-0.62344393983528013</c:v>
                </c:pt>
                <c:pt idx="61">
                  <c:v>-0.30019734576444151</c:v>
                </c:pt>
                <c:pt idx="62">
                  <c:v>-0.37315744482658009</c:v>
                </c:pt>
                <c:pt idx="63">
                  <c:v>-0.26645346188260716</c:v>
                </c:pt>
                <c:pt idx="64">
                  <c:v>-0.36156925081660457</c:v>
                </c:pt>
                <c:pt idx="65">
                  <c:v>-0.47602112065591451</c:v>
                </c:pt>
                <c:pt idx="66">
                  <c:v>-0.63997012781511331</c:v>
                </c:pt>
                <c:pt idx="67">
                  <c:v>-0.70681411900260216</c:v>
                </c:pt>
                <c:pt idx="68">
                  <c:v>-0.42689288973455797</c:v>
                </c:pt>
                <c:pt idx="69">
                  <c:v>-0.26851181128643264</c:v>
                </c:pt>
                <c:pt idx="70">
                  <c:v>-0.16211523811543452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DD6-4EE6-8553-A20DC134CA5A}"/>
            </c:ext>
          </c:extLst>
        </c:ser>
        <c:ser>
          <c:idx val="1"/>
          <c:order val="12"/>
          <c:tx>
            <c:strRef>
              <c:f>rer!$AS$3</c:f>
              <c:strCache>
                <c:ptCount val="1"/>
                <c:pt idx="0">
                  <c:v>Cost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</c:spPr>
          <c:invertIfNegative val="0"/>
          <c:cat>
            <c:numRef>
              <c:f>rer!$AP$4:$AP$74</c:f>
              <c:numCache>
                <c:formatCode>0</c:formatCode>
                <c:ptCount val="71"/>
                <c:pt idx="0">
                  <c:v>2001</c:v>
                </c:pt>
                <c:pt idx="1">
                  <c:v>2001</c:v>
                </c:pt>
                <c:pt idx="2">
                  <c:v>2002</c:v>
                </c:pt>
                <c:pt idx="3">
                  <c:v>2002</c:v>
                </c:pt>
                <c:pt idx="4">
                  <c:v>2002</c:v>
                </c:pt>
                <c:pt idx="5">
                  <c:v>2002</c:v>
                </c:pt>
                <c:pt idx="6" formatCode="General">
                  <c:v>2003</c:v>
                </c:pt>
                <c:pt idx="7" formatCode="General">
                  <c:v>2003</c:v>
                </c:pt>
                <c:pt idx="8" formatCode="General">
                  <c:v>2003</c:v>
                </c:pt>
                <c:pt idx="9" formatCode="General">
                  <c:v>2003</c:v>
                </c:pt>
                <c:pt idx="10" formatCode="General">
                  <c:v>2004</c:v>
                </c:pt>
                <c:pt idx="11" formatCode="General">
                  <c:v>2004</c:v>
                </c:pt>
                <c:pt idx="12" formatCode="General">
                  <c:v>2004</c:v>
                </c:pt>
                <c:pt idx="13" formatCode="General">
                  <c:v>2004</c:v>
                </c:pt>
                <c:pt idx="14" formatCode="General">
                  <c:v>2005</c:v>
                </c:pt>
                <c:pt idx="15" formatCode="General">
                  <c:v>2005</c:v>
                </c:pt>
                <c:pt idx="16" formatCode="General">
                  <c:v>2005</c:v>
                </c:pt>
                <c:pt idx="17" formatCode="General">
                  <c:v>2005</c:v>
                </c:pt>
                <c:pt idx="18" formatCode="General">
                  <c:v>2006</c:v>
                </c:pt>
                <c:pt idx="19" formatCode="General">
                  <c:v>2006</c:v>
                </c:pt>
                <c:pt idx="20" formatCode="General">
                  <c:v>2006</c:v>
                </c:pt>
                <c:pt idx="21" formatCode="General">
                  <c:v>2006</c:v>
                </c:pt>
                <c:pt idx="22" formatCode="General">
                  <c:v>2007</c:v>
                </c:pt>
                <c:pt idx="23" formatCode="General">
                  <c:v>2007</c:v>
                </c:pt>
                <c:pt idx="24" formatCode="General">
                  <c:v>2007</c:v>
                </c:pt>
                <c:pt idx="25" formatCode="General">
                  <c:v>2007</c:v>
                </c:pt>
                <c:pt idx="26" formatCode="General">
                  <c:v>2008</c:v>
                </c:pt>
                <c:pt idx="27" formatCode="General">
                  <c:v>2008</c:v>
                </c:pt>
                <c:pt idx="28" formatCode="General">
                  <c:v>2008</c:v>
                </c:pt>
                <c:pt idx="29" formatCode="General">
                  <c:v>2008</c:v>
                </c:pt>
                <c:pt idx="30" formatCode="General">
                  <c:v>2009</c:v>
                </c:pt>
                <c:pt idx="31" formatCode="General">
                  <c:v>2009</c:v>
                </c:pt>
                <c:pt idx="32" formatCode="General">
                  <c:v>2009</c:v>
                </c:pt>
                <c:pt idx="33" formatCode="General">
                  <c:v>2009</c:v>
                </c:pt>
                <c:pt idx="34" formatCode="General">
                  <c:v>2010</c:v>
                </c:pt>
                <c:pt idx="35" formatCode="General">
                  <c:v>2010</c:v>
                </c:pt>
                <c:pt idx="36" formatCode="General">
                  <c:v>2010</c:v>
                </c:pt>
                <c:pt idx="37" formatCode="General">
                  <c:v>2010</c:v>
                </c:pt>
                <c:pt idx="38" formatCode="General">
                  <c:v>2011</c:v>
                </c:pt>
                <c:pt idx="39" formatCode="General">
                  <c:v>2011</c:v>
                </c:pt>
                <c:pt idx="40" formatCode="General">
                  <c:v>2011</c:v>
                </c:pt>
                <c:pt idx="41" formatCode="General">
                  <c:v>2011</c:v>
                </c:pt>
                <c:pt idx="42" formatCode="General">
                  <c:v>2012</c:v>
                </c:pt>
                <c:pt idx="43" formatCode="General">
                  <c:v>2012</c:v>
                </c:pt>
                <c:pt idx="44" formatCode="General">
                  <c:v>2012</c:v>
                </c:pt>
                <c:pt idx="45" formatCode="General">
                  <c:v>2012</c:v>
                </c:pt>
                <c:pt idx="46" formatCode="General">
                  <c:v>2013</c:v>
                </c:pt>
                <c:pt idx="47" formatCode="General">
                  <c:v>2013</c:v>
                </c:pt>
                <c:pt idx="48" formatCode="General">
                  <c:v>2013</c:v>
                </c:pt>
                <c:pt idx="49" formatCode="General">
                  <c:v>2013</c:v>
                </c:pt>
                <c:pt idx="50" formatCode="General">
                  <c:v>2014</c:v>
                </c:pt>
                <c:pt idx="51" formatCode="General">
                  <c:v>2014</c:v>
                </c:pt>
                <c:pt idx="52" formatCode="General">
                  <c:v>2014</c:v>
                </c:pt>
                <c:pt idx="53" formatCode="General">
                  <c:v>2014</c:v>
                </c:pt>
                <c:pt idx="54" formatCode="General">
                  <c:v>2015</c:v>
                </c:pt>
                <c:pt idx="55" formatCode="General">
                  <c:v>2015</c:v>
                </c:pt>
                <c:pt idx="56" formatCode="General">
                  <c:v>2015</c:v>
                </c:pt>
                <c:pt idx="57" formatCode="General">
                  <c:v>2015</c:v>
                </c:pt>
                <c:pt idx="58" formatCode="General">
                  <c:v>2016</c:v>
                </c:pt>
                <c:pt idx="59" formatCode="General">
                  <c:v>2016</c:v>
                </c:pt>
                <c:pt idx="60" formatCode="General">
                  <c:v>2016</c:v>
                </c:pt>
                <c:pt idx="61" formatCode="General">
                  <c:v>2016</c:v>
                </c:pt>
                <c:pt idx="62" formatCode="General">
                  <c:v>2017</c:v>
                </c:pt>
                <c:pt idx="63" formatCode="General">
                  <c:v>2017</c:v>
                </c:pt>
                <c:pt idx="64" formatCode="General">
                  <c:v>2017</c:v>
                </c:pt>
                <c:pt idx="65" formatCode="General">
                  <c:v>2017</c:v>
                </c:pt>
                <c:pt idx="66" formatCode="General">
                  <c:v>2018</c:v>
                </c:pt>
                <c:pt idx="67" formatCode="General">
                  <c:v>2018</c:v>
                </c:pt>
                <c:pt idx="68" formatCode="General">
                  <c:v>2018</c:v>
                </c:pt>
                <c:pt idx="69" formatCode="General">
                  <c:v>2018</c:v>
                </c:pt>
                <c:pt idx="70" formatCode="General">
                  <c:v>2019</c:v>
                </c:pt>
              </c:numCache>
            </c:numRef>
          </c:cat>
          <c:val>
            <c:numRef>
              <c:f>rer!$AS$4:$AS$74</c:f>
              <c:numCache>
                <c:formatCode>0.000</c:formatCode>
                <c:ptCount val="71"/>
                <c:pt idx="0">
                  <c:v>-9.2581967889431072E-2</c:v>
                </c:pt>
                <c:pt idx="1">
                  <c:v>-2.0258909191162685E-2</c:v>
                </c:pt>
                <c:pt idx="2">
                  <c:v>0.17194183236960223</c:v>
                </c:pt>
                <c:pt idx="3">
                  <c:v>0.1843751316080095</c:v>
                </c:pt>
                <c:pt idx="4">
                  <c:v>0.22686974222323586</c:v>
                </c:pt>
                <c:pt idx="5">
                  <c:v>0.13827992870435171</c:v>
                </c:pt>
                <c:pt idx="6">
                  <c:v>0.15133251760446167</c:v>
                </c:pt>
                <c:pt idx="7">
                  <c:v>0.29456586362999493</c:v>
                </c:pt>
                <c:pt idx="8">
                  <c:v>0.54716535715583803</c:v>
                </c:pt>
                <c:pt idx="9">
                  <c:v>0.4337033571090253</c:v>
                </c:pt>
                <c:pt idx="10">
                  <c:v>0.26701807521758308</c:v>
                </c:pt>
                <c:pt idx="11">
                  <c:v>0.27958482939322776</c:v>
                </c:pt>
                <c:pt idx="12">
                  <c:v>0.2528217430617053</c:v>
                </c:pt>
                <c:pt idx="13">
                  <c:v>0.45811108570630293</c:v>
                </c:pt>
                <c:pt idx="14">
                  <c:v>0.35768168590403787</c:v>
                </c:pt>
                <c:pt idx="15">
                  <c:v>0.25206151933802495</c:v>
                </c:pt>
                <c:pt idx="16">
                  <c:v>8.7893717074542368E-2</c:v>
                </c:pt>
                <c:pt idx="17">
                  <c:v>-5.2158241200514099E-2</c:v>
                </c:pt>
                <c:pt idx="18">
                  <c:v>-0.27131995162516631</c:v>
                </c:pt>
                <c:pt idx="19">
                  <c:v>-0.4984221177347552</c:v>
                </c:pt>
                <c:pt idx="20">
                  <c:v>-6.247354240978371E-3</c:v>
                </c:pt>
                <c:pt idx="21">
                  <c:v>0.3967916078457267</c:v>
                </c:pt>
                <c:pt idx="22">
                  <c:v>0.45341388200885363</c:v>
                </c:pt>
                <c:pt idx="23">
                  <c:v>0.30686904769285439</c:v>
                </c:pt>
                <c:pt idx="24">
                  <c:v>-0.26536887707493761</c:v>
                </c:pt>
                <c:pt idx="25">
                  <c:v>-0.63197941847798966</c:v>
                </c:pt>
                <c:pt idx="26">
                  <c:v>-0.74781822914829932</c:v>
                </c:pt>
                <c:pt idx="27">
                  <c:v>-1.0612965437477682</c:v>
                </c:pt>
                <c:pt idx="28">
                  <c:v>-1.3297348199716543</c:v>
                </c:pt>
                <c:pt idx="29">
                  <c:v>-1.5160969456809368</c:v>
                </c:pt>
                <c:pt idx="30">
                  <c:v>-1.2349596007779928</c:v>
                </c:pt>
                <c:pt idx="31">
                  <c:v>-0.8439461301528155</c:v>
                </c:pt>
                <c:pt idx="32">
                  <c:v>-0.65589009741172033</c:v>
                </c:pt>
                <c:pt idx="33">
                  <c:v>-0.43655700923556628</c:v>
                </c:pt>
                <c:pt idx="34">
                  <c:v>-0.4121274397134011</c:v>
                </c:pt>
                <c:pt idx="35">
                  <c:v>-0.38262864580577061</c:v>
                </c:pt>
                <c:pt idx="36">
                  <c:v>-0.53311863074281596</c:v>
                </c:pt>
                <c:pt idx="37">
                  <c:v>-0.52005367825292637</c:v>
                </c:pt>
                <c:pt idx="38">
                  <c:v>-0.46927098073509343</c:v>
                </c:pt>
                <c:pt idx="39">
                  <c:v>-0.39193895071023926</c:v>
                </c:pt>
                <c:pt idx="40">
                  <c:v>-0.2213138385822824</c:v>
                </c:pt>
                <c:pt idx="41">
                  <c:v>-9.1848178936749181E-2</c:v>
                </c:pt>
                <c:pt idx="42">
                  <c:v>-7.2369172680800273E-2</c:v>
                </c:pt>
                <c:pt idx="43">
                  <c:v>0.25801217752435485</c:v>
                </c:pt>
                <c:pt idx="44">
                  <c:v>0.42326495971120159</c:v>
                </c:pt>
                <c:pt idx="45">
                  <c:v>0.42245816243769468</c:v>
                </c:pt>
                <c:pt idx="46">
                  <c:v>0.3912579748532336</c:v>
                </c:pt>
                <c:pt idx="47">
                  <c:v>0.5371583161551764</c:v>
                </c:pt>
                <c:pt idx="48">
                  <c:v>0.43432773510612194</c:v>
                </c:pt>
                <c:pt idx="49">
                  <c:v>0.22318748173277991</c:v>
                </c:pt>
                <c:pt idx="50">
                  <c:v>-4.9692755272631478E-2</c:v>
                </c:pt>
                <c:pt idx="51">
                  <c:v>-0.41136974276407373</c:v>
                </c:pt>
                <c:pt idx="52">
                  <c:v>-0.39335179769549433</c:v>
                </c:pt>
                <c:pt idx="53">
                  <c:v>-0.65284282991571529</c:v>
                </c:pt>
                <c:pt idx="54">
                  <c:v>-0.87141341582860132</c:v>
                </c:pt>
                <c:pt idx="55">
                  <c:v>-1.2306456997727575</c:v>
                </c:pt>
                <c:pt idx="56">
                  <c:v>-1.347741643379013</c:v>
                </c:pt>
                <c:pt idx="57">
                  <c:v>-1.2652055730330494</c:v>
                </c:pt>
                <c:pt idx="58">
                  <c:v>-0.9556592791016012</c:v>
                </c:pt>
                <c:pt idx="59">
                  <c:v>-0.76331946859408506</c:v>
                </c:pt>
                <c:pt idx="60">
                  <c:v>-0.53646466172329788</c:v>
                </c:pt>
                <c:pt idx="61">
                  <c:v>-0.32823521947065187</c:v>
                </c:pt>
                <c:pt idx="62">
                  <c:v>-0.35928062052431425</c:v>
                </c:pt>
                <c:pt idx="63">
                  <c:v>-0.3151059723971012</c:v>
                </c:pt>
                <c:pt idx="64">
                  <c:v>-0.12706111279401675</c:v>
                </c:pt>
                <c:pt idx="65">
                  <c:v>5.1371113453377935E-2</c:v>
                </c:pt>
                <c:pt idx="66">
                  <c:v>0.22734894211279377</c:v>
                </c:pt>
                <c:pt idx="67">
                  <c:v>0.43990815012478168</c:v>
                </c:pt>
                <c:pt idx="68">
                  <c:v>0.44890117783035477</c:v>
                </c:pt>
                <c:pt idx="69">
                  <c:v>0.57951030557211025</c:v>
                </c:pt>
                <c:pt idx="70">
                  <c:v>0.52166158639180771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DD6-4EE6-8553-A20DC134CA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881848312"/>
        <c:axId val="881848704"/>
      </c:barChart>
      <c:lineChart>
        <c:grouping val="standard"/>
        <c:varyColors val="0"/>
        <c:ser>
          <c:idx val="10"/>
          <c:order val="9"/>
          <c:tx>
            <c:strRef>
              <c:f>rer!$BC$3</c:f>
              <c:strCache>
                <c:ptCount val="1"/>
                <c:pt idx="0">
                  <c:v>Obs</c:v>
                </c:pt>
              </c:strCache>
            </c:strRef>
          </c:tx>
          <c:spPr>
            <a:ln w="31750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dash"/>
            <c:size val="13"/>
            <c:spPr>
              <a:noFill/>
              <a:ln w="9525">
                <a:noFill/>
                <a:prstDash val="sysDash"/>
              </a:ln>
              <a:effectLst/>
            </c:spPr>
          </c:marker>
          <c:cat>
            <c:numRef>
              <c:f>rer!$AP$4:$AP$74</c:f>
              <c:numCache>
                <c:formatCode>0</c:formatCode>
                <c:ptCount val="71"/>
                <c:pt idx="0">
                  <c:v>2001</c:v>
                </c:pt>
                <c:pt idx="1">
                  <c:v>2001</c:v>
                </c:pt>
                <c:pt idx="2">
                  <c:v>2002</c:v>
                </c:pt>
                <c:pt idx="3">
                  <c:v>2002</c:v>
                </c:pt>
                <c:pt idx="4">
                  <c:v>2002</c:v>
                </c:pt>
                <c:pt idx="5">
                  <c:v>2002</c:v>
                </c:pt>
                <c:pt idx="6" formatCode="General">
                  <c:v>2003</c:v>
                </c:pt>
                <c:pt idx="7" formatCode="General">
                  <c:v>2003</c:v>
                </c:pt>
                <c:pt idx="8" formatCode="General">
                  <c:v>2003</c:v>
                </c:pt>
                <c:pt idx="9" formatCode="General">
                  <c:v>2003</c:v>
                </c:pt>
                <c:pt idx="10" formatCode="General">
                  <c:v>2004</c:v>
                </c:pt>
                <c:pt idx="11" formatCode="General">
                  <c:v>2004</c:v>
                </c:pt>
                <c:pt idx="12" formatCode="General">
                  <c:v>2004</c:v>
                </c:pt>
                <c:pt idx="13" formatCode="General">
                  <c:v>2004</c:v>
                </c:pt>
                <c:pt idx="14" formatCode="General">
                  <c:v>2005</c:v>
                </c:pt>
                <c:pt idx="15" formatCode="General">
                  <c:v>2005</c:v>
                </c:pt>
                <c:pt idx="16" formatCode="General">
                  <c:v>2005</c:v>
                </c:pt>
                <c:pt idx="17" formatCode="General">
                  <c:v>2005</c:v>
                </c:pt>
                <c:pt idx="18" formatCode="General">
                  <c:v>2006</c:v>
                </c:pt>
                <c:pt idx="19" formatCode="General">
                  <c:v>2006</c:v>
                </c:pt>
                <c:pt idx="20" formatCode="General">
                  <c:v>2006</c:v>
                </c:pt>
                <c:pt idx="21" formatCode="General">
                  <c:v>2006</c:v>
                </c:pt>
                <c:pt idx="22" formatCode="General">
                  <c:v>2007</c:v>
                </c:pt>
                <c:pt idx="23" formatCode="General">
                  <c:v>2007</c:v>
                </c:pt>
                <c:pt idx="24" formatCode="General">
                  <c:v>2007</c:v>
                </c:pt>
                <c:pt idx="25" formatCode="General">
                  <c:v>2007</c:v>
                </c:pt>
                <c:pt idx="26" formatCode="General">
                  <c:v>2008</c:v>
                </c:pt>
                <c:pt idx="27" formatCode="General">
                  <c:v>2008</c:v>
                </c:pt>
                <c:pt idx="28" formatCode="General">
                  <c:v>2008</c:v>
                </c:pt>
                <c:pt idx="29" formatCode="General">
                  <c:v>2008</c:v>
                </c:pt>
                <c:pt idx="30" formatCode="General">
                  <c:v>2009</c:v>
                </c:pt>
                <c:pt idx="31" formatCode="General">
                  <c:v>2009</c:v>
                </c:pt>
                <c:pt idx="32" formatCode="General">
                  <c:v>2009</c:v>
                </c:pt>
                <c:pt idx="33" formatCode="General">
                  <c:v>2009</c:v>
                </c:pt>
                <c:pt idx="34" formatCode="General">
                  <c:v>2010</c:v>
                </c:pt>
                <c:pt idx="35" formatCode="General">
                  <c:v>2010</c:v>
                </c:pt>
                <c:pt idx="36" formatCode="General">
                  <c:v>2010</c:v>
                </c:pt>
                <c:pt idx="37" formatCode="General">
                  <c:v>2010</c:v>
                </c:pt>
                <c:pt idx="38" formatCode="General">
                  <c:v>2011</c:v>
                </c:pt>
                <c:pt idx="39" formatCode="General">
                  <c:v>2011</c:v>
                </c:pt>
                <c:pt idx="40" formatCode="General">
                  <c:v>2011</c:v>
                </c:pt>
                <c:pt idx="41" formatCode="General">
                  <c:v>2011</c:v>
                </c:pt>
                <c:pt idx="42" formatCode="General">
                  <c:v>2012</c:v>
                </c:pt>
                <c:pt idx="43" formatCode="General">
                  <c:v>2012</c:v>
                </c:pt>
                <c:pt idx="44" formatCode="General">
                  <c:v>2012</c:v>
                </c:pt>
                <c:pt idx="45" formatCode="General">
                  <c:v>2012</c:v>
                </c:pt>
                <c:pt idx="46" formatCode="General">
                  <c:v>2013</c:v>
                </c:pt>
                <c:pt idx="47" formatCode="General">
                  <c:v>2013</c:v>
                </c:pt>
                <c:pt idx="48" formatCode="General">
                  <c:v>2013</c:v>
                </c:pt>
                <c:pt idx="49" formatCode="General">
                  <c:v>2013</c:v>
                </c:pt>
                <c:pt idx="50" formatCode="General">
                  <c:v>2014</c:v>
                </c:pt>
                <c:pt idx="51" formatCode="General">
                  <c:v>2014</c:v>
                </c:pt>
                <c:pt idx="52" formatCode="General">
                  <c:v>2014</c:v>
                </c:pt>
                <c:pt idx="53" formatCode="General">
                  <c:v>2014</c:v>
                </c:pt>
                <c:pt idx="54" formatCode="General">
                  <c:v>2015</c:v>
                </c:pt>
                <c:pt idx="55" formatCode="General">
                  <c:v>2015</c:v>
                </c:pt>
                <c:pt idx="56" formatCode="General">
                  <c:v>2015</c:v>
                </c:pt>
                <c:pt idx="57" formatCode="General">
                  <c:v>2015</c:v>
                </c:pt>
                <c:pt idx="58" formatCode="General">
                  <c:v>2016</c:v>
                </c:pt>
                <c:pt idx="59" formatCode="General">
                  <c:v>2016</c:v>
                </c:pt>
                <c:pt idx="60" formatCode="General">
                  <c:v>2016</c:v>
                </c:pt>
                <c:pt idx="61" formatCode="General">
                  <c:v>2016</c:v>
                </c:pt>
                <c:pt idx="62" formatCode="General">
                  <c:v>2017</c:v>
                </c:pt>
                <c:pt idx="63" formatCode="General">
                  <c:v>2017</c:v>
                </c:pt>
                <c:pt idx="64" formatCode="General">
                  <c:v>2017</c:v>
                </c:pt>
                <c:pt idx="65" formatCode="General">
                  <c:v>2017</c:v>
                </c:pt>
                <c:pt idx="66" formatCode="General">
                  <c:v>2018</c:v>
                </c:pt>
                <c:pt idx="67" formatCode="General">
                  <c:v>2018</c:v>
                </c:pt>
                <c:pt idx="68" formatCode="General">
                  <c:v>2018</c:v>
                </c:pt>
                <c:pt idx="69" formatCode="General">
                  <c:v>2018</c:v>
                </c:pt>
                <c:pt idx="70" formatCode="General">
                  <c:v>2019</c:v>
                </c:pt>
              </c:numCache>
            </c:numRef>
          </c:cat>
          <c:val>
            <c:numRef>
              <c:f>rer!$BC$4:$BC$74</c:f>
              <c:numCache>
                <c:formatCode>0.000</c:formatCode>
                <c:ptCount val="71"/>
                <c:pt idx="0">
                  <c:v>5.5296640711533236</c:v>
                </c:pt>
                <c:pt idx="1">
                  <c:v>6.3682394492235641</c:v>
                </c:pt>
                <c:pt idx="2">
                  <c:v>-0.74300627060762126</c:v>
                </c:pt>
                <c:pt idx="3">
                  <c:v>-2.24779195228421</c:v>
                </c:pt>
                <c:pt idx="4">
                  <c:v>5.25808367216296</c:v>
                </c:pt>
                <c:pt idx="5">
                  <c:v>6.053700493826967</c:v>
                </c:pt>
                <c:pt idx="6">
                  <c:v>12.65683479950432</c:v>
                </c:pt>
                <c:pt idx="7">
                  <c:v>12.095669939868621</c:v>
                </c:pt>
                <c:pt idx="8">
                  <c:v>10.302426168361087</c:v>
                </c:pt>
                <c:pt idx="9">
                  <c:v>2.8892279584362348</c:v>
                </c:pt>
                <c:pt idx="10">
                  <c:v>-0.25737049026591352</c:v>
                </c:pt>
                <c:pt idx="11">
                  <c:v>6.2960652471018719</c:v>
                </c:pt>
                <c:pt idx="12">
                  <c:v>7.2481548833721847</c:v>
                </c:pt>
                <c:pt idx="13">
                  <c:v>4.7118854837271744</c:v>
                </c:pt>
                <c:pt idx="14">
                  <c:v>4.1550350052893261</c:v>
                </c:pt>
                <c:pt idx="15">
                  <c:v>4.339857113806195</c:v>
                </c:pt>
                <c:pt idx="16">
                  <c:v>-0.98340852947247925</c:v>
                </c:pt>
                <c:pt idx="17">
                  <c:v>-6.5966108565079828</c:v>
                </c:pt>
                <c:pt idx="18">
                  <c:v>-5.6677334867743099</c:v>
                </c:pt>
                <c:pt idx="19">
                  <c:v>-4.0901616501028313</c:v>
                </c:pt>
                <c:pt idx="20">
                  <c:v>-1.1488877812965137</c:v>
                </c:pt>
                <c:pt idx="21">
                  <c:v>-2.505223946203643</c:v>
                </c:pt>
                <c:pt idx="22">
                  <c:v>0.19671340624781691</c:v>
                </c:pt>
                <c:pt idx="23">
                  <c:v>8.0217020348845758E-2</c:v>
                </c:pt>
                <c:pt idx="24">
                  <c:v>-1.5292920712369407</c:v>
                </c:pt>
                <c:pt idx="25">
                  <c:v>-2.8122518205361495</c:v>
                </c:pt>
                <c:pt idx="26">
                  <c:v>-8.0426777008660206</c:v>
                </c:pt>
                <c:pt idx="27">
                  <c:v>-3.1765395077984957</c:v>
                </c:pt>
                <c:pt idx="28">
                  <c:v>4.1244943609665015</c:v>
                </c:pt>
                <c:pt idx="29">
                  <c:v>11.948208239426716</c:v>
                </c:pt>
                <c:pt idx="30">
                  <c:v>4.0434109722049731</c:v>
                </c:pt>
                <c:pt idx="31">
                  <c:v>0.64451371053050277</c:v>
                </c:pt>
                <c:pt idx="32">
                  <c:v>0.86263434919647786</c:v>
                </c:pt>
                <c:pt idx="33">
                  <c:v>-1.6425758461716486</c:v>
                </c:pt>
                <c:pt idx="34">
                  <c:v>-2.574010761081575</c:v>
                </c:pt>
                <c:pt idx="35">
                  <c:v>-1.4755408444180191</c:v>
                </c:pt>
                <c:pt idx="36">
                  <c:v>-3.924969375525583</c:v>
                </c:pt>
                <c:pt idx="37">
                  <c:v>-6.915148152356478</c:v>
                </c:pt>
                <c:pt idx="38">
                  <c:v>-4.1130491771474382</c:v>
                </c:pt>
                <c:pt idx="39">
                  <c:v>-4.1500091977409772</c:v>
                </c:pt>
                <c:pt idx="40">
                  <c:v>-3.943811628273485</c:v>
                </c:pt>
                <c:pt idx="41">
                  <c:v>0.56479355239517948</c:v>
                </c:pt>
                <c:pt idx="42">
                  <c:v>-3.7881995799654389</c:v>
                </c:pt>
                <c:pt idx="43">
                  <c:v>-3.8177593531282485</c:v>
                </c:pt>
                <c:pt idx="44">
                  <c:v>-6.7027209816245099</c:v>
                </c:pt>
                <c:pt idx="45">
                  <c:v>-7.4496923641916872</c:v>
                </c:pt>
                <c:pt idx="46">
                  <c:v>-8.2558308284614874</c:v>
                </c:pt>
                <c:pt idx="47">
                  <c:v>-6.7264274472377537</c:v>
                </c:pt>
                <c:pt idx="48">
                  <c:v>-3.6090568153936928</c:v>
                </c:pt>
                <c:pt idx="49">
                  <c:v>-2.2157680151432091</c:v>
                </c:pt>
                <c:pt idx="50">
                  <c:v>2.8658951525043834</c:v>
                </c:pt>
                <c:pt idx="51">
                  <c:v>2.7144757001522253</c:v>
                </c:pt>
                <c:pt idx="52">
                  <c:v>5.1423901434327961</c:v>
                </c:pt>
                <c:pt idx="53">
                  <c:v>3.0950193931379024</c:v>
                </c:pt>
                <c:pt idx="54">
                  <c:v>2.22501464219601</c:v>
                </c:pt>
                <c:pt idx="55">
                  <c:v>-0.83229465857950091</c:v>
                </c:pt>
                <c:pt idx="56">
                  <c:v>4.3314261058578554</c:v>
                </c:pt>
                <c:pt idx="57">
                  <c:v>4.2018038380938725</c:v>
                </c:pt>
                <c:pt idx="58">
                  <c:v>1.8321084477005116</c:v>
                </c:pt>
                <c:pt idx="59">
                  <c:v>0.83147927039186009</c:v>
                </c:pt>
                <c:pt idx="60">
                  <c:v>-1.5999824481478195</c:v>
                </c:pt>
                <c:pt idx="61">
                  <c:v>-2.9234523868158897</c:v>
                </c:pt>
                <c:pt idx="62">
                  <c:v>-3.6089166860136248</c:v>
                </c:pt>
                <c:pt idx="63">
                  <c:v>-1.5472632374506821</c:v>
                </c:pt>
                <c:pt idx="64">
                  <c:v>-2.9007992379979846</c:v>
                </c:pt>
                <c:pt idx="65">
                  <c:v>-4.1491027467998212</c:v>
                </c:pt>
                <c:pt idx="66">
                  <c:v>-6.8268067386602347</c:v>
                </c:pt>
                <c:pt idx="67">
                  <c:v>-5.5089445670597481</c:v>
                </c:pt>
                <c:pt idx="68">
                  <c:v>-2.9996901678950914</c:v>
                </c:pt>
                <c:pt idx="69">
                  <c:v>-2.1981041215948949</c:v>
                </c:pt>
                <c:pt idx="70">
                  <c:v>-2.9073893125861661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5DD6-4EE6-8553-A20DC134CA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1848312"/>
        <c:axId val="881848704"/>
      </c:lineChart>
      <c:catAx>
        <c:axId val="881848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ajorGridlines>
        <c:numFmt formatCode="0" sourceLinked="0"/>
        <c:majorTickMark val="cross"/>
        <c:minorTickMark val="none"/>
        <c:tickLblPos val="low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81848704"/>
        <c:crosses val="autoZero"/>
        <c:auto val="1"/>
        <c:lblAlgn val="ctr"/>
        <c:lblOffset val="100"/>
        <c:tickLblSkip val="4"/>
        <c:tickMarkSkip val="4"/>
        <c:noMultiLvlLbl val="0"/>
      </c:catAx>
      <c:valAx>
        <c:axId val="881848704"/>
        <c:scaling>
          <c:orientation val="minMax"/>
          <c:max val="20"/>
          <c:min val="-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81848312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141156</xdr:colOff>
      <xdr:row>48</xdr:row>
      <xdr:rowOff>147142</xdr:rowOff>
    </xdr:from>
    <xdr:to>
      <xdr:col>13</xdr:col>
      <xdr:colOff>640773</xdr:colOff>
      <xdr:row>52</xdr:row>
      <xdr:rowOff>159440</xdr:rowOff>
    </xdr:to>
    <xdr:grpSp>
      <xdr:nvGrpSpPr>
        <xdr:cNvPr id="3" name="Grup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pSpPr/>
      </xdr:nvGrpSpPr>
      <xdr:grpSpPr>
        <a:xfrm>
          <a:off x="141156" y="9275267"/>
          <a:ext cx="9738867" cy="742548"/>
          <a:chOff x="814528" y="4698767"/>
          <a:chExt cx="9732876" cy="729810"/>
        </a:xfrm>
      </xdr:grpSpPr>
      <xdr:cxnSp macro="">
        <xdr:nvCxnSpPr>
          <xdr:cNvPr id="4" name="Conector recto 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CxnSpPr/>
        </xdr:nvCxnSpPr>
        <xdr:spPr>
          <a:xfrm>
            <a:off x="2185414" y="5241190"/>
            <a:ext cx="360040" cy="0"/>
          </a:xfrm>
          <a:prstGeom prst="line">
            <a:avLst/>
          </a:prstGeom>
          <a:ln w="57150">
            <a:solidFill>
              <a:srgbClr val="FFFF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" name="CuadroTexto 8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SpPr txBox="1"/>
        </xdr:nvSpPr>
        <xdr:spPr bwMode="auto">
          <a:xfrm>
            <a:off x="2597371" y="5140823"/>
            <a:ext cx="432048" cy="238092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square" rtlCol="0">
            <a:spAutoFit/>
          </a:bodyPr>
          <a:lstStyle>
            <a:defPPr>
              <a:defRPr lang="es-CL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algn="l" defTabSz="914400" rtl="0" eaLnBrk="0" fontAlgn="auto" latinLnBrk="0" hangingPunct="0">
              <a:lnSpc>
                <a:spcPct val="8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s-CL" sz="1200" b="0" i="0" u="none" strike="noStrike" kern="1200" cap="none" spc="0" normalizeH="0" baseline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Lucida Sans Unicode"/>
                <a:ea typeface="ＭＳ Ｐゴシック"/>
                <a:cs typeface="ＭＳ Ｐゴシック"/>
              </a:rPr>
              <a:t>UIP</a:t>
            </a:r>
            <a:endParaRPr kumimoji="0" lang="en-US" sz="1200" b="0" i="0" u="none" strike="noStrike" kern="1200" cap="none" spc="0" normalizeH="0" baseline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Lucida Sans Unicode"/>
              <a:ea typeface="ＭＳ Ｐゴシック"/>
              <a:cs typeface="ＭＳ Ｐゴシック"/>
            </a:endParaRPr>
          </a:p>
        </xdr:txBody>
      </xdr:sp>
      <xdr:cxnSp macro="">
        <xdr:nvCxnSpPr>
          <xdr:cNvPr id="6" name="Conector recto 5">
            <a:extLst>
              <a:ext uri="{FF2B5EF4-FFF2-40B4-BE49-F238E27FC236}">
                <a16:creationId xmlns:a16="http://schemas.microsoft.com/office/drawing/2014/main" id="{00000000-0008-0000-0000-000006000000}"/>
              </a:ext>
            </a:extLst>
          </xdr:cNvPr>
          <xdr:cNvCxnSpPr/>
        </xdr:nvCxnSpPr>
        <xdr:spPr>
          <a:xfrm>
            <a:off x="2222789" y="4811169"/>
            <a:ext cx="360040" cy="0"/>
          </a:xfrm>
          <a:prstGeom prst="line">
            <a:avLst/>
          </a:prstGeom>
          <a:ln w="57150">
            <a:solidFill>
              <a:srgbClr val="C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7" name="CuadroTexto 10">
            <a:extLst>
              <a:ext uri="{FF2B5EF4-FFF2-40B4-BE49-F238E27FC236}">
                <a16:creationId xmlns:a16="http://schemas.microsoft.com/office/drawing/2014/main" id="{00000000-0008-0000-0000-000007000000}"/>
              </a:ext>
            </a:extLst>
          </xdr:cNvPr>
          <xdr:cNvSpPr txBox="1"/>
        </xdr:nvSpPr>
        <xdr:spPr bwMode="auto">
          <a:xfrm>
            <a:off x="2726845" y="4711502"/>
            <a:ext cx="936104" cy="281487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square" rtlCol="0">
            <a:spAutoFit/>
          </a:bodyPr>
          <a:lstStyle>
            <a:defPPr>
              <a:defRPr lang="es-CL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algn="l" defTabSz="914400" rtl="0" eaLnBrk="0" fontAlgn="auto" latinLnBrk="0" hangingPunct="0">
              <a:lnSpc>
                <a:spcPct val="8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s-CL" sz="1200" b="0" i="0" u="none" strike="noStrike" kern="1200" cap="none" spc="0" normalizeH="0" baseline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Lucida Sans Unicode"/>
                <a:ea typeface="ＭＳ Ｐゴシック"/>
                <a:cs typeface="ＭＳ Ｐゴシック"/>
              </a:rPr>
              <a:t>Demand</a:t>
            </a:r>
            <a:endParaRPr kumimoji="0" lang="en-US" sz="1200" b="0" i="0" u="none" strike="noStrike" kern="1200" cap="none" spc="0" normalizeH="0" baseline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Lucida Sans Unicode"/>
              <a:ea typeface="ＭＳ Ｐゴシック"/>
              <a:cs typeface="ＭＳ Ｐゴシック"/>
            </a:endParaRPr>
          </a:p>
        </xdr:txBody>
      </xdr:sp>
      <xdr:cxnSp macro="">
        <xdr:nvCxnSpPr>
          <xdr:cNvPr id="8" name="Conector recto 7">
            <a:extLst>
              <a:ext uri="{FF2B5EF4-FFF2-40B4-BE49-F238E27FC236}">
                <a16:creationId xmlns:a16="http://schemas.microsoft.com/office/drawing/2014/main" id="{00000000-0008-0000-0000-000008000000}"/>
              </a:ext>
            </a:extLst>
          </xdr:cNvPr>
          <xdr:cNvCxnSpPr/>
        </xdr:nvCxnSpPr>
        <xdr:spPr>
          <a:xfrm>
            <a:off x="3611693" y="4832319"/>
            <a:ext cx="356678" cy="0"/>
          </a:xfrm>
          <a:prstGeom prst="line">
            <a:avLst/>
          </a:prstGeom>
          <a:ln w="57150">
            <a:solidFill>
              <a:srgbClr val="3191B3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9" name="CuadroTexto 12">
            <a:extLst>
              <a:ext uri="{FF2B5EF4-FFF2-40B4-BE49-F238E27FC236}">
                <a16:creationId xmlns:a16="http://schemas.microsoft.com/office/drawing/2014/main" id="{00000000-0008-0000-0000-000009000000}"/>
              </a:ext>
            </a:extLst>
          </xdr:cNvPr>
          <xdr:cNvSpPr txBox="1"/>
        </xdr:nvSpPr>
        <xdr:spPr bwMode="auto">
          <a:xfrm>
            <a:off x="3966710" y="4710241"/>
            <a:ext cx="936104" cy="281487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square" rtlCol="0">
            <a:spAutoFit/>
          </a:bodyPr>
          <a:lstStyle>
            <a:defPPr>
              <a:defRPr lang="es-CL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algn="l" defTabSz="914400" rtl="0" eaLnBrk="0" fontAlgn="auto" latinLnBrk="0" hangingPunct="0">
              <a:lnSpc>
                <a:spcPct val="8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s-CL" sz="1200" b="0" i="0" u="none" strike="noStrike" kern="1200" cap="none" spc="0" normalizeH="0" baseline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Lucida Sans Unicode"/>
                <a:ea typeface="ＭＳ Ｐゴシック"/>
                <a:cs typeface="ＭＳ Ｐゴシック"/>
              </a:rPr>
              <a:t>Foreign D</a:t>
            </a:r>
            <a:endParaRPr kumimoji="0" lang="en-US" sz="1200" b="0" i="0" u="none" strike="noStrike" kern="1200" cap="none" spc="0" normalizeH="0" baseline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Lucida Sans Unicode"/>
              <a:ea typeface="ＭＳ Ｐゴシック"/>
              <a:cs typeface="ＭＳ Ｐゴシック"/>
            </a:endParaRPr>
          </a:p>
        </xdr:txBody>
      </xdr:sp>
      <xdr:cxnSp macro="">
        <xdr:nvCxnSpPr>
          <xdr:cNvPr id="10" name="Conector recto 9">
            <a:extLst>
              <a:ext uri="{FF2B5EF4-FFF2-40B4-BE49-F238E27FC236}">
                <a16:creationId xmlns:a16="http://schemas.microsoft.com/office/drawing/2014/main" id="{00000000-0008-0000-0000-00000A000000}"/>
              </a:ext>
            </a:extLst>
          </xdr:cNvPr>
          <xdr:cNvCxnSpPr/>
        </xdr:nvCxnSpPr>
        <xdr:spPr>
          <a:xfrm>
            <a:off x="4848577" y="4843525"/>
            <a:ext cx="360040" cy="0"/>
          </a:xfrm>
          <a:prstGeom prst="line">
            <a:avLst/>
          </a:prstGeom>
          <a:ln w="57150">
            <a:solidFill>
              <a:srgbClr val="00B05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1" name="CuadroTexto 14">
            <a:extLst>
              <a:ext uri="{FF2B5EF4-FFF2-40B4-BE49-F238E27FC236}">
                <a16:creationId xmlns:a16="http://schemas.microsoft.com/office/drawing/2014/main" id="{00000000-0008-0000-0000-00000B000000}"/>
              </a:ext>
            </a:extLst>
          </xdr:cNvPr>
          <xdr:cNvSpPr txBox="1"/>
        </xdr:nvSpPr>
        <xdr:spPr bwMode="auto">
          <a:xfrm>
            <a:off x="5296605" y="4710241"/>
            <a:ext cx="936104" cy="281487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square" rtlCol="0">
            <a:spAutoFit/>
          </a:bodyPr>
          <a:lstStyle>
            <a:defPPr>
              <a:defRPr lang="es-CL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algn="l" defTabSz="914400" rtl="0" eaLnBrk="0" fontAlgn="auto" latinLnBrk="0" hangingPunct="0">
              <a:lnSpc>
                <a:spcPct val="8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s-CL" sz="1200" b="0" i="0" u="none" strike="noStrike" kern="1200" cap="none" spc="0" normalizeH="0" baseline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Lucida Sans Unicode"/>
                <a:ea typeface="ＭＳ Ｐゴシック"/>
                <a:cs typeface="ＭＳ Ｐゴシック"/>
              </a:rPr>
              <a:t>Monetary</a:t>
            </a:r>
            <a:endParaRPr kumimoji="0" lang="en-US" sz="1200" b="0" i="0" u="none" strike="noStrike" kern="1200" cap="none" spc="0" normalizeH="0" baseline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Lucida Sans Unicode"/>
              <a:ea typeface="ＭＳ Ｐゴシック"/>
              <a:cs typeface="ＭＳ Ｐゴシック"/>
            </a:endParaRPr>
          </a:p>
        </xdr:txBody>
      </xdr:sp>
      <xdr:cxnSp macro="">
        <xdr:nvCxnSpPr>
          <xdr:cNvPr id="12" name="Conector recto 11">
            <a:extLst>
              <a:ext uri="{FF2B5EF4-FFF2-40B4-BE49-F238E27FC236}">
                <a16:creationId xmlns:a16="http://schemas.microsoft.com/office/drawing/2014/main" id="{00000000-0008-0000-0000-00000C000000}"/>
              </a:ext>
            </a:extLst>
          </xdr:cNvPr>
          <xdr:cNvCxnSpPr/>
        </xdr:nvCxnSpPr>
        <xdr:spPr>
          <a:xfrm>
            <a:off x="6357318" y="4839808"/>
            <a:ext cx="360040" cy="0"/>
          </a:xfrm>
          <a:prstGeom prst="line">
            <a:avLst/>
          </a:prstGeom>
          <a:ln w="57150">
            <a:solidFill>
              <a:srgbClr val="7030A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3" name="CuadroTexto 16">
            <a:extLst>
              <a:ext uri="{FF2B5EF4-FFF2-40B4-BE49-F238E27FC236}">
                <a16:creationId xmlns:a16="http://schemas.microsoft.com/office/drawing/2014/main" id="{00000000-0008-0000-0000-00000D000000}"/>
              </a:ext>
            </a:extLst>
          </xdr:cNvPr>
          <xdr:cNvSpPr txBox="1"/>
        </xdr:nvSpPr>
        <xdr:spPr bwMode="auto">
          <a:xfrm>
            <a:off x="6715697" y="4706524"/>
            <a:ext cx="1106008" cy="281487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square" rtlCol="0">
            <a:spAutoFit/>
          </a:bodyPr>
          <a:lstStyle>
            <a:defPPr>
              <a:defRPr lang="es-CL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algn="l" defTabSz="914400" rtl="0" eaLnBrk="0" fontAlgn="auto" latinLnBrk="0" hangingPunct="0">
              <a:lnSpc>
                <a:spcPct val="8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s-CL" sz="1200" b="0" i="0" u="none" strike="noStrike" kern="1200" cap="none" spc="0" normalizeH="0" baseline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Lucida Sans Unicode"/>
                <a:ea typeface="ＭＳ Ｐゴシック"/>
                <a:cs typeface="ＭＳ Ｐゴシック"/>
              </a:rPr>
              <a:t>F. Fin. Con.</a:t>
            </a:r>
            <a:endParaRPr kumimoji="0" lang="en-US" sz="1200" b="0" i="0" u="none" strike="noStrike" kern="1200" cap="none" spc="0" normalizeH="0" baseline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Lucida Sans Unicode"/>
              <a:ea typeface="ＭＳ Ｐゴシック"/>
              <a:cs typeface="ＭＳ Ｐゴシック"/>
            </a:endParaRPr>
          </a:p>
        </xdr:txBody>
      </xdr:sp>
      <xdr:cxnSp macro="">
        <xdr:nvCxnSpPr>
          <xdr:cNvPr id="14" name="Conector recto 13">
            <a:extLst>
              <a:ext uri="{FF2B5EF4-FFF2-40B4-BE49-F238E27FC236}">
                <a16:creationId xmlns:a16="http://schemas.microsoft.com/office/drawing/2014/main" id="{00000000-0008-0000-0000-00000E000000}"/>
              </a:ext>
            </a:extLst>
          </xdr:cNvPr>
          <xdr:cNvCxnSpPr/>
        </xdr:nvCxnSpPr>
        <xdr:spPr>
          <a:xfrm>
            <a:off x="7757427" y="4839808"/>
            <a:ext cx="360000" cy="0"/>
          </a:xfrm>
          <a:prstGeom prst="line">
            <a:avLst/>
          </a:prstGeom>
          <a:ln w="57150">
            <a:solidFill>
              <a:schemeClr val="accent2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5" name="CuadroTexto 18">
            <a:extLst>
              <a:ext uri="{FF2B5EF4-FFF2-40B4-BE49-F238E27FC236}">
                <a16:creationId xmlns:a16="http://schemas.microsoft.com/office/drawing/2014/main" id="{00000000-0008-0000-0000-00000F000000}"/>
              </a:ext>
            </a:extLst>
          </xdr:cNvPr>
          <xdr:cNvSpPr txBox="1"/>
        </xdr:nvSpPr>
        <xdr:spPr bwMode="auto">
          <a:xfrm>
            <a:off x="8042968" y="4717028"/>
            <a:ext cx="936104" cy="281487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square" rtlCol="0">
            <a:spAutoFit/>
          </a:bodyPr>
          <a:lstStyle>
            <a:defPPr>
              <a:defRPr lang="es-CL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algn="l" defTabSz="914400" rtl="0" eaLnBrk="0" fontAlgn="auto" latinLnBrk="0" hangingPunct="0">
              <a:lnSpc>
                <a:spcPct val="8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s-CL" sz="1200" b="0" i="0" u="none" strike="noStrike" kern="1200" cap="none" spc="0" normalizeH="0" baseline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Lucida Sans Unicode"/>
                <a:ea typeface="ＭＳ Ｐゴシック"/>
                <a:cs typeface="ＭＳ Ｐゴシック"/>
              </a:rPr>
              <a:t>ToT (N/O)</a:t>
            </a:r>
            <a:endParaRPr kumimoji="0" lang="en-US" sz="1200" b="0" i="0" u="none" strike="noStrike" kern="1200" cap="none" spc="0" normalizeH="0" baseline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Lucida Sans Unicode"/>
              <a:ea typeface="ＭＳ Ｐゴシック"/>
              <a:cs typeface="ＭＳ Ｐゴシック"/>
            </a:endParaRPr>
          </a:p>
        </xdr:txBody>
      </xdr:sp>
      <xdr:cxnSp macro="">
        <xdr:nvCxnSpPr>
          <xdr:cNvPr id="16" name="Conector recto 15">
            <a:extLst>
              <a:ext uri="{FF2B5EF4-FFF2-40B4-BE49-F238E27FC236}">
                <a16:creationId xmlns:a16="http://schemas.microsoft.com/office/drawing/2014/main" id="{00000000-0008-0000-0000-000010000000}"/>
              </a:ext>
            </a:extLst>
          </xdr:cNvPr>
          <xdr:cNvCxnSpPr/>
        </xdr:nvCxnSpPr>
        <xdr:spPr>
          <a:xfrm>
            <a:off x="8963738" y="4833665"/>
            <a:ext cx="360040" cy="0"/>
          </a:xfrm>
          <a:prstGeom prst="line">
            <a:avLst/>
          </a:prstGeom>
          <a:ln w="57150">
            <a:solidFill>
              <a:schemeClr val="accent5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7" name="CuadroTexto 20">
            <a:extLst>
              <a:ext uri="{FF2B5EF4-FFF2-40B4-BE49-F238E27FC236}">
                <a16:creationId xmlns:a16="http://schemas.microsoft.com/office/drawing/2014/main" id="{00000000-0008-0000-0000-000011000000}"/>
              </a:ext>
            </a:extLst>
          </xdr:cNvPr>
          <xdr:cNvSpPr txBox="1"/>
        </xdr:nvSpPr>
        <xdr:spPr bwMode="auto">
          <a:xfrm>
            <a:off x="9353839" y="4698767"/>
            <a:ext cx="1193565" cy="291383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square" rtlCol="0">
            <a:spAutoFit/>
          </a:bodyPr>
          <a:lstStyle>
            <a:defPPr>
              <a:defRPr lang="es-CL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algn="l" defTabSz="914400" rtl="0" eaLnBrk="0" fontAlgn="auto" latinLnBrk="0" hangingPunct="0">
              <a:lnSpc>
                <a:spcPct val="8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s-CL" sz="1200" b="0" i="0" u="none" strike="noStrike" kern="1200" cap="none" spc="0" normalizeH="0" baseline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Lucida Sans Unicode"/>
                <a:ea typeface="ＭＳ Ｐゴシック"/>
                <a:cs typeface="ＭＳ Ｐゴシック"/>
              </a:rPr>
              <a:t>Push Cost (p)</a:t>
            </a:r>
            <a:endParaRPr kumimoji="0" lang="en-US" sz="1200" b="0" i="0" u="none" strike="noStrike" kern="1200" cap="none" spc="0" normalizeH="0" baseline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Lucida Sans Unicode"/>
              <a:ea typeface="ＭＳ Ｐゴシック"/>
              <a:cs typeface="ＭＳ Ｐゴシック"/>
            </a:endParaRPr>
          </a:p>
        </xdr:txBody>
      </xdr:sp>
      <xdr:cxnSp macro="">
        <xdr:nvCxnSpPr>
          <xdr:cNvPr id="18" name="Conector recto 17">
            <a:extLst>
              <a:ext uri="{FF2B5EF4-FFF2-40B4-BE49-F238E27FC236}">
                <a16:creationId xmlns:a16="http://schemas.microsoft.com/office/drawing/2014/main" id="{00000000-0008-0000-0000-000012000000}"/>
              </a:ext>
            </a:extLst>
          </xdr:cNvPr>
          <xdr:cNvCxnSpPr/>
        </xdr:nvCxnSpPr>
        <xdr:spPr>
          <a:xfrm>
            <a:off x="7563969" y="5294503"/>
            <a:ext cx="360040" cy="0"/>
          </a:xfrm>
          <a:prstGeom prst="line">
            <a:avLst/>
          </a:prstGeom>
          <a:ln w="57150">
            <a:solidFill>
              <a:schemeClr val="tx2">
                <a:lumMod val="60000"/>
                <a:lumOff val="4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9" name="CuadroTexto 18">
            <a:extLst>
              <a:ext uri="{FF2B5EF4-FFF2-40B4-BE49-F238E27FC236}">
                <a16:creationId xmlns:a16="http://schemas.microsoft.com/office/drawing/2014/main" id="{00000000-0008-0000-0000-000013000000}"/>
              </a:ext>
            </a:extLst>
          </xdr:cNvPr>
          <xdr:cNvSpPr txBox="1"/>
        </xdr:nvSpPr>
        <xdr:spPr bwMode="auto">
          <a:xfrm>
            <a:off x="7965277" y="5137194"/>
            <a:ext cx="1198756" cy="291383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square" rtlCol="0">
            <a:spAutoFit/>
          </a:bodyPr>
          <a:lstStyle>
            <a:defPPr>
              <a:defRPr lang="es-CL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algn="l" defTabSz="914400" rtl="0" eaLnBrk="0" fontAlgn="auto" latinLnBrk="0" hangingPunct="0">
              <a:lnSpc>
                <a:spcPct val="8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s-CL" sz="1200" b="0" i="0" u="none" strike="noStrike" kern="1200" cap="none" spc="0" normalizeH="0" baseline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Lucida Sans Unicode"/>
                <a:ea typeface="ＭＳ Ｐゴシック"/>
                <a:cs typeface="ＭＳ Ｐゴシック"/>
              </a:rPr>
              <a:t>Puch Cost (t)</a:t>
            </a:r>
            <a:endParaRPr kumimoji="0" lang="en-US" sz="1200" b="0" i="0" u="none" strike="noStrike" kern="1200" cap="none" spc="0" normalizeH="0" baseline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Lucida Sans Unicode"/>
              <a:ea typeface="ＭＳ Ｐゴシック"/>
              <a:cs typeface="ＭＳ Ｐゴシック"/>
            </a:endParaRPr>
          </a:p>
        </xdr:txBody>
      </xdr:sp>
      <xdr:cxnSp macro="">
        <xdr:nvCxnSpPr>
          <xdr:cNvPr id="20" name="Conector recto 19">
            <a:extLst>
              <a:ext uri="{FF2B5EF4-FFF2-40B4-BE49-F238E27FC236}">
                <a16:creationId xmlns:a16="http://schemas.microsoft.com/office/drawing/2014/main" id="{00000000-0008-0000-0000-000014000000}"/>
              </a:ext>
            </a:extLst>
          </xdr:cNvPr>
          <xdr:cNvCxnSpPr/>
        </xdr:nvCxnSpPr>
        <xdr:spPr>
          <a:xfrm>
            <a:off x="6134940" y="5258503"/>
            <a:ext cx="360040" cy="0"/>
          </a:xfrm>
          <a:prstGeom prst="line">
            <a:avLst/>
          </a:prstGeom>
          <a:ln w="57150">
            <a:solidFill>
              <a:schemeClr val="bg1">
                <a:lumMod val="8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1" name="CuadroTexto 20">
            <a:extLst>
              <a:ext uri="{FF2B5EF4-FFF2-40B4-BE49-F238E27FC236}">
                <a16:creationId xmlns:a16="http://schemas.microsoft.com/office/drawing/2014/main" id="{00000000-0008-0000-0000-000015000000}"/>
              </a:ext>
            </a:extLst>
          </xdr:cNvPr>
          <xdr:cNvSpPr txBox="1"/>
        </xdr:nvSpPr>
        <xdr:spPr bwMode="auto">
          <a:xfrm>
            <a:off x="6568468" y="5123606"/>
            <a:ext cx="936104" cy="281487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square" rtlCol="0">
            <a:spAutoFit/>
          </a:bodyPr>
          <a:lstStyle>
            <a:defPPr>
              <a:defRPr lang="es-CL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algn="l" defTabSz="914400" rtl="0" eaLnBrk="0" fontAlgn="auto" latinLnBrk="0" hangingPunct="0">
              <a:lnSpc>
                <a:spcPct val="8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s-CL" sz="1200" b="0" i="0" u="none" strike="noStrike" kern="1200" cap="none" spc="0" normalizeH="0" baseline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Lucida Sans Unicode"/>
                <a:ea typeface="ＭＳ Ｐゴシック"/>
                <a:cs typeface="ＭＳ Ｐゴシック"/>
              </a:rPr>
              <a:t>Others</a:t>
            </a:r>
            <a:endParaRPr kumimoji="0" lang="en-US" sz="1200" b="0" i="0" u="none" strike="noStrike" kern="1200" cap="none" spc="0" normalizeH="0" baseline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Lucida Sans Unicode"/>
              <a:ea typeface="ＭＳ Ｐゴシック"/>
              <a:cs typeface="ＭＳ Ｐゴシック"/>
            </a:endParaRPr>
          </a:p>
        </xdr:txBody>
      </xdr:sp>
      <xdr:cxnSp macro="">
        <xdr:nvCxnSpPr>
          <xdr:cNvPr id="22" name="Conector recto 21">
            <a:extLst>
              <a:ext uri="{FF2B5EF4-FFF2-40B4-BE49-F238E27FC236}">
                <a16:creationId xmlns:a16="http://schemas.microsoft.com/office/drawing/2014/main" id="{00000000-0008-0000-0000-000016000000}"/>
              </a:ext>
            </a:extLst>
          </xdr:cNvPr>
          <xdr:cNvCxnSpPr/>
        </xdr:nvCxnSpPr>
        <xdr:spPr>
          <a:xfrm>
            <a:off x="4815723" y="5260889"/>
            <a:ext cx="360040" cy="0"/>
          </a:xfrm>
          <a:prstGeom prst="line">
            <a:avLst/>
          </a:prstGeom>
          <a:ln w="57150">
            <a:solidFill>
              <a:schemeClr val="tx1">
                <a:lumMod val="65000"/>
                <a:lumOff val="3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3" name="CuadroTexto 22">
            <a:extLst>
              <a:ext uri="{FF2B5EF4-FFF2-40B4-BE49-F238E27FC236}">
                <a16:creationId xmlns:a16="http://schemas.microsoft.com/office/drawing/2014/main" id="{00000000-0008-0000-0000-000017000000}"/>
              </a:ext>
            </a:extLst>
          </xdr:cNvPr>
          <xdr:cNvSpPr txBox="1"/>
        </xdr:nvSpPr>
        <xdr:spPr bwMode="auto">
          <a:xfrm>
            <a:off x="5255548" y="5125993"/>
            <a:ext cx="936104" cy="281487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square" rtlCol="0">
            <a:spAutoFit/>
          </a:bodyPr>
          <a:lstStyle>
            <a:defPPr>
              <a:defRPr lang="es-CL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algn="l" defTabSz="914400" rtl="0" eaLnBrk="0" fontAlgn="auto" latinLnBrk="0" hangingPunct="0">
              <a:lnSpc>
                <a:spcPct val="8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s-CL" sz="1200" b="0" i="0" u="none" strike="noStrike" kern="1200" cap="none" spc="0" normalizeH="0" baseline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Lucida Sans Unicode"/>
                <a:ea typeface="ＭＳ Ｐゴシック"/>
                <a:cs typeface="ＭＳ Ｐゴシック"/>
              </a:rPr>
              <a:t>Oil</a:t>
            </a:r>
            <a:endParaRPr kumimoji="0" lang="en-US" sz="1200" b="0" i="0" u="none" strike="noStrike" kern="1200" cap="none" spc="0" normalizeH="0" baseline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Lucida Sans Unicode"/>
              <a:ea typeface="ＭＳ Ｐゴシック"/>
              <a:cs typeface="ＭＳ Ｐゴシック"/>
            </a:endParaRPr>
          </a:p>
        </xdr:txBody>
      </xdr:sp>
      <xdr:cxnSp macro="">
        <xdr:nvCxnSpPr>
          <xdr:cNvPr id="24" name="Conector recto 23">
            <a:extLst>
              <a:ext uri="{FF2B5EF4-FFF2-40B4-BE49-F238E27FC236}">
                <a16:creationId xmlns:a16="http://schemas.microsoft.com/office/drawing/2014/main" id="{00000000-0008-0000-0000-000018000000}"/>
              </a:ext>
            </a:extLst>
          </xdr:cNvPr>
          <xdr:cNvCxnSpPr/>
        </xdr:nvCxnSpPr>
        <xdr:spPr>
          <a:xfrm>
            <a:off x="3315543" y="5260889"/>
            <a:ext cx="360040" cy="0"/>
          </a:xfrm>
          <a:prstGeom prst="line">
            <a:avLst/>
          </a:prstGeom>
          <a:ln w="57150">
            <a:solidFill>
              <a:schemeClr val="accent2">
                <a:lumMod val="20000"/>
                <a:lumOff val="8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5" name="CuadroTexto 24">
            <a:extLst>
              <a:ext uri="{FF2B5EF4-FFF2-40B4-BE49-F238E27FC236}">
                <a16:creationId xmlns:a16="http://schemas.microsoft.com/office/drawing/2014/main" id="{00000000-0008-0000-0000-000019000000}"/>
              </a:ext>
            </a:extLst>
          </xdr:cNvPr>
          <xdr:cNvSpPr txBox="1"/>
        </xdr:nvSpPr>
        <xdr:spPr bwMode="auto">
          <a:xfrm>
            <a:off x="3744162" y="5137198"/>
            <a:ext cx="936104" cy="281487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square" rtlCol="0">
            <a:spAutoFit/>
          </a:bodyPr>
          <a:lstStyle>
            <a:defPPr>
              <a:defRPr lang="es-CL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algn="l" defTabSz="914400" rtl="0" eaLnBrk="0" fontAlgn="auto" latinLnBrk="0" hangingPunct="0">
              <a:lnSpc>
                <a:spcPct val="8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s-CL" sz="1200" b="0" i="0" u="none" strike="noStrike" kern="1200" cap="none" spc="0" normalizeH="0" baseline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Lucida Sans Unicode"/>
                <a:ea typeface="ＭＳ Ｐゴシック"/>
                <a:cs typeface="ＭＳ Ｐゴシック"/>
              </a:rPr>
              <a:t>Supply</a:t>
            </a:r>
            <a:endParaRPr kumimoji="0" lang="en-US" sz="1200" b="0" i="0" u="none" strike="noStrike" kern="1200" cap="none" spc="0" normalizeH="0" baseline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Lucida Sans Unicode"/>
              <a:ea typeface="ＭＳ Ｐゴシック"/>
              <a:cs typeface="ＭＳ Ｐゴシック"/>
            </a:endParaRPr>
          </a:p>
        </xdr:txBody>
      </xdr:sp>
      <xdr:cxnSp macro="">
        <xdr:nvCxnSpPr>
          <xdr:cNvPr id="26" name="Conector recto 25">
            <a:extLst>
              <a:ext uri="{FF2B5EF4-FFF2-40B4-BE49-F238E27FC236}">
                <a16:creationId xmlns:a16="http://schemas.microsoft.com/office/drawing/2014/main" id="{00000000-0008-0000-0000-00001A000000}"/>
              </a:ext>
            </a:extLst>
          </xdr:cNvPr>
          <xdr:cNvCxnSpPr/>
        </xdr:nvCxnSpPr>
        <xdr:spPr>
          <a:xfrm>
            <a:off x="814528" y="4819444"/>
            <a:ext cx="360040" cy="0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7" name="CuadroTexto 8">
            <a:extLst>
              <a:ext uri="{FF2B5EF4-FFF2-40B4-BE49-F238E27FC236}">
                <a16:creationId xmlns:a16="http://schemas.microsoft.com/office/drawing/2014/main" id="{00000000-0008-0000-0000-00001B000000}"/>
              </a:ext>
            </a:extLst>
          </xdr:cNvPr>
          <xdr:cNvSpPr txBox="1"/>
        </xdr:nvSpPr>
        <xdr:spPr bwMode="auto">
          <a:xfrm>
            <a:off x="1333640" y="4719778"/>
            <a:ext cx="981077" cy="29328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square" rtlCol="0">
            <a:spAutoFit/>
          </a:bodyPr>
          <a:lstStyle>
            <a:defPPr>
              <a:defRPr lang="es-CL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algn="l" defTabSz="914400" rtl="0" eaLnBrk="0" fontAlgn="auto" latinLnBrk="0" hangingPunct="0">
              <a:lnSpc>
                <a:spcPct val="8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s-CL" sz="1200" b="0" i="0" u="none" strike="noStrike" kern="1200" cap="none" spc="0" normalizeH="0" baseline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Lucida Sans Unicode"/>
                <a:ea typeface="ＭＳ Ｐゴシック"/>
                <a:cs typeface="ＭＳ Ｐゴシック"/>
              </a:rPr>
              <a:t>Obs</a:t>
            </a:r>
            <a:endParaRPr kumimoji="0" lang="en-US" sz="1200" b="0" i="0" u="none" strike="noStrike" kern="1200" cap="none" spc="0" normalizeH="0" baseline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Lucida Sans Unicode"/>
              <a:ea typeface="ＭＳ Ｐゴシック"/>
              <a:cs typeface="ＭＳ Ｐゴシック"/>
            </a:endParaRPr>
          </a:p>
        </xdr:txBody>
      </xdr:sp>
    </xdr:grpSp>
    <xdr:clientData/>
  </xdr:twoCellAnchor>
  <xdr:twoCellAnchor>
    <xdr:from>
      <xdr:col>2</xdr:col>
      <xdr:colOff>0</xdr:colOff>
      <xdr:row>3</xdr:row>
      <xdr:rowOff>0</xdr:rowOff>
    </xdr:from>
    <xdr:to>
      <xdr:col>6</xdr:col>
      <xdr:colOff>552000</xdr:colOff>
      <xdr:row>23</xdr:row>
      <xdr:rowOff>136363</xdr:rowOff>
    </xdr:to>
    <xdr:graphicFrame macro="">
      <xdr:nvGraphicFramePr>
        <xdr:cNvPr id="32" name="Gráfico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3</xdr:row>
      <xdr:rowOff>0</xdr:rowOff>
    </xdr:from>
    <xdr:to>
      <xdr:col>11</xdr:col>
      <xdr:colOff>552000</xdr:colOff>
      <xdr:row>23</xdr:row>
      <xdr:rowOff>136363</xdr:rowOff>
    </xdr:to>
    <xdr:graphicFrame macro="">
      <xdr:nvGraphicFramePr>
        <xdr:cNvPr id="34" name="Gráfico 3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27</xdr:row>
      <xdr:rowOff>0</xdr:rowOff>
    </xdr:from>
    <xdr:to>
      <xdr:col>6</xdr:col>
      <xdr:colOff>552000</xdr:colOff>
      <xdr:row>47</xdr:row>
      <xdr:rowOff>136364</xdr:rowOff>
    </xdr:to>
    <xdr:graphicFrame macro="">
      <xdr:nvGraphicFramePr>
        <xdr:cNvPr id="36" name="Gráfico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27</xdr:row>
      <xdr:rowOff>0</xdr:rowOff>
    </xdr:from>
    <xdr:to>
      <xdr:col>11</xdr:col>
      <xdr:colOff>552000</xdr:colOff>
      <xdr:row>47</xdr:row>
      <xdr:rowOff>136364</xdr:rowOff>
    </xdr:to>
    <xdr:graphicFrame macro="">
      <xdr:nvGraphicFramePr>
        <xdr:cNvPr id="38" name="Gráfico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C2:S26"/>
  <sheetViews>
    <sheetView zoomScale="120" zoomScaleNormal="120" workbookViewId="0">
      <selection activeCell="M25" sqref="M25"/>
    </sheetView>
  </sheetViews>
  <sheetFormatPr defaultColWidth="11.42578125" defaultRowHeight="14.25" x14ac:dyDescent="0.2"/>
  <cols>
    <col min="1" max="1" width="11.42578125" style="10"/>
    <col min="2" max="2" width="1.7109375" style="10" customWidth="1"/>
    <col min="3" max="6" width="11.42578125" style="10"/>
    <col min="7" max="7" width="11.140625" style="10" customWidth="1"/>
    <col min="8" max="16384" width="11.42578125" style="10"/>
  </cols>
  <sheetData>
    <row r="2" spans="3:19" ht="24.95" customHeight="1" x14ac:dyDescent="0.35">
      <c r="C2" s="14" t="s">
        <v>54</v>
      </c>
      <c r="D2" s="14"/>
      <c r="E2" s="14"/>
      <c r="F2" s="14"/>
      <c r="G2" s="14"/>
      <c r="H2" s="14" t="s">
        <v>55</v>
      </c>
      <c r="I2" s="14"/>
      <c r="J2" s="14"/>
      <c r="K2" s="14"/>
      <c r="L2" s="14"/>
      <c r="M2" s="15"/>
      <c r="N2" s="15"/>
      <c r="O2" s="15"/>
      <c r="P2" s="15"/>
      <c r="Q2" s="15"/>
      <c r="R2" s="9"/>
      <c r="S2" s="9"/>
    </row>
    <row r="3" spans="3:19" s="12" customFormat="1" ht="18" customHeight="1" x14ac:dyDescent="0.25">
      <c r="C3" s="13" t="s">
        <v>56</v>
      </c>
      <c r="D3" s="13"/>
      <c r="E3" s="13"/>
      <c r="F3" s="13"/>
      <c r="G3" s="13"/>
      <c r="H3" s="13" t="s">
        <v>57</v>
      </c>
      <c r="I3" s="13"/>
      <c r="J3" s="13"/>
      <c r="K3" s="13"/>
      <c r="L3" s="13"/>
      <c r="N3" s="16" t="s">
        <v>66</v>
      </c>
      <c r="O3" s="16"/>
      <c r="P3" s="16"/>
      <c r="Q3" s="16"/>
      <c r="R3" s="16"/>
      <c r="S3" s="11"/>
    </row>
    <row r="4" spans="3:19" x14ac:dyDescent="0.2">
      <c r="N4" s="16"/>
      <c r="O4" s="16"/>
      <c r="P4" s="16"/>
      <c r="Q4" s="16"/>
      <c r="R4" s="16"/>
    </row>
    <row r="5" spans="3:19" x14ac:dyDescent="0.2">
      <c r="N5" s="16"/>
      <c r="O5" s="16"/>
      <c r="P5" s="16"/>
      <c r="Q5" s="16"/>
      <c r="R5" s="16"/>
    </row>
    <row r="6" spans="3:19" x14ac:dyDescent="0.2">
      <c r="N6" s="16"/>
      <c r="O6" s="16"/>
      <c r="P6" s="16"/>
      <c r="Q6" s="16"/>
      <c r="R6" s="16"/>
    </row>
    <row r="7" spans="3:19" x14ac:dyDescent="0.2">
      <c r="N7" s="16"/>
      <c r="O7" s="16"/>
      <c r="P7" s="16"/>
      <c r="Q7" s="16"/>
      <c r="R7" s="16"/>
    </row>
    <row r="8" spans="3:19" x14ac:dyDescent="0.2">
      <c r="N8" s="16"/>
      <c r="O8" s="16"/>
      <c r="P8" s="16"/>
      <c r="Q8" s="16"/>
      <c r="R8" s="16"/>
    </row>
    <row r="9" spans="3:19" x14ac:dyDescent="0.2">
      <c r="N9" s="16"/>
      <c r="O9" s="16"/>
      <c r="P9" s="16"/>
      <c r="Q9" s="16"/>
      <c r="R9" s="16"/>
    </row>
    <row r="10" spans="3:19" x14ac:dyDescent="0.2">
      <c r="N10" s="16"/>
      <c r="O10" s="16"/>
      <c r="P10" s="16"/>
      <c r="Q10" s="16"/>
      <c r="R10" s="16"/>
    </row>
    <row r="11" spans="3:19" x14ac:dyDescent="0.2">
      <c r="N11" s="16"/>
      <c r="O11" s="16"/>
      <c r="P11" s="16"/>
      <c r="Q11" s="16"/>
      <c r="R11" s="16"/>
    </row>
    <row r="12" spans="3:19" x14ac:dyDescent="0.2">
      <c r="N12" s="16"/>
      <c r="O12" s="16"/>
      <c r="P12" s="16"/>
      <c r="Q12" s="16"/>
      <c r="R12" s="16"/>
    </row>
    <row r="13" spans="3:19" x14ac:dyDescent="0.2">
      <c r="N13" s="16"/>
      <c r="O13" s="16"/>
      <c r="P13" s="16"/>
      <c r="Q13" s="16"/>
      <c r="R13" s="16"/>
    </row>
    <row r="14" spans="3:19" x14ac:dyDescent="0.2">
      <c r="N14" s="16"/>
      <c r="O14" s="16"/>
      <c r="P14" s="16"/>
      <c r="Q14" s="16"/>
      <c r="R14" s="16"/>
    </row>
    <row r="15" spans="3:19" x14ac:dyDescent="0.2">
      <c r="N15" s="16"/>
      <c r="O15" s="16"/>
      <c r="P15" s="16"/>
      <c r="Q15" s="16"/>
      <c r="R15" s="16"/>
    </row>
    <row r="16" spans="3:19" x14ac:dyDescent="0.2">
      <c r="N16" s="16"/>
      <c r="O16" s="16"/>
      <c r="P16" s="16"/>
      <c r="Q16" s="16"/>
      <c r="R16" s="16"/>
    </row>
    <row r="17" spans="3:18" x14ac:dyDescent="0.2">
      <c r="N17" s="16"/>
      <c r="O17" s="16"/>
      <c r="P17" s="16"/>
      <c r="Q17" s="16"/>
      <c r="R17" s="16"/>
    </row>
    <row r="18" spans="3:18" x14ac:dyDescent="0.2">
      <c r="N18" s="16"/>
      <c r="O18" s="16"/>
      <c r="P18" s="16"/>
      <c r="Q18" s="16"/>
      <c r="R18" s="16"/>
    </row>
    <row r="19" spans="3:18" x14ac:dyDescent="0.2">
      <c r="N19" s="16"/>
      <c r="O19" s="16"/>
      <c r="P19" s="16"/>
      <c r="Q19" s="16"/>
      <c r="R19" s="16"/>
    </row>
    <row r="20" spans="3:18" x14ac:dyDescent="0.2">
      <c r="N20" s="16"/>
      <c r="O20" s="16"/>
      <c r="P20" s="16"/>
      <c r="Q20" s="16"/>
      <c r="R20" s="16"/>
    </row>
    <row r="21" spans="3:18" x14ac:dyDescent="0.2">
      <c r="N21" s="16"/>
      <c r="O21" s="16"/>
      <c r="P21" s="16"/>
      <c r="Q21" s="16"/>
      <c r="R21" s="16"/>
    </row>
    <row r="22" spans="3:18" x14ac:dyDescent="0.2">
      <c r="N22" s="16"/>
      <c r="O22" s="16"/>
      <c r="P22" s="16"/>
      <c r="Q22" s="16"/>
      <c r="R22" s="16"/>
    </row>
    <row r="23" spans="3:18" x14ac:dyDescent="0.2">
      <c r="N23" s="16"/>
      <c r="O23" s="16"/>
      <c r="P23" s="16"/>
      <c r="Q23" s="16"/>
      <c r="R23" s="16"/>
    </row>
    <row r="24" spans="3:18" x14ac:dyDescent="0.2">
      <c r="N24" s="16"/>
      <c r="O24" s="16"/>
      <c r="P24" s="16"/>
      <c r="Q24" s="16"/>
      <c r="R24" s="16"/>
    </row>
    <row r="25" spans="3:18" ht="24.95" customHeight="1" x14ac:dyDescent="0.2">
      <c r="C25" s="15" t="s">
        <v>58</v>
      </c>
      <c r="D25" s="15"/>
      <c r="E25" s="15"/>
      <c r="F25" s="15"/>
      <c r="G25" s="15"/>
      <c r="H25" s="15" t="s">
        <v>59</v>
      </c>
      <c r="I25" s="15"/>
      <c r="J25" s="15"/>
      <c r="K25" s="15"/>
      <c r="L25" s="15"/>
    </row>
    <row r="26" spans="3:18" ht="18" customHeight="1" x14ac:dyDescent="0.2">
      <c r="C26" s="13" t="s">
        <v>60</v>
      </c>
      <c r="D26" s="13"/>
      <c r="E26" s="13"/>
      <c r="F26" s="13"/>
      <c r="G26" s="13"/>
      <c r="H26" s="13" t="s">
        <v>61</v>
      </c>
      <c r="I26" s="13"/>
      <c r="J26" s="13"/>
      <c r="K26" s="13"/>
      <c r="L26" s="13"/>
    </row>
  </sheetData>
  <mergeCells count="10">
    <mergeCell ref="C26:G26"/>
    <mergeCell ref="H26:L26"/>
    <mergeCell ref="C2:G2"/>
    <mergeCell ref="H2:L2"/>
    <mergeCell ref="M2:Q2"/>
    <mergeCell ref="C3:G3"/>
    <mergeCell ref="H3:L3"/>
    <mergeCell ref="C25:G25"/>
    <mergeCell ref="H25:L25"/>
    <mergeCell ref="N3:R24"/>
  </mergeCells>
  <pageMargins left="0.25" right="0.25" top="0.75" bottom="0.75" header="0.3" footer="0.3"/>
  <pageSetup scale="68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BN74"/>
  <sheetViews>
    <sheetView zoomScale="82" zoomScaleNormal="82" workbookViewId="0">
      <selection activeCell="B4" sqref="B4:AN74"/>
    </sheetView>
  </sheetViews>
  <sheetFormatPr defaultColWidth="11.42578125" defaultRowHeight="15" x14ac:dyDescent="0.25"/>
  <cols>
    <col min="7" max="7" width="14.85546875" bestFit="1" customWidth="1"/>
    <col min="8" max="8" width="17" bestFit="1" customWidth="1"/>
    <col min="9" max="9" width="13.7109375" bestFit="1" customWidth="1"/>
    <col min="42" max="42" width="14" bestFit="1" customWidth="1"/>
    <col min="44" max="44" width="16.5703125" bestFit="1" customWidth="1"/>
    <col min="45" max="45" width="12.28515625" bestFit="1" customWidth="1"/>
    <col min="50" max="50" width="12.85546875" bestFit="1" customWidth="1"/>
    <col min="52" max="52" width="11.85546875" bestFit="1" customWidth="1"/>
    <col min="54" max="54" width="13.42578125" bestFit="1" customWidth="1"/>
    <col min="56" max="56" width="12.7109375" bestFit="1" customWidth="1"/>
  </cols>
  <sheetData>
    <row r="2" spans="2:66" x14ac:dyDescent="0.25">
      <c r="B2" t="s">
        <v>39</v>
      </c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</row>
    <row r="3" spans="2:66" ht="45" x14ac:dyDescent="0.25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  <c r="L3" s="1" t="s">
        <v>10</v>
      </c>
      <c r="M3" s="1" t="s">
        <v>11</v>
      </c>
      <c r="N3" s="1" t="s">
        <v>12</v>
      </c>
      <c r="O3" s="1" t="s">
        <v>13</v>
      </c>
      <c r="P3" s="1" t="s">
        <v>14</v>
      </c>
      <c r="Q3" s="1" t="s">
        <v>15</v>
      </c>
      <c r="R3" s="1" t="s">
        <v>16</v>
      </c>
      <c r="S3" s="2" t="s">
        <v>17</v>
      </c>
      <c r="T3" s="2" t="s">
        <v>18</v>
      </c>
      <c r="U3" s="2" t="s">
        <v>19</v>
      </c>
      <c r="V3" s="1" t="s">
        <v>20</v>
      </c>
      <c r="W3" s="1" t="s">
        <v>21</v>
      </c>
      <c r="X3" s="1" t="s">
        <v>22</v>
      </c>
      <c r="Y3" s="1" t="s">
        <v>23</v>
      </c>
      <c r="Z3" s="1" t="s">
        <v>24</v>
      </c>
      <c r="AA3" s="1" t="s">
        <v>25</v>
      </c>
      <c r="AB3" s="1" t="s">
        <v>26</v>
      </c>
      <c r="AC3" s="1" t="s">
        <v>27</v>
      </c>
      <c r="AD3" s="1" t="s">
        <v>28</v>
      </c>
      <c r="AE3" s="1" t="s">
        <v>29</v>
      </c>
      <c r="AF3" s="1" t="s">
        <v>30</v>
      </c>
      <c r="AG3" s="1" t="s">
        <v>31</v>
      </c>
      <c r="AH3" s="1" t="s">
        <v>32</v>
      </c>
      <c r="AI3" s="1" t="s">
        <v>33</v>
      </c>
      <c r="AJ3" s="1" t="s">
        <v>34</v>
      </c>
      <c r="AK3" s="1" t="s">
        <v>35</v>
      </c>
      <c r="AL3" s="1" t="s">
        <v>36</v>
      </c>
      <c r="AM3" s="3" t="s">
        <v>53</v>
      </c>
      <c r="AN3" s="3"/>
      <c r="AP3" s="1"/>
      <c r="AQ3" s="4" t="s">
        <v>40</v>
      </c>
      <c r="AR3" s="4" t="s">
        <v>44</v>
      </c>
      <c r="AS3" s="4" t="s">
        <v>46</v>
      </c>
      <c r="AT3" s="4" t="s">
        <v>41</v>
      </c>
      <c r="AU3" s="4" t="s">
        <v>37</v>
      </c>
      <c r="AV3" s="4" t="s">
        <v>45</v>
      </c>
      <c r="AW3" s="4" t="s">
        <v>47</v>
      </c>
      <c r="AX3" s="4" t="s">
        <v>42</v>
      </c>
      <c r="AY3" s="4" t="s">
        <v>43</v>
      </c>
      <c r="AZ3" s="4" t="s">
        <v>38</v>
      </c>
      <c r="BA3" s="4" t="s">
        <v>48</v>
      </c>
      <c r="BB3" s="4" t="s">
        <v>49</v>
      </c>
      <c r="BC3" s="4" t="s">
        <v>50</v>
      </c>
    </row>
    <row r="4" spans="2:66" x14ac:dyDescent="0.25">
      <c r="B4" s="5">
        <v>5.531721655856286E-20</v>
      </c>
      <c r="C4" s="5">
        <v>0</v>
      </c>
      <c r="D4" s="5">
        <v>-5.1695563085770255E-3</v>
      </c>
      <c r="E4" s="5">
        <v>-2.9125106544660166E-5</v>
      </c>
      <c r="F4" s="5">
        <v>-8.7745633339182157E-9</v>
      </c>
      <c r="G4" s="5">
        <v>2.6597257218403318E-5</v>
      </c>
      <c r="H4" s="5">
        <v>-6.5350567331596394E-6</v>
      </c>
      <c r="I4" s="5">
        <v>7.7588507042197382E-7</v>
      </c>
      <c r="J4" s="5">
        <v>-2.9359910189174402E-6</v>
      </c>
      <c r="K4" s="5">
        <v>9.7765539556149108E-6</v>
      </c>
      <c r="L4" s="5">
        <v>-1.1592433163436608E-6</v>
      </c>
      <c r="M4" s="5">
        <v>-6.654026904943651E-6</v>
      </c>
      <c r="N4" s="5">
        <v>-2.6022231973591339E-6</v>
      </c>
      <c r="O4" s="5">
        <v>-2.4177134107565375E-6</v>
      </c>
      <c r="P4" s="5">
        <v>-5.862693380745027E-27</v>
      </c>
      <c r="Q4" s="5">
        <v>5.0910817144430968E-21</v>
      </c>
      <c r="R4" s="5">
        <v>3.7733133643536721E-20</v>
      </c>
      <c r="S4" s="5">
        <v>-1.7133810266122836E-4</v>
      </c>
      <c r="T4" s="5">
        <v>0</v>
      </c>
      <c r="U4" s="5">
        <v>-3.8788709131173472E-21</v>
      </c>
      <c r="V4" s="5">
        <v>-8.097074663458366E-6</v>
      </c>
      <c r="W4" s="5">
        <v>0</v>
      </c>
      <c r="X4" s="5">
        <v>-6.6728765585237742E-4</v>
      </c>
      <c r="Y4" s="5">
        <v>-1.6070268430158947E-5</v>
      </c>
      <c r="Z4" s="5">
        <v>2.4162880091911436E-6</v>
      </c>
      <c r="AA4" s="5">
        <v>1.5395075797549561E-8</v>
      </c>
      <c r="AB4" s="5">
        <v>2.3110179505745067E-5</v>
      </c>
      <c r="AC4" s="5">
        <v>6.307441532528221E-6</v>
      </c>
      <c r="AD4" s="5">
        <v>-8.5030299939390145E-4</v>
      </c>
      <c r="AE4" s="5">
        <v>3.0943688116363205E-5</v>
      </c>
      <c r="AF4" s="5">
        <v>2.9171254723318581E-4</v>
      </c>
      <c r="AG4" s="5">
        <v>-4.029002609851973E-4</v>
      </c>
      <c r="AH4" s="5">
        <v>-1.3260251643566732E-4</v>
      </c>
      <c r="AI4" s="5">
        <v>5.4929080482942665E-4</v>
      </c>
      <c r="AJ4" s="5">
        <v>5.985269539926764E-6</v>
      </c>
      <c r="AK4" s="5">
        <v>-4.1735295682923754E-4</v>
      </c>
      <c r="AL4" s="5">
        <v>-9.8044698315083925E-5</v>
      </c>
      <c r="AM4" s="5">
        <v>-3.3673484882466645E-3</v>
      </c>
      <c r="AN4" s="5">
        <v>-1.0405408155992869E-2</v>
      </c>
      <c r="AO4" s="5"/>
      <c r="AP4" s="6">
        <v>2001</v>
      </c>
      <c r="AQ4" s="5">
        <f t="shared" ref="AQ4:AQ35" si="0">D4*100</f>
        <v>-0.51695563085770257</v>
      </c>
      <c r="AR4" s="5">
        <f t="shared" ref="AR4:AR35" si="1">(B4+C4)*100</f>
        <v>5.5317216558562859E-18</v>
      </c>
      <c r="AS4" s="5">
        <f t="shared" ref="AS4:AS35" si="2">(G4+I4)*100</f>
        <v>2.7373142288825291E-3</v>
      </c>
      <c r="AT4" s="5">
        <f t="shared" ref="AT4:AT35" si="3">(S4+T4+U4)*100</f>
        <v>-1.7133810266122835E-2</v>
      </c>
      <c r="AU4" s="5">
        <f t="shared" ref="AU4:AU35" si="4">V4*100</f>
        <v>-8.0970746634583663E-4</v>
      </c>
      <c r="AV4" s="5">
        <f t="shared" ref="AV4:AV35" si="5">(X4+Y4)*100</f>
        <v>-6.8335792428253633E-2</v>
      </c>
      <c r="AW4" s="5">
        <f t="shared" ref="AW4:AW35" si="6">(AJ4+AE4)*100</f>
        <v>3.6928957656289971E-3</v>
      </c>
      <c r="AX4" s="5">
        <f t="shared" ref="AX4:AX35" si="7">(Z4+AC4)*100</f>
        <v>8.723729541719364E-4</v>
      </c>
      <c r="AY4" s="5">
        <f t="shared" ref="AY4:AY35" si="8">(AD4+AF4+AG4+AH4+AI4+AK4)*100</f>
        <v>-9.6215538158139116E-2</v>
      </c>
      <c r="AZ4" s="5">
        <f t="shared" ref="AZ4:AZ35" si="9">(AB4+AA4)*100</f>
        <v>2.3125574581542617E-3</v>
      </c>
      <c r="BA4" s="5">
        <f t="shared" ref="BA4:BA35" si="10">(E4+F4+M4+N4+O4+AM4+Q4+R4+P4+AL4)*100</f>
        <v>-0.35062010311828018</v>
      </c>
      <c r="BB4" s="5">
        <f t="shared" ref="BB4:BB35" si="11">(J4+K4+L4+H4)*100</f>
        <v>-8.5373711280582892E-5</v>
      </c>
      <c r="BC4" s="5">
        <f>SUM(AQ4:BB4)</f>
        <v>-1.0405408155992868</v>
      </c>
    </row>
    <row r="5" spans="2:66" x14ac:dyDescent="0.25">
      <c r="B5" s="5">
        <v>9.593315736561721E-20</v>
      </c>
      <c r="C5" s="5">
        <v>2.8188808304251842E-19</v>
      </c>
      <c r="D5" s="5">
        <v>7.7976414921265402E-4</v>
      </c>
      <c r="E5" s="5">
        <v>-1.4337488528542148E-4</v>
      </c>
      <c r="F5" s="5">
        <v>-9.2787620369854986E-11</v>
      </c>
      <c r="G5" s="5">
        <v>4.0501101795220796E-5</v>
      </c>
      <c r="H5" s="5">
        <v>-3.0395916134441718E-5</v>
      </c>
      <c r="I5" s="5">
        <v>-2.3781394950669176E-5</v>
      </c>
      <c r="J5" s="5">
        <v>-9.5095743636646564E-6</v>
      </c>
      <c r="K5" s="5">
        <v>2.3139930271450074E-6</v>
      </c>
      <c r="L5" s="5">
        <v>-8.7182204305140292E-7</v>
      </c>
      <c r="M5" s="5">
        <v>-4.1404295793019214E-5</v>
      </c>
      <c r="N5" s="5">
        <v>-1.2650835875814212E-5</v>
      </c>
      <c r="O5" s="5">
        <v>-1.6997065135117672E-6</v>
      </c>
      <c r="P5" s="5">
        <v>-1.0562284705150376E-27</v>
      </c>
      <c r="Q5" s="5">
        <v>-4.2438273605400476E-21</v>
      </c>
      <c r="R5" s="5">
        <v>-2.4319415984053806E-20</v>
      </c>
      <c r="S5" s="5">
        <v>-6.4541149294579435E-4</v>
      </c>
      <c r="T5" s="5">
        <v>9.0371788873034074E-36</v>
      </c>
      <c r="U5" s="5">
        <v>3.6232951899283684E-20</v>
      </c>
      <c r="V5" s="5">
        <v>4.0530849844750182E-5</v>
      </c>
      <c r="W5" s="5">
        <v>0</v>
      </c>
      <c r="X5" s="5">
        <v>-2.5854872989358253E-3</v>
      </c>
      <c r="Y5" s="5">
        <v>-6.9008810268839086E-5</v>
      </c>
      <c r="Z5" s="5">
        <v>-8.9890575056077784E-5</v>
      </c>
      <c r="AA5" s="5">
        <v>7.1622259036282912E-9</v>
      </c>
      <c r="AB5" s="5">
        <v>7.7669601492265166E-5</v>
      </c>
      <c r="AC5" s="5">
        <v>3.2740751379432796E-5</v>
      </c>
      <c r="AD5" s="5">
        <v>-1.8067941476956804E-3</v>
      </c>
      <c r="AE5" s="5">
        <v>2.9700507538433553E-4</v>
      </c>
      <c r="AF5" s="5">
        <v>5.1026373195723045E-4</v>
      </c>
      <c r="AG5" s="5">
        <v>-4.9903463408403135E-4</v>
      </c>
      <c r="AH5" s="5">
        <v>-3.278474557512136E-4</v>
      </c>
      <c r="AI5" s="5">
        <v>1.0004563391834047E-3</v>
      </c>
      <c r="AJ5" s="5">
        <v>-8.9020278473506473E-5</v>
      </c>
      <c r="AK5" s="5">
        <v>-4.6360444382577621E-5</v>
      </c>
      <c r="AL5" s="5">
        <v>4.5163485938444297E-5</v>
      </c>
      <c r="AM5" s="5">
        <v>-7.8180753565039712E-3</v>
      </c>
      <c r="AN5" s="5">
        <v>-1.1414202776403945E-2</v>
      </c>
      <c r="AO5" s="5"/>
      <c r="AP5" s="6">
        <v>2001</v>
      </c>
      <c r="AQ5" s="5">
        <f t="shared" si="0"/>
        <v>7.7976414921265405E-2</v>
      </c>
      <c r="AR5" s="5">
        <f t="shared" si="1"/>
        <v>3.7782124040813561E-17</v>
      </c>
      <c r="AS5" s="5">
        <f t="shared" si="2"/>
        <v>1.6719706844551621E-3</v>
      </c>
      <c r="AT5" s="5">
        <f t="shared" si="3"/>
        <v>-6.4541149294579436E-2</v>
      </c>
      <c r="AU5" s="5">
        <f t="shared" si="4"/>
        <v>4.0530849844750182E-3</v>
      </c>
      <c r="AV5" s="5">
        <f t="shared" si="5"/>
        <v>-0.26544961092046643</v>
      </c>
      <c r="AW5" s="5">
        <f t="shared" si="6"/>
        <v>2.0798479691082904E-2</v>
      </c>
      <c r="AX5" s="5">
        <f t="shared" si="7"/>
        <v>-5.7149823676644991E-3</v>
      </c>
      <c r="AY5" s="5">
        <f t="shared" si="8"/>
        <v>-0.11693166107728677</v>
      </c>
      <c r="AZ5" s="5">
        <f t="shared" si="9"/>
        <v>7.7676763718168788E-3</v>
      </c>
      <c r="BA5" s="5">
        <f t="shared" si="10"/>
        <v>-0.79720416868209132</v>
      </c>
      <c r="BB5" s="5">
        <f t="shared" si="11"/>
        <v>-3.8463319514012769E-3</v>
      </c>
      <c r="BC5" s="5">
        <f t="shared" ref="BC5:BC68" si="12">SUM(AQ5:BB5)</f>
        <v>-1.1414202776403943</v>
      </c>
    </row>
    <row r="6" spans="2:66" x14ac:dyDescent="0.25">
      <c r="B6" s="5">
        <v>6.8493061846105452E-20</v>
      </c>
      <c r="C6" s="5">
        <v>1.0477026015067235E-18</v>
      </c>
      <c r="D6" s="5">
        <v>7.2252605405124593E-3</v>
      </c>
      <c r="E6" s="5">
        <v>-3.7787397292636158E-4</v>
      </c>
      <c r="F6" s="5">
        <v>2.0656137652068525E-8</v>
      </c>
      <c r="G6" s="5">
        <v>-2.7359684614627704E-5</v>
      </c>
      <c r="H6" s="5">
        <v>-5.8051021142731273E-5</v>
      </c>
      <c r="I6" s="5">
        <v>-6.3123912870813567E-5</v>
      </c>
      <c r="J6" s="5">
        <v>-9.5399458329702857E-6</v>
      </c>
      <c r="K6" s="5">
        <v>3.4378967210743099E-5</v>
      </c>
      <c r="L6" s="5">
        <v>-3.7257135971116193E-6</v>
      </c>
      <c r="M6" s="5">
        <v>-1.1245264755558565E-4</v>
      </c>
      <c r="N6" s="5">
        <v>-2.9774340048239973E-5</v>
      </c>
      <c r="O6" s="5">
        <v>8.7612639486990728E-7</v>
      </c>
      <c r="P6" s="5">
        <v>-1.8805704964987561E-26</v>
      </c>
      <c r="Q6" s="5">
        <v>1.543601028952851E-21</v>
      </c>
      <c r="R6" s="5">
        <v>5.267404448901041E-20</v>
      </c>
      <c r="S6" s="5">
        <v>-7.6107824990701901E-4</v>
      </c>
      <c r="T6" s="5">
        <v>1.1876531116590649E-36</v>
      </c>
      <c r="U6" s="5">
        <v>-4.6738822711849914E-20</v>
      </c>
      <c r="V6" s="5">
        <v>2.5374110798844895E-4</v>
      </c>
      <c r="W6" s="5">
        <v>0</v>
      </c>
      <c r="X6" s="5">
        <v>-5.1048506598720175E-3</v>
      </c>
      <c r="Y6" s="5">
        <v>-5.7318730969122927E-5</v>
      </c>
      <c r="Z6" s="5">
        <v>-3.9002250654558788E-4</v>
      </c>
      <c r="AA6" s="5">
        <v>3.0796858859611852E-8</v>
      </c>
      <c r="AB6" s="5">
        <v>1.4620003050088635E-4</v>
      </c>
      <c r="AC6" s="5">
        <v>4.3806365964090019E-5</v>
      </c>
      <c r="AD6" s="5">
        <v>-2.289755225572284E-3</v>
      </c>
      <c r="AE6" s="5">
        <v>6.5905409464580677E-4</v>
      </c>
      <c r="AF6" s="5">
        <v>5.1883328993968761E-4</v>
      </c>
      <c r="AG6" s="5">
        <v>-4.5233979165446709E-4</v>
      </c>
      <c r="AH6" s="5">
        <v>-2.8738719936430139E-4</v>
      </c>
      <c r="AI6" s="5">
        <v>1.3690940820243924E-3</v>
      </c>
      <c r="AJ6" s="5">
        <v>-4.5886747441730946E-5</v>
      </c>
      <c r="AK6" s="5">
        <v>-9.7381051810079835E-4</v>
      </c>
      <c r="AL6" s="5">
        <v>3.2663220494155113E-4</v>
      </c>
      <c r="AM6" s="5">
        <v>-1.0570488161563907E-2</v>
      </c>
      <c r="AN6" s="5">
        <v>-1.1036910766460231E-2</v>
      </c>
      <c r="AO6" s="5"/>
      <c r="AP6" s="6">
        <v>2002</v>
      </c>
      <c r="AQ6" s="5">
        <f t="shared" si="0"/>
        <v>0.72252605405124593</v>
      </c>
      <c r="AR6" s="5">
        <f t="shared" si="1"/>
        <v>1.116195663352829E-16</v>
      </c>
      <c r="AS6" s="5">
        <f t="shared" si="2"/>
        <v>-9.0483597485441266E-3</v>
      </c>
      <c r="AT6" s="5">
        <f t="shared" si="3"/>
        <v>-7.61078249907019E-2</v>
      </c>
      <c r="AU6" s="5">
        <f t="shared" si="4"/>
        <v>2.5374110798844895E-2</v>
      </c>
      <c r="AV6" s="5">
        <f t="shared" si="5"/>
        <v>-0.51621693908411403</v>
      </c>
      <c r="AW6" s="5">
        <f t="shared" si="6"/>
        <v>6.1316734720407579E-2</v>
      </c>
      <c r="AX6" s="5">
        <f t="shared" si="7"/>
        <v>-3.4621614058149786E-2</v>
      </c>
      <c r="AY6" s="5">
        <f t="shared" si="8"/>
        <v>-0.21153653627277708</v>
      </c>
      <c r="AZ6" s="5">
        <f t="shared" si="9"/>
        <v>1.4623082735974596E-2</v>
      </c>
      <c r="BA6" s="5">
        <f t="shared" si="10"/>
        <v>-1.0763060134620022</v>
      </c>
      <c r="BB6" s="5">
        <f t="shared" si="11"/>
        <v>-3.6937713362070082E-3</v>
      </c>
      <c r="BC6" s="5">
        <f t="shared" si="12"/>
        <v>-1.1036910766460231</v>
      </c>
    </row>
    <row r="7" spans="2:66" x14ac:dyDescent="0.25">
      <c r="B7" s="5">
        <v>3.6214153854246712E-20</v>
      </c>
      <c r="C7" s="5">
        <v>1.9795559807524816E-18</v>
      </c>
      <c r="D7" s="5">
        <v>8.315834852893788E-3</v>
      </c>
      <c r="E7" s="5">
        <v>-4.4005333144403989E-4</v>
      </c>
      <c r="F7" s="5">
        <v>1.1259631370388694E-8</v>
      </c>
      <c r="G7" s="5">
        <v>-9.8107818435430838E-5</v>
      </c>
      <c r="H7" s="5">
        <v>-6.7329325529584617E-5</v>
      </c>
      <c r="I7" s="5">
        <v>-3.8668533927156749E-5</v>
      </c>
      <c r="J7" s="5">
        <v>-2.364430319510379E-7</v>
      </c>
      <c r="K7" s="5">
        <v>-5.6995046151209616E-5</v>
      </c>
      <c r="L7" s="5">
        <v>-1.6995843682661716E-5</v>
      </c>
      <c r="M7" s="5">
        <v>-1.5493888157695071E-4</v>
      </c>
      <c r="N7" s="5">
        <v>-5.430824040147984E-5</v>
      </c>
      <c r="O7" s="5">
        <v>3.0086956113699331E-6</v>
      </c>
      <c r="P7" s="5">
        <v>-5.6466498102028914E-26</v>
      </c>
      <c r="Q7" s="5">
        <v>-6.2188079832818608E-20</v>
      </c>
      <c r="R7" s="5">
        <v>3.1989627706014423E-19</v>
      </c>
      <c r="S7" s="5">
        <v>2.1314333300002637E-4</v>
      </c>
      <c r="T7" s="5">
        <v>3.1550734618428935E-36</v>
      </c>
      <c r="U7" s="5">
        <v>-4.3318999475201783E-20</v>
      </c>
      <c r="V7" s="5">
        <v>-3.2968842129172348E-4</v>
      </c>
      <c r="W7" s="5">
        <v>0</v>
      </c>
      <c r="X7" s="5">
        <v>-6.9510305646198391E-3</v>
      </c>
      <c r="Y7" s="5">
        <v>-2.8185471493616821E-4</v>
      </c>
      <c r="Z7" s="5">
        <v>-5.2772073423246874E-4</v>
      </c>
      <c r="AA7" s="5">
        <v>2.3524043795569369E-8</v>
      </c>
      <c r="AB7" s="5">
        <v>7.2470224738353174E-5</v>
      </c>
      <c r="AC7" s="5">
        <v>-5.2187556628638993E-6</v>
      </c>
      <c r="AD7" s="5">
        <v>-2.6980863645693761E-3</v>
      </c>
      <c r="AE7" s="5">
        <v>1.149069338584217E-3</v>
      </c>
      <c r="AF7" s="5">
        <v>5.043053930134057E-4</v>
      </c>
      <c r="AG7" s="5">
        <v>-7.2722287926913181E-4</v>
      </c>
      <c r="AH7" s="5">
        <v>-1.7268608490639303E-4</v>
      </c>
      <c r="AI7" s="5">
        <v>1.7196904417621194E-3</v>
      </c>
      <c r="AJ7" s="5">
        <v>3.2330711521901961E-5</v>
      </c>
      <c r="AK7" s="5">
        <v>-1.8013176951117665E-3</v>
      </c>
      <c r="AL7" s="5">
        <v>1.5684755640824735E-4</v>
      </c>
      <c r="AM7" s="5">
        <v>-1.1870651691917223E-2</v>
      </c>
      <c r="AN7" s="5">
        <v>-1.4126376039488821E-2</v>
      </c>
      <c r="AO7" s="5"/>
      <c r="AP7" s="6">
        <v>2002</v>
      </c>
      <c r="AQ7" s="5">
        <f t="shared" si="0"/>
        <v>0.83158348528937875</v>
      </c>
      <c r="AR7" s="5">
        <f t="shared" si="1"/>
        <v>2.0157701346067282E-16</v>
      </c>
      <c r="AS7" s="5">
        <f t="shared" si="2"/>
        <v>-1.367763523625876E-2</v>
      </c>
      <c r="AT7" s="5">
        <f t="shared" si="3"/>
        <v>2.1314333300002632E-2</v>
      </c>
      <c r="AU7" s="5">
        <f t="shared" si="4"/>
        <v>-3.2968842129172345E-2</v>
      </c>
      <c r="AV7" s="5">
        <f t="shared" si="5"/>
        <v>-0.72328852795560072</v>
      </c>
      <c r="AW7" s="5">
        <f t="shared" si="6"/>
        <v>0.11814000501061191</v>
      </c>
      <c r="AX7" s="5">
        <f t="shared" si="7"/>
        <v>-5.3293948989533262E-2</v>
      </c>
      <c r="AY7" s="5">
        <f t="shared" si="8"/>
        <v>-0.31753171890811427</v>
      </c>
      <c r="AZ7" s="5">
        <f t="shared" si="9"/>
        <v>7.2493748782148735E-3</v>
      </c>
      <c r="BA7" s="5">
        <f t="shared" si="10"/>
        <v>-1.2360084633688706</v>
      </c>
      <c r="BB7" s="5">
        <f t="shared" si="11"/>
        <v>-1.4155665839540697E-2</v>
      </c>
      <c r="BC7" s="5">
        <f t="shared" si="12"/>
        <v>-1.4126376039488824</v>
      </c>
      <c r="BN7" s="8"/>
    </row>
    <row r="8" spans="2:66" x14ac:dyDescent="0.25">
      <c r="B8" s="5">
        <v>-1.4483091236619183E-20</v>
      </c>
      <c r="C8" s="5">
        <v>3.0025601100846661E-18</v>
      </c>
      <c r="D8" s="5">
        <v>1.0104764293091536E-2</v>
      </c>
      <c r="E8" s="5">
        <v>-1.7111078620319844E-4</v>
      </c>
      <c r="F8" s="5">
        <v>-9.4590929548794503E-9</v>
      </c>
      <c r="G8" s="5">
        <v>-1.0151321783679067E-4</v>
      </c>
      <c r="H8" s="5">
        <v>-5.4677227050095832E-5</v>
      </c>
      <c r="I8" s="5">
        <v>3.8400475315615302E-5</v>
      </c>
      <c r="J8" s="5">
        <v>9.9936402971734574E-6</v>
      </c>
      <c r="K8" s="5">
        <v>-3.0033615659002589E-4</v>
      </c>
      <c r="L8" s="5">
        <v>-3.2354544119527276E-5</v>
      </c>
      <c r="M8" s="5">
        <v>-1.1847709013280038E-4</v>
      </c>
      <c r="N8" s="5">
        <v>-8.6838458673667093E-5</v>
      </c>
      <c r="O8" s="5">
        <v>3.8457831240689568E-6</v>
      </c>
      <c r="P8" s="5">
        <v>-2.6671549722633108E-26</v>
      </c>
      <c r="Q8" s="5">
        <v>-5.7588312584042682E-20</v>
      </c>
      <c r="R8" s="5">
        <v>2.4822829112143026E-19</v>
      </c>
      <c r="S8" s="5">
        <v>2.0586889354426889E-3</v>
      </c>
      <c r="T8" s="5">
        <v>1.6304879036545633E-35</v>
      </c>
      <c r="U8" s="5">
        <v>-2.1835357064169135E-20</v>
      </c>
      <c r="V8" s="5">
        <v>-5.6662909678298779E-4</v>
      </c>
      <c r="W8" s="5">
        <v>0</v>
      </c>
      <c r="X8" s="5">
        <v>-9.0800533903362575E-3</v>
      </c>
      <c r="Y8" s="5">
        <v>-8.2630699633051826E-4</v>
      </c>
      <c r="Z8" s="5">
        <v>-4.9961788898571983E-4</v>
      </c>
      <c r="AA8" s="5">
        <v>-1.7610333231380708E-7</v>
      </c>
      <c r="AB8" s="5">
        <v>-3.71447188565481E-4</v>
      </c>
      <c r="AC8" s="5">
        <v>-1.9480616613421065E-5</v>
      </c>
      <c r="AD8" s="5">
        <v>-3.7217440991779839E-3</v>
      </c>
      <c r="AE8" s="5">
        <v>1.5599894714280747E-3</v>
      </c>
      <c r="AF8" s="5">
        <v>6.4340772652851284E-4</v>
      </c>
      <c r="AG8" s="5">
        <v>-9.2598949338162429E-4</v>
      </c>
      <c r="AH8" s="5">
        <v>-1.3119983608767327E-4</v>
      </c>
      <c r="AI8" s="5">
        <v>1.8066468811937921E-3</v>
      </c>
      <c r="AJ8" s="5">
        <v>5.6864485304050354E-5</v>
      </c>
      <c r="AK8" s="5">
        <v>-1.906508527121376E-3</v>
      </c>
      <c r="AL8" s="5">
        <v>-9.5849432794777538E-5</v>
      </c>
      <c r="AM8" s="5">
        <v>-1.2078757688162002E-2</v>
      </c>
      <c r="AN8" s="5">
        <v>-1.4806475605645679E-2</v>
      </c>
      <c r="AO8" s="5"/>
      <c r="AP8" s="6">
        <v>2002</v>
      </c>
      <c r="AQ8" s="5">
        <f t="shared" si="0"/>
        <v>1.0104764293091535</v>
      </c>
      <c r="AR8" s="5">
        <f t="shared" si="1"/>
        <v>2.9880770188480469E-16</v>
      </c>
      <c r="AS8" s="5">
        <f t="shared" si="2"/>
        <v>-6.3112742521175364E-3</v>
      </c>
      <c r="AT8" s="5">
        <f t="shared" si="3"/>
        <v>0.2058688935442689</v>
      </c>
      <c r="AU8" s="5">
        <f t="shared" si="4"/>
        <v>-5.6662909678298776E-2</v>
      </c>
      <c r="AV8" s="5">
        <f t="shared" si="5"/>
        <v>-0.9906360386666776</v>
      </c>
      <c r="AW8" s="5">
        <f t="shared" si="6"/>
        <v>0.1616853956732125</v>
      </c>
      <c r="AX8" s="5">
        <f t="shared" si="7"/>
        <v>-5.1909850559914088E-2</v>
      </c>
      <c r="AY8" s="5">
        <f t="shared" si="8"/>
        <v>-0.42353873480463522</v>
      </c>
      <c r="AZ8" s="5">
        <f t="shared" si="9"/>
        <v>-3.7162329189779478E-2</v>
      </c>
      <c r="BA8" s="5">
        <f t="shared" si="10"/>
        <v>-1.2547197131935333</v>
      </c>
      <c r="BB8" s="5">
        <f t="shared" si="11"/>
        <v>-3.773742874624756E-2</v>
      </c>
      <c r="BC8" s="5">
        <f t="shared" si="12"/>
        <v>-1.4806475605645684</v>
      </c>
      <c r="BN8" s="8"/>
    </row>
    <row r="9" spans="2:66" x14ac:dyDescent="0.25">
      <c r="B9" s="5">
        <v>-4.09119868917142E-20</v>
      </c>
      <c r="C9" s="5">
        <v>4.0935783184156104E-18</v>
      </c>
      <c r="D9" s="5">
        <v>8.3498181988764814E-3</v>
      </c>
      <c r="E9" s="5">
        <v>2.4330864945805753E-4</v>
      </c>
      <c r="F9" s="5">
        <v>-2.8870140804908088E-9</v>
      </c>
      <c r="G9" s="5">
        <v>-3.7545809424681801E-5</v>
      </c>
      <c r="H9" s="5">
        <v>-3.4356241574618437E-5</v>
      </c>
      <c r="I9" s="5">
        <v>1.1313345039655571E-4</v>
      </c>
      <c r="J9" s="5">
        <v>1.5806194659472488E-5</v>
      </c>
      <c r="K9" s="5">
        <v>-5.1020603269478636E-4</v>
      </c>
      <c r="L9" s="5">
        <v>-3.6919978562254533E-5</v>
      </c>
      <c r="M9" s="5">
        <v>-6.0041788795700357E-5</v>
      </c>
      <c r="N9" s="5">
        <v>-1.209967855887258E-4</v>
      </c>
      <c r="O9" s="5">
        <v>6.6539852210691668E-6</v>
      </c>
      <c r="P9" s="5">
        <v>5.0678574020230205E-27</v>
      </c>
      <c r="Q9" s="5">
        <v>-4.3603519469242723E-20</v>
      </c>
      <c r="R9" s="5">
        <v>2.5858779302938574E-20</v>
      </c>
      <c r="S9" s="5">
        <v>3.8077008287360414E-3</v>
      </c>
      <c r="T9" s="5">
        <v>8.4537871124808408E-36</v>
      </c>
      <c r="U9" s="5">
        <v>1.1865718602796703E-20</v>
      </c>
      <c r="V9" s="5">
        <v>-1.1513796583471526E-4</v>
      </c>
      <c r="W9" s="5">
        <v>0</v>
      </c>
      <c r="X9" s="5">
        <v>-1.1695780224117424E-2</v>
      </c>
      <c r="Y9" s="5">
        <v>-1.2041643954319766E-3</v>
      </c>
      <c r="Z9" s="5">
        <v>-4.2757177382249725E-4</v>
      </c>
      <c r="AA9" s="5">
        <v>-3.7018302550187053E-7</v>
      </c>
      <c r="AB9" s="5">
        <v>-7.5254785579289619E-4</v>
      </c>
      <c r="AC9" s="5">
        <v>4.4761564475185101E-5</v>
      </c>
      <c r="AD9" s="5">
        <v>-4.4196304249616777E-3</v>
      </c>
      <c r="AE9" s="5">
        <v>1.7448597373868025E-3</v>
      </c>
      <c r="AF9" s="5">
        <v>6.5394734230531397E-4</v>
      </c>
      <c r="AG9" s="5">
        <v>-9.49551448247248E-4</v>
      </c>
      <c r="AH9" s="5">
        <v>-1.1482393775085484E-4</v>
      </c>
      <c r="AI9" s="5">
        <v>1.8145861846197691E-3</v>
      </c>
      <c r="AJ9" s="5">
        <v>4.089702784033053E-5</v>
      </c>
      <c r="AK9" s="5">
        <v>-1.5489950621521372E-3</v>
      </c>
      <c r="AL9" s="5">
        <v>7.3174933229487355E-5</v>
      </c>
      <c r="AM9" s="5">
        <v>-1.1537792164880038E-2</v>
      </c>
      <c r="AN9" s="5">
        <v>-1.6657786862467248E-2</v>
      </c>
      <c r="AO9" s="5"/>
      <c r="AP9" s="6">
        <v>2002</v>
      </c>
      <c r="AQ9" s="5">
        <f t="shared" si="0"/>
        <v>0.83498181988764819</v>
      </c>
      <c r="AR9" s="5">
        <f t="shared" si="1"/>
        <v>4.0526663315238964E-16</v>
      </c>
      <c r="AS9" s="5">
        <f t="shared" si="2"/>
        <v>7.5587640971873909E-3</v>
      </c>
      <c r="AT9" s="5">
        <f t="shared" si="3"/>
        <v>0.38077008287360414</v>
      </c>
      <c r="AU9" s="5">
        <f t="shared" si="4"/>
        <v>-1.1513796583471526E-2</v>
      </c>
      <c r="AV9" s="5">
        <f t="shared" si="5"/>
        <v>-1.2899944619549399</v>
      </c>
      <c r="AW9" s="5">
        <f t="shared" si="6"/>
        <v>0.17857567652271331</v>
      </c>
      <c r="AX9" s="5">
        <f t="shared" si="7"/>
        <v>-3.8281020934731215E-2</v>
      </c>
      <c r="AY9" s="5">
        <f t="shared" si="8"/>
        <v>-0.45644673461868335</v>
      </c>
      <c r="AZ9" s="5">
        <f t="shared" si="9"/>
        <v>-7.52918038818398E-2</v>
      </c>
      <c r="BA9" s="5">
        <f t="shared" si="10"/>
        <v>-1.1395696058369931</v>
      </c>
      <c r="BB9" s="5">
        <f t="shared" si="11"/>
        <v>-5.6567605817218675E-2</v>
      </c>
      <c r="BC9" s="5">
        <f>SUM(AQ9:BB9)</f>
        <v>-1.6657786862467241</v>
      </c>
      <c r="BN9" s="8"/>
    </row>
    <row r="10" spans="2:66" x14ac:dyDescent="0.25">
      <c r="B10" s="5">
        <v>-4.286402574498538E-20</v>
      </c>
      <c r="C10" s="5">
        <v>5.2916854306816493E-18</v>
      </c>
      <c r="D10" s="5">
        <v>4.8162847879633618E-3</v>
      </c>
      <c r="E10" s="5">
        <v>5.8439712153583333E-4</v>
      </c>
      <c r="F10" s="5">
        <v>1.8889995022328961E-8</v>
      </c>
      <c r="G10" s="5">
        <v>1.2926893033179227E-5</v>
      </c>
      <c r="H10" s="5">
        <v>-4.1334994918257739E-5</v>
      </c>
      <c r="I10" s="5">
        <v>1.7348627133268252E-4</v>
      </c>
      <c r="J10" s="5">
        <v>1.9072019135392377E-5</v>
      </c>
      <c r="K10" s="5">
        <v>-4.2269949624458315E-4</v>
      </c>
      <c r="L10" s="5">
        <v>-1.0390826500600243E-5</v>
      </c>
      <c r="M10" s="5">
        <v>-4.6777587206141638E-7</v>
      </c>
      <c r="N10" s="5">
        <v>-1.5081114189024417E-4</v>
      </c>
      <c r="O10" s="5">
        <v>1.4155810330598287E-5</v>
      </c>
      <c r="P10" s="5">
        <v>1.2135928105071442E-26</v>
      </c>
      <c r="Q10" s="5">
        <v>-8.6740292137096165E-20</v>
      </c>
      <c r="R10" s="5">
        <v>5.1449040761811406E-20</v>
      </c>
      <c r="S10" s="5">
        <v>4.8784998626956759E-3</v>
      </c>
      <c r="T10" s="5">
        <v>-9.6476600443918933E-36</v>
      </c>
      <c r="U10" s="5">
        <v>2.5861895806930328E-20</v>
      </c>
      <c r="V10" s="5">
        <v>4.4071190936378251E-4</v>
      </c>
      <c r="W10" s="5">
        <v>0</v>
      </c>
      <c r="X10" s="5">
        <v>-1.2584739155605762E-2</v>
      </c>
      <c r="Y10" s="5">
        <v>-1.5947515778088374E-3</v>
      </c>
      <c r="Z10" s="5">
        <v>-3.7065013627817032E-4</v>
      </c>
      <c r="AA10" s="5">
        <v>-5.4457538410678132E-7</v>
      </c>
      <c r="AB10" s="5">
        <v>-1.0254369104100752E-3</v>
      </c>
      <c r="AC10" s="5">
        <v>5.235079075352715E-5</v>
      </c>
      <c r="AD10" s="5">
        <v>-4.7822988745109514E-3</v>
      </c>
      <c r="AE10" s="5">
        <v>1.6685246001474109E-3</v>
      </c>
      <c r="AF10" s="5">
        <v>6.5987310311822463E-4</v>
      </c>
      <c r="AG10" s="5">
        <v>-8.6486281936026528E-4</v>
      </c>
      <c r="AH10" s="5">
        <v>-2.554825491408429E-4</v>
      </c>
      <c r="AI10" s="5">
        <v>1.7515954438243049E-3</v>
      </c>
      <c r="AJ10" s="5">
        <v>4.4721268808425972E-5</v>
      </c>
      <c r="AK10" s="5">
        <v>-1.0906623570069954E-3</v>
      </c>
      <c r="AL10" s="5">
        <v>4.1785287350695863E-4</v>
      </c>
      <c r="AM10" s="5">
        <v>-1.053220160142743E-2</v>
      </c>
      <c r="AN10" s="5">
        <v>-1.81928631468148E-2</v>
      </c>
      <c r="AO10" s="5"/>
      <c r="AP10">
        <f>AP6+1</f>
        <v>2003</v>
      </c>
      <c r="AQ10" s="5">
        <f t="shared" si="0"/>
        <v>0.48162847879633619</v>
      </c>
      <c r="AR10" s="5">
        <f t="shared" si="1"/>
        <v>5.2488214049366636E-16</v>
      </c>
      <c r="AS10" s="5">
        <f t="shared" si="2"/>
        <v>1.8641316436586175E-2</v>
      </c>
      <c r="AT10" s="5">
        <f t="shared" si="3"/>
        <v>0.4878499862695676</v>
      </c>
      <c r="AU10" s="5">
        <f t="shared" si="4"/>
        <v>4.4071190936378249E-2</v>
      </c>
      <c r="AV10" s="5">
        <f t="shared" si="5"/>
        <v>-1.4179490733414599</v>
      </c>
      <c r="AW10" s="5">
        <f t="shared" si="6"/>
        <v>0.17132458689558369</v>
      </c>
      <c r="AX10" s="5">
        <f t="shared" si="7"/>
        <v>-3.1829934552464315E-2</v>
      </c>
      <c r="AY10" s="5">
        <f t="shared" si="8"/>
        <v>-0.45818380530765251</v>
      </c>
      <c r="AZ10" s="5">
        <f t="shared" si="9"/>
        <v>-0.10259814857941821</v>
      </c>
      <c r="BA10" s="5">
        <f t="shared" si="10"/>
        <v>-0.96670558238213222</v>
      </c>
      <c r="BB10" s="5">
        <f t="shared" si="11"/>
        <v>-4.5535329852804875E-2</v>
      </c>
      <c r="BC10" s="5">
        <f t="shared" si="12"/>
        <v>-1.8192863146814797</v>
      </c>
      <c r="BN10" s="8"/>
    </row>
    <row r="11" spans="2:66" x14ac:dyDescent="0.25">
      <c r="B11" s="5">
        <v>-3.7601847760281908E-20</v>
      </c>
      <c r="C11" s="5">
        <v>6.5699604843345233E-18</v>
      </c>
      <c r="D11" s="5">
        <v>-1.065329872945448E-3</v>
      </c>
      <c r="E11" s="5">
        <v>6.9743148434847602E-4</v>
      </c>
      <c r="F11" s="5">
        <v>6.0574389334245523E-9</v>
      </c>
      <c r="G11" s="5">
        <v>-7.6254718867163379E-5</v>
      </c>
      <c r="H11" s="5">
        <v>-8.2494913901932904E-5</v>
      </c>
      <c r="I11" s="5">
        <v>2.5014150881903254E-4</v>
      </c>
      <c r="J11" s="5">
        <v>2.8712231740743235E-5</v>
      </c>
      <c r="K11" s="5">
        <v>1.0300179619927849E-4</v>
      </c>
      <c r="L11" s="5">
        <v>1.6861886546211253E-5</v>
      </c>
      <c r="M11" s="5">
        <v>7.1403977532557566E-5</v>
      </c>
      <c r="N11" s="5">
        <v>-1.7625797862895021E-4</v>
      </c>
      <c r="O11" s="5">
        <v>1.535469136072918E-5</v>
      </c>
      <c r="P11" s="5">
        <v>5.304873547210214E-26</v>
      </c>
      <c r="Q11" s="5">
        <v>-1.1311784986756671E-19</v>
      </c>
      <c r="R11" s="5">
        <v>-3.386334019054462E-20</v>
      </c>
      <c r="S11" s="5">
        <v>5.4647383188708952E-3</v>
      </c>
      <c r="T11" s="5">
        <v>-4.1205350780934392E-35</v>
      </c>
      <c r="U11" s="5">
        <v>6.8711624274850573E-21</v>
      </c>
      <c r="V11" s="5">
        <v>1.2071517302880141E-3</v>
      </c>
      <c r="W11" s="5">
        <v>0</v>
      </c>
      <c r="X11" s="5">
        <v>-1.251060893981009E-2</v>
      </c>
      <c r="Y11" s="5">
        <v>-1.8515683028560125E-3</v>
      </c>
      <c r="Z11" s="5">
        <v>-3.0913595289832192E-4</v>
      </c>
      <c r="AA11" s="5">
        <v>-6.8518974854212141E-7</v>
      </c>
      <c r="AB11" s="5">
        <v>-1.211691343861958E-3</v>
      </c>
      <c r="AC11" s="5">
        <v>-5.4778670055698094E-6</v>
      </c>
      <c r="AD11" s="5">
        <v>-5.266958046276889E-3</v>
      </c>
      <c r="AE11" s="5">
        <v>1.7001313184696948E-3</v>
      </c>
      <c r="AF11" s="5">
        <v>5.2697706626585932E-4</v>
      </c>
      <c r="AG11" s="5">
        <v>-5.3863932495655813E-4</v>
      </c>
      <c r="AH11" s="5">
        <v>-4.8992089768513307E-4</v>
      </c>
      <c r="AI11" s="5">
        <v>1.7359413154325334E-3</v>
      </c>
      <c r="AJ11" s="5">
        <v>-4.8268944497667271E-5</v>
      </c>
      <c r="AK11" s="5">
        <v>-3.9302796885586257E-4</v>
      </c>
      <c r="AL11" s="5">
        <v>2.94147143062781E-4</v>
      </c>
      <c r="AM11" s="5">
        <v>-9.2814976497976702E-3</v>
      </c>
      <c r="AN11" s="5">
        <v>-2.1195817386218022E-2</v>
      </c>
      <c r="AO11" s="5"/>
      <c r="AP11">
        <f t="shared" ref="AP11:AP73" si="13">AP7+1</f>
        <v>2003</v>
      </c>
      <c r="AQ11" s="5">
        <f t="shared" si="0"/>
        <v>-0.1065329872945448</v>
      </c>
      <c r="AR11" s="5">
        <f t="shared" si="1"/>
        <v>6.5323586365742411E-16</v>
      </c>
      <c r="AS11" s="5">
        <f t="shared" si="2"/>
        <v>1.7388678995186917E-2</v>
      </c>
      <c r="AT11" s="5">
        <f t="shared" si="3"/>
        <v>0.54647383188708953</v>
      </c>
      <c r="AU11" s="5">
        <f t="shared" si="4"/>
        <v>0.12071517302880141</v>
      </c>
      <c r="AV11" s="5">
        <f t="shared" si="5"/>
        <v>-1.4362177242666103</v>
      </c>
      <c r="AW11" s="5">
        <f t="shared" si="6"/>
        <v>0.16518623739720273</v>
      </c>
      <c r="AX11" s="5">
        <f t="shared" si="7"/>
        <v>-3.146138199038917E-2</v>
      </c>
      <c r="AY11" s="5">
        <f t="shared" si="8"/>
        <v>-0.44256278560760498</v>
      </c>
      <c r="AZ11" s="5">
        <f t="shared" si="9"/>
        <v>-0.12123765336105</v>
      </c>
      <c r="BA11" s="5">
        <f t="shared" si="10"/>
        <v>-0.83794122746831434</v>
      </c>
      <c r="BB11" s="5">
        <f t="shared" si="11"/>
        <v>6.6081000584300061E-3</v>
      </c>
      <c r="BC11" s="5">
        <f t="shared" si="12"/>
        <v>-2.1195817386218025</v>
      </c>
      <c r="BN11" s="8"/>
    </row>
    <row r="12" spans="2:66" x14ac:dyDescent="0.25">
      <c r="B12" s="5">
        <v>-1.4768023479513243E-20</v>
      </c>
      <c r="C12" s="5">
        <v>7.6528594323819856E-18</v>
      </c>
      <c r="D12" s="5">
        <v>-1.2212762580150881E-2</v>
      </c>
      <c r="E12" s="5">
        <v>5.8257311453588931E-4</v>
      </c>
      <c r="F12" s="5">
        <v>-1.2027693885495671E-8</v>
      </c>
      <c r="G12" s="5">
        <v>-2.9394648152160932E-4</v>
      </c>
      <c r="H12" s="5">
        <v>-1.2459942655003464E-4</v>
      </c>
      <c r="I12" s="5">
        <v>3.7946397332004606E-4</v>
      </c>
      <c r="J12" s="5">
        <v>5.1159143549189052E-5</v>
      </c>
      <c r="K12" s="5">
        <v>4.0133310883901411E-4</v>
      </c>
      <c r="L12" s="5">
        <v>3.5464158119049956E-5</v>
      </c>
      <c r="M12" s="5">
        <v>1.2293243906743567E-4</v>
      </c>
      <c r="N12" s="5">
        <v>-2.0324924954713872E-4</v>
      </c>
      <c r="O12" s="5">
        <v>7.9924947530610728E-6</v>
      </c>
      <c r="P12" s="5">
        <v>1.1463837520031907E-25</v>
      </c>
      <c r="Q12" s="5">
        <v>-1.4150405382241674E-19</v>
      </c>
      <c r="R12" s="5">
        <v>-4.2139606130681834E-19</v>
      </c>
      <c r="S12" s="5">
        <v>5.4423344968547605E-3</v>
      </c>
      <c r="T12" s="5">
        <v>-6.9270597836051434E-35</v>
      </c>
      <c r="U12" s="5">
        <v>1.7116618596661102E-20</v>
      </c>
      <c r="V12" s="5">
        <v>1.2309585821667528E-3</v>
      </c>
      <c r="W12" s="5">
        <v>0</v>
      </c>
      <c r="X12" s="5">
        <v>-1.1640198693514302E-2</v>
      </c>
      <c r="Y12" s="5">
        <v>-1.5380652549840577E-3</v>
      </c>
      <c r="Z12" s="5">
        <v>-2.2093819089886215E-4</v>
      </c>
      <c r="AA12" s="5">
        <v>-5.7393163200059895E-7</v>
      </c>
      <c r="AB12" s="5">
        <v>-9.9773469118544927E-4</v>
      </c>
      <c r="AC12" s="5">
        <v>-8.0690856145217127E-5</v>
      </c>
      <c r="AD12" s="5">
        <v>-5.0511090039541606E-3</v>
      </c>
      <c r="AE12" s="5">
        <v>1.5896646264190854E-3</v>
      </c>
      <c r="AF12" s="5">
        <v>2.9012107934914982E-4</v>
      </c>
      <c r="AG12" s="5">
        <v>-1.8682962644483682E-4</v>
      </c>
      <c r="AH12" s="5">
        <v>-6.7463904312274484E-4</v>
      </c>
      <c r="AI12" s="5">
        <v>1.7474879306008826E-3</v>
      </c>
      <c r="AJ12" s="5">
        <v>-8.2936215116891104E-5</v>
      </c>
      <c r="AK12" s="5">
        <v>-6.1838909087363046E-4</v>
      </c>
      <c r="AL12" s="5">
        <v>5.8587952664862599E-5</v>
      </c>
      <c r="AM12" s="5">
        <v>-7.9458281711682968E-3</v>
      </c>
      <c r="AN12" s="5">
        <v>-2.9932429434264819E-2</v>
      </c>
      <c r="AO12" s="5"/>
      <c r="AP12">
        <f t="shared" si="13"/>
        <v>2003</v>
      </c>
      <c r="AQ12" s="5">
        <f t="shared" si="0"/>
        <v>-1.221276258015088</v>
      </c>
      <c r="AR12" s="5">
        <f t="shared" si="1"/>
        <v>7.6380914089024722E-16</v>
      </c>
      <c r="AS12" s="5">
        <f t="shared" si="2"/>
        <v>8.5517491798436738E-3</v>
      </c>
      <c r="AT12" s="5">
        <f t="shared" si="3"/>
        <v>0.54423344968547605</v>
      </c>
      <c r="AU12" s="5">
        <f t="shared" si="4"/>
        <v>0.12309585821667528</v>
      </c>
      <c r="AV12" s="5">
        <f t="shared" si="5"/>
        <v>-1.3178263948498361</v>
      </c>
      <c r="AW12" s="5">
        <f t="shared" si="6"/>
        <v>0.15067284113021942</v>
      </c>
      <c r="AX12" s="5">
        <f t="shared" si="7"/>
        <v>-3.0162904704407929E-2</v>
      </c>
      <c r="AY12" s="5">
        <f t="shared" si="8"/>
        <v>-0.44933577544453401</v>
      </c>
      <c r="AZ12" s="5">
        <f t="shared" si="9"/>
        <v>-9.9830862281744981E-2</v>
      </c>
      <c r="BA12" s="5">
        <f t="shared" si="10"/>
        <v>-0.7377003447388073</v>
      </c>
      <c r="BB12" s="5">
        <f t="shared" si="11"/>
        <v>3.6335698395721844E-2</v>
      </c>
      <c r="BC12" s="5">
        <f t="shared" si="12"/>
        <v>-2.9932429434264813</v>
      </c>
      <c r="BN12" s="8"/>
    </row>
    <row r="13" spans="2:66" x14ac:dyDescent="0.25">
      <c r="B13" s="5">
        <v>2.8426168436717502E-21</v>
      </c>
      <c r="C13" s="5">
        <v>8.7902317533094247E-18</v>
      </c>
      <c r="D13" s="5">
        <v>-2.0825970120021766E-2</v>
      </c>
      <c r="E13" s="5">
        <v>9.2828042946874287E-5</v>
      </c>
      <c r="F13" s="5">
        <v>-2.6669513855525697E-8</v>
      </c>
      <c r="G13" s="5">
        <v>-4.5107617570321171E-4</v>
      </c>
      <c r="H13" s="5">
        <v>-1.3466760746149605E-4</v>
      </c>
      <c r="I13" s="5">
        <v>6.0953968637054848E-4</v>
      </c>
      <c r="J13" s="5">
        <v>8.5941850282405204E-5</v>
      </c>
      <c r="K13" s="5">
        <v>7.0659741728835751E-4</v>
      </c>
      <c r="L13" s="5">
        <v>5.503970628394291E-5</v>
      </c>
      <c r="M13" s="5">
        <v>1.476385575418527E-4</v>
      </c>
      <c r="N13" s="5">
        <v>-2.2788343069533824E-4</v>
      </c>
      <c r="O13" s="5">
        <v>3.1006858402975696E-6</v>
      </c>
      <c r="P13" s="5">
        <v>1.5113018673823266E-25</v>
      </c>
      <c r="Q13" s="5">
        <v>-2.3379147744777955E-19</v>
      </c>
      <c r="R13" s="5">
        <v>-8.3749001349479423E-19</v>
      </c>
      <c r="S13" s="5">
        <v>4.8725930017516905E-3</v>
      </c>
      <c r="T13" s="5">
        <v>-9.4103369462289879E-35</v>
      </c>
      <c r="U13" s="5">
        <v>1.9268137198203664E-20</v>
      </c>
      <c r="V13" s="5">
        <v>5.4324332097995562E-4</v>
      </c>
      <c r="W13" s="5">
        <v>0</v>
      </c>
      <c r="X13" s="5">
        <v>-8.7998162503614766E-3</v>
      </c>
      <c r="Y13" s="5">
        <v>-6.7230560926380303E-4</v>
      </c>
      <c r="Z13" s="5">
        <v>-1.1468631007780014E-4</v>
      </c>
      <c r="AA13" s="5">
        <v>-3.0790453726224171E-7</v>
      </c>
      <c r="AB13" s="5">
        <v>-5.4019926566921774E-4</v>
      </c>
      <c r="AC13" s="5">
        <v>-1.3336946247383325E-4</v>
      </c>
      <c r="AD13" s="5">
        <v>-4.3466862916406784E-3</v>
      </c>
      <c r="AE13" s="5">
        <v>1.5632427482291508E-3</v>
      </c>
      <c r="AF13" s="5">
        <v>-2.2351148116642015E-5</v>
      </c>
      <c r="AG13" s="5">
        <v>2.9888180749603209E-4</v>
      </c>
      <c r="AH13" s="5">
        <v>-7.2904408011531963E-4</v>
      </c>
      <c r="AI13" s="5">
        <v>1.6772519038123889E-3</v>
      </c>
      <c r="AJ13" s="5">
        <v>-1.3202706244851755E-4</v>
      </c>
      <c r="AK13" s="5">
        <v>-3.1191902664844768E-4</v>
      </c>
      <c r="AL13" s="5">
        <v>-1.5920866638448344E-4</v>
      </c>
      <c r="AM13" s="5">
        <v>-6.6352936327301257E-3</v>
      </c>
      <c r="AN13" s="5">
        <v>-3.3580939985039762E-2</v>
      </c>
      <c r="AO13" s="5"/>
      <c r="AP13">
        <f t="shared" si="13"/>
        <v>2003</v>
      </c>
      <c r="AQ13" s="5">
        <f t="shared" si="0"/>
        <v>-2.0825970120021764</v>
      </c>
      <c r="AR13" s="5">
        <f t="shared" si="1"/>
        <v>8.7930743701530971E-16</v>
      </c>
      <c r="AS13" s="5">
        <f t="shared" si="2"/>
        <v>1.5846351066733679E-2</v>
      </c>
      <c r="AT13" s="5">
        <f t="shared" si="3"/>
        <v>0.48725930017516905</v>
      </c>
      <c r="AU13" s="5">
        <f t="shared" si="4"/>
        <v>5.4324332097995559E-2</v>
      </c>
      <c r="AV13" s="5">
        <f t="shared" si="5"/>
        <v>-0.94721218596252788</v>
      </c>
      <c r="AW13" s="5">
        <f t="shared" si="6"/>
        <v>0.14312156857806332</v>
      </c>
      <c r="AX13" s="5">
        <f t="shared" si="7"/>
        <v>-2.4805577255163341E-2</v>
      </c>
      <c r="AY13" s="5">
        <f t="shared" si="8"/>
        <v>-0.34338668352126667</v>
      </c>
      <c r="AZ13" s="5">
        <f t="shared" si="9"/>
        <v>-5.4050717020647995E-2</v>
      </c>
      <c r="BA13" s="5">
        <f t="shared" si="10"/>
        <v>-0.67788451129947791</v>
      </c>
      <c r="BB13" s="5">
        <f t="shared" si="11"/>
        <v>7.1291136639320962E-2</v>
      </c>
      <c r="BC13" s="5">
        <f>SUM(AQ13:BB13)</f>
        <v>-3.3580939985039766</v>
      </c>
      <c r="BN13" s="8"/>
    </row>
    <row r="14" spans="2:66" x14ac:dyDescent="0.25">
      <c r="B14" s="5">
        <v>-7.8122474859039867E-20</v>
      </c>
      <c r="C14" s="5">
        <v>9.9108814565942976E-18</v>
      </c>
      <c r="D14" s="5">
        <v>-1.8758159281442179E-2</v>
      </c>
      <c r="E14" s="5">
        <v>-2.1329430153292712E-4</v>
      </c>
      <c r="F14" s="5">
        <v>-3.3065725804252193E-8</v>
      </c>
      <c r="G14" s="5">
        <v>-4.8942290333229784E-4</v>
      </c>
      <c r="H14" s="5">
        <v>-1.3067433117440496E-4</v>
      </c>
      <c r="I14" s="5">
        <v>9.0512895834605307E-4</v>
      </c>
      <c r="J14" s="5">
        <v>1.1124214280644713E-4</v>
      </c>
      <c r="K14" s="5">
        <v>1.0429611035317288E-3</v>
      </c>
      <c r="L14" s="5">
        <v>5.6748968127563955E-5</v>
      </c>
      <c r="M14" s="5">
        <v>1.8933270824437169E-4</v>
      </c>
      <c r="N14" s="5">
        <v>-2.476404295735121E-4</v>
      </c>
      <c r="O14" s="5">
        <v>2.3738573492178819E-6</v>
      </c>
      <c r="P14" s="5">
        <v>1.3890463666325552E-25</v>
      </c>
      <c r="Q14" s="5">
        <v>-4.044081617460573E-19</v>
      </c>
      <c r="R14" s="5">
        <v>-1.1010655848817263E-18</v>
      </c>
      <c r="S14" s="5">
        <v>4.4088476219336977E-3</v>
      </c>
      <c r="T14" s="5">
        <v>-1.1927149394453825E-34</v>
      </c>
      <c r="U14" s="5">
        <v>-1.7717093589701222E-20</v>
      </c>
      <c r="V14" s="5">
        <v>-3.2828926446509029E-4</v>
      </c>
      <c r="W14" s="5">
        <v>0</v>
      </c>
      <c r="X14" s="5">
        <v>-4.0851389835571215E-3</v>
      </c>
      <c r="Y14" s="5">
        <v>4.1946058605957627E-4</v>
      </c>
      <c r="Z14" s="5">
        <v>1.2036093990306848E-5</v>
      </c>
      <c r="AA14" s="5">
        <v>-6.3843194378291797E-8</v>
      </c>
      <c r="AB14" s="5">
        <v>-1.7954009561456651E-4</v>
      </c>
      <c r="AC14" s="5">
        <v>-1.6497971044286401E-4</v>
      </c>
      <c r="AD14" s="5">
        <v>-3.1191601214012599E-3</v>
      </c>
      <c r="AE14" s="5">
        <v>1.4786189894348001E-3</v>
      </c>
      <c r="AF14" s="5">
        <v>-3.2011890459556619E-4</v>
      </c>
      <c r="AG14" s="5">
        <v>3.5695048112082545E-4</v>
      </c>
      <c r="AH14" s="5">
        <v>-1.1026282674361566E-3</v>
      </c>
      <c r="AI14" s="5">
        <v>1.6916894730889438E-3</v>
      </c>
      <c r="AJ14" s="5">
        <v>-4.8825334286165861E-5</v>
      </c>
      <c r="AK14" s="5">
        <v>4.7060206655041658E-4</v>
      </c>
      <c r="AL14" s="5">
        <v>-3.0378163302741639E-4</v>
      </c>
      <c r="AM14" s="5">
        <v>-5.419941383280065E-3</v>
      </c>
      <c r="AN14" s="5">
        <v>-2.3765698803497812E-2</v>
      </c>
      <c r="AO14" s="5"/>
      <c r="AP14">
        <f t="shared" si="13"/>
        <v>2004</v>
      </c>
      <c r="AQ14" s="5">
        <f t="shared" si="0"/>
        <v>-1.8758159281442179</v>
      </c>
      <c r="AR14" s="5">
        <f t="shared" si="1"/>
        <v>9.8327589817352572E-16</v>
      </c>
      <c r="AS14" s="5">
        <f t="shared" si="2"/>
        <v>4.1570605501375521E-2</v>
      </c>
      <c r="AT14" s="5">
        <f t="shared" si="3"/>
        <v>0.44088476219336975</v>
      </c>
      <c r="AU14" s="5">
        <f t="shared" si="4"/>
        <v>-3.2828926446509032E-2</v>
      </c>
      <c r="AV14" s="5">
        <f t="shared" si="5"/>
        <v>-0.36656783974975454</v>
      </c>
      <c r="AW14" s="5">
        <f t="shared" si="6"/>
        <v>0.14297936551486343</v>
      </c>
      <c r="AX14" s="5">
        <f t="shared" si="7"/>
        <v>-1.5294361645255716E-2</v>
      </c>
      <c r="AY14" s="5">
        <f t="shared" si="8"/>
        <v>-0.20226652726727964</v>
      </c>
      <c r="AZ14" s="5">
        <f t="shared" si="9"/>
        <v>-1.796039388089448E-2</v>
      </c>
      <c r="BA14" s="5">
        <f t="shared" si="10"/>
        <v>-0.59929842475461359</v>
      </c>
      <c r="BB14" s="5">
        <f t="shared" si="11"/>
        <v>0.10802778832913347</v>
      </c>
      <c r="BC14" s="5">
        <f t="shared" si="12"/>
        <v>-2.3765698803497819</v>
      </c>
      <c r="BN14" s="8"/>
    </row>
    <row r="15" spans="2:66" x14ac:dyDescent="0.25">
      <c r="B15" s="5">
        <v>-1.4056235212536068E-19</v>
      </c>
      <c r="C15" s="5">
        <v>1.0789911500706787E-17</v>
      </c>
      <c r="D15" s="5">
        <v>-2.1441643319874908E-2</v>
      </c>
      <c r="E15" s="5">
        <v>-2.2102521699378049E-4</v>
      </c>
      <c r="F15" s="5">
        <v>-1.3811459992541061E-8</v>
      </c>
      <c r="G15" s="5">
        <v>-5.2100336504617734E-4</v>
      </c>
      <c r="H15" s="5">
        <v>-1.2258756047213884E-4</v>
      </c>
      <c r="I15" s="5">
        <v>1.1061357316676339E-3</v>
      </c>
      <c r="J15" s="5">
        <v>1.1270941250950997E-4</v>
      </c>
      <c r="K15" s="5">
        <v>1.0756865931053263E-3</v>
      </c>
      <c r="L15" s="5">
        <v>5.1928650003554075E-5</v>
      </c>
      <c r="M15" s="5">
        <v>2.2634720664410472E-4</v>
      </c>
      <c r="N15" s="5">
        <v>-2.650326849363469E-4</v>
      </c>
      <c r="O15" s="5">
        <v>5.9824209330972276E-6</v>
      </c>
      <c r="P15" s="5">
        <v>2.1758282738201462E-26</v>
      </c>
      <c r="Q15" s="5">
        <v>-6.6176645593006626E-19</v>
      </c>
      <c r="R15" s="5">
        <v>-8.333416903495472E-19</v>
      </c>
      <c r="S15" s="5">
        <v>4.3077418761886246E-3</v>
      </c>
      <c r="T15" s="5">
        <v>-1.6060960042854591E-34</v>
      </c>
      <c r="U15" s="5">
        <v>2.5146407133836363E-20</v>
      </c>
      <c r="V15" s="5">
        <v>-8.7156348006914991E-4</v>
      </c>
      <c r="W15" s="5">
        <v>0</v>
      </c>
      <c r="X15" s="5">
        <v>-4.1088495885885042E-4</v>
      </c>
      <c r="Y15" s="5">
        <v>1.0333039358399714E-3</v>
      </c>
      <c r="Z15" s="5">
        <v>1.3805878166859737E-4</v>
      </c>
      <c r="AA15" s="5">
        <v>1.7328571010227061E-7</v>
      </c>
      <c r="AB15" s="5">
        <v>2.1910802582880419E-4</v>
      </c>
      <c r="AC15" s="5">
        <v>-1.5080348583294446E-4</v>
      </c>
      <c r="AD15" s="5">
        <v>-2.019208606508025E-3</v>
      </c>
      <c r="AE15" s="5">
        <v>1.2800358843383917E-3</v>
      </c>
      <c r="AF15" s="5">
        <v>-6.1428922602958531E-4</v>
      </c>
      <c r="AG15" s="5">
        <v>3.3183174787702603E-4</v>
      </c>
      <c r="AH15" s="5">
        <v>-7.3661517087721898E-4</v>
      </c>
      <c r="AI15" s="5">
        <v>1.6163404204082373E-3</v>
      </c>
      <c r="AJ15" s="5">
        <v>1.0068011384925291E-4</v>
      </c>
      <c r="AK15" s="5">
        <v>1.0095557843316171E-3</v>
      </c>
      <c r="AL15" s="5">
        <v>-9.6104574282718182E-5</v>
      </c>
      <c r="AM15" s="5">
        <v>-4.3391540719834639E-3</v>
      </c>
      <c r="AN15" s="5">
        <v>-1.9194309662321437E-2</v>
      </c>
      <c r="AO15" s="5"/>
      <c r="AP15">
        <f t="shared" si="13"/>
        <v>2004</v>
      </c>
      <c r="AQ15" s="5">
        <f t="shared" si="0"/>
        <v>-2.1441643319874908</v>
      </c>
      <c r="AR15" s="5">
        <f t="shared" si="1"/>
        <v>1.0649349148581425E-15</v>
      </c>
      <c r="AS15" s="5">
        <f t="shared" si="2"/>
        <v>5.8513236662145654E-2</v>
      </c>
      <c r="AT15" s="5">
        <f t="shared" si="3"/>
        <v>0.43077418761886244</v>
      </c>
      <c r="AU15" s="5">
        <f t="shared" si="4"/>
        <v>-8.7156348006914991E-2</v>
      </c>
      <c r="AV15" s="5">
        <f t="shared" si="5"/>
        <v>6.22418976981121E-2</v>
      </c>
      <c r="AW15" s="5">
        <f t="shared" si="6"/>
        <v>0.13807159981876446</v>
      </c>
      <c r="AX15" s="5">
        <f t="shared" si="7"/>
        <v>-1.2744704164347083E-3</v>
      </c>
      <c r="AY15" s="5">
        <f t="shared" si="8"/>
        <v>-4.1238505079794867E-2</v>
      </c>
      <c r="AZ15" s="5">
        <f t="shared" si="9"/>
        <v>2.1928131153890647E-2</v>
      </c>
      <c r="BA15" s="5">
        <f t="shared" si="10"/>
        <v>-0.46890007320791016</v>
      </c>
      <c r="BB15" s="5">
        <f t="shared" si="11"/>
        <v>0.11177370951462515</v>
      </c>
      <c r="BC15" s="5">
        <f t="shared" si="12"/>
        <v>-1.9194309662321443</v>
      </c>
      <c r="BN15" s="8"/>
    </row>
    <row r="16" spans="2:66" x14ac:dyDescent="0.25">
      <c r="B16" s="5">
        <v>-1.7759822796989183E-19</v>
      </c>
      <c r="C16" s="5">
        <v>1.1350848854430701E-17</v>
      </c>
      <c r="D16" s="5">
        <v>-1.432179355280395E-2</v>
      </c>
      <c r="E16" s="5">
        <v>-4.2081810698388296E-4</v>
      </c>
      <c r="F16" s="5">
        <v>-7.4871421661863804E-9</v>
      </c>
      <c r="G16" s="5">
        <v>-5.2719027243464589E-4</v>
      </c>
      <c r="H16" s="5">
        <v>-1.1759838973062168E-4</v>
      </c>
      <c r="I16" s="5">
        <v>1.1450081087076177E-3</v>
      </c>
      <c r="J16" s="5">
        <v>9.5406526270025755E-5</v>
      </c>
      <c r="K16" s="5">
        <v>9.3647608150763245E-4</v>
      </c>
      <c r="L16" s="5">
        <v>3.1404480665920328E-5</v>
      </c>
      <c r="M16" s="5">
        <v>2.3216512238467815E-4</v>
      </c>
      <c r="N16" s="5">
        <v>-2.8595559398507858E-4</v>
      </c>
      <c r="O16" s="5">
        <v>1.1090529966255997E-5</v>
      </c>
      <c r="P16" s="5">
        <v>-1.9180890074545871E-25</v>
      </c>
      <c r="Q16" s="5">
        <v>-1.0300077586501383E-18</v>
      </c>
      <c r="R16" s="5">
        <v>7.7801357093616843E-20</v>
      </c>
      <c r="S16" s="5">
        <v>4.2799290149611374E-3</v>
      </c>
      <c r="T16" s="5">
        <v>-1.8258635464908755E-34</v>
      </c>
      <c r="U16" s="5">
        <v>7.6957537621692648E-21</v>
      </c>
      <c r="V16" s="5">
        <v>-6.2463761377386739E-4</v>
      </c>
      <c r="W16" s="5">
        <v>0</v>
      </c>
      <c r="X16" s="5">
        <v>1.6170386690002164E-3</v>
      </c>
      <c r="Y16" s="5">
        <v>1.4286449197825409E-3</v>
      </c>
      <c r="Z16" s="5">
        <v>3.1461639400991577E-4</v>
      </c>
      <c r="AA16" s="5">
        <v>3.6787914023724364E-7</v>
      </c>
      <c r="AB16" s="5">
        <v>6.3290620731917976E-4</v>
      </c>
      <c r="AC16" s="5">
        <v>-1.2042042549454336E-4</v>
      </c>
      <c r="AD16" s="5">
        <v>-8.2147139434325873E-4</v>
      </c>
      <c r="AE16" s="5">
        <v>9.0636519436093329E-4</v>
      </c>
      <c r="AF16" s="5">
        <v>-8.542796580683419E-4</v>
      </c>
      <c r="AG16" s="5">
        <v>3.8337682595365535E-4</v>
      </c>
      <c r="AH16" s="5">
        <v>-3.1194985399791118E-4</v>
      </c>
      <c r="AI16" s="5">
        <v>1.5324631038919237E-3</v>
      </c>
      <c r="AJ16" s="5">
        <v>2.2497547312496312E-4</v>
      </c>
      <c r="AK16" s="5">
        <v>6.8876686439288024E-4</v>
      </c>
      <c r="AL16" s="5">
        <v>-7.0380945970221359E-5</v>
      </c>
      <c r="AM16" s="5">
        <v>-3.409870335357691E-3</v>
      </c>
      <c r="AN16" s="5">
        <v>-7.425372234646458E-3</v>
      </c>
      <c r="AO16" s="5"/>
      <c r="AP16">
        <f t="shared" si="13"/>
        <v>2004</v>
      </c>
      <c r="AQ16" s="5">
        <f t="shared" si="0"/>
        <v>-1.432179355280395</v>
      </c>
      <c r="AR16" s="5">
        <f t="shared" si="1"/>
        <v>1.1173250626460809E-15</v>
      </c>
      <c r="AS16" s="5">
        <f t="shared" si="2"/>
        <v>6.1781783627297179E-2</v>
      </c>
      <c r="AT16" s="5">
        <f t="shared" si="3"/>
        <v>0.42799290149611374</v>
      </c>
      <c r="AU16" s="5">
        <f t="shared" si="4"/>
        <v>-6.246376137738674E-2</v>
      </c>
      <c r="AV16" s="5">
        <f t="shared" si="5"/>
        <v>0.30456835887827571</v>
      </c>
      <c r="AW16" s="5">
        <f t="shared" si="6"/>
        <v>0.11313406674858964</v>
      </c>
      <c r="AX16" s="5">
        <f t="shared" si="7"/>
        <v>1.9419596851537244E-2</v>
      </c>
      <c r="AY16" s="5">
        <f t="shared" si="8"/>
        <v>6.1690588782894726E-2</v>
      </c>
      <c r="AZ16" s="5">
        <f t="shared" si="9"/>
        <v>6.3327408645941691E-2</v>
      </c>
      <c r="BA16" s="5">
        <f t="shared" si="10"/>
        <v>-0.39437768170881066</v>
      </c>
      <c r="BB16" s="5">
        <f t="shared" si="11"/>
        <v>9.4568869871295688E-2</v>
      </c>
      <c r="BC16" s="5">
        <f t="shared" si="12"/>
        <v>-0.74253722346464568</v>
      </c>
      <c r="BN16" s="8"/>
    </row>
    <row r="17" spans="2:66" x14ac:dyDescent="0.25">
      <c r="B17" s="5">
        <v>-1.7579204122500601E-19</v>
      </c>
      <c r="C17" s="5">
        <v>1.1409494669556783E-17</v>
      </c>
      <c r="D17" s="5">
        <v>-1.7825163331471841E-2</v>
      </c>
      <c r="E17" s="5">
        <v>-6.2549398863633976E-4</v>
      </c>
      <c r="F17" s="5">
        <v>-6.7961500947464502E-9</v>
      </c>
      <c r="G17" s="5">
        <v>-5.2500167166065893E-4</v>
      </c>
      <c r="H17" s="5">
        <v>-1.0812478419967325E-4</v>
      </c>
      <c r="I17" s="5">
        <v>1.0749229194873802E-3</v>
      </c>
      <c r="J17" s="5">
        <v>7.8928524843947058E-5</v>
      </c>
      <c r="K17" s="5">
        <v>7.2638777133183911E-4</v>
      </c>
      <c r="L17" s="5">
        <v>1.1317506934224504E-5</v>
      </c>
      <c r="M17" s="5">
        <v>2.1032656514648247E-4</v>
      </c>
      <c r="N17" s="5">
        <v>-3.0281903458115881E-4</v>
      </c>
      <c r="O17" s="5">
        <v>1.3067668286387199E-5</v>
      </c>
      <c r="P17" s="5">
        <v>-3.8294485018971237E-25</v>
      </c>
      <c r="Q17" s="5">
        <v>-1.347748323788149E-18</v>
      </c>
      <c r="R17" s="5">
        <v>1.0021322081638143E-18</v>
      </c>
      <c r="S17" s="5">
        <v>4.1619105441593465E-3</v>
      </c>
      <c r="T17" s="5">
        <v>-2.0116978411914671E-34</v>
      </c>
      <c r="U17" s="5">
        <v>2.1211414225811731E-21</v>
      </c>
      <c r="V17" s="5">
        <v>-5.5411189492088721E-4</v>
      </c>
      <c r="W17" s="5">
        <v>0</v>
      </c>
      <c r="X17" s="5">
        <v>4.6109203243609774E-3</v>
      </c>
      <c r="Y17" s="5">
        <v>2.2654554442395549E-3</v>
      </c>
      <c r="Z17" s="5">
        <v>5.5422828298360837E-4</v>
      </c>
      <c r="AA17" s="5">
        <v>4.7644847072235114E-7</v>
      </c>
      <c r="AB17" s="5">
        <v>8.6123113356411588E-4</v>
      </c>
      <c r="AC17" s="5">
        <v>-9.5153197404564187E-5</v>
      </c>
      <c r="AD17" s="5">
        <v>1.6612883881308885E-4</v>
      </c>
      <c r="AE17" s="5">
        <v>4.812068507423369E-4</v>
      </c>
      <c r="AF17" s="5">
        <v>-9.8429764205767555E-4</v>
      </c>
      <c r="AG17" s="5">
        <v>3.6866240772608799E-4</v>
      </c>
      <c r="AH17" s="5">
        <v>1.4808150032517251E-4</v>
      </c>
      <c r="AI17" s="5">
        <v>1.2753911321474521E-3</v>
      </c>
      <c r="AJ17" s="5">
        <v>1.9852596431869189E-4</v>
      </c>
      <c r="AK17" s="5">
        <v>1.1891942338566046E-3</v>
      </c>
      <c r="AL17" s="5">
        <v>-1.0552207265335326E-4</v>
      </c>
      <c r="AM17" s="5">
        <v>-2.6334330212294272E-3</v>
      </c>
      <c r="AN17" s="5">
        <v>-5.3627633732276393E-3</v>
      </c>
      <c r="AO17" s="5"/>
      <c r="AP17">
        <f t="shared" si="13"/>
        <v>2004</v>
      </c>
      <c r="AQ17" s="5">
        <f t="shared" si="0"/>
        <v>-1.7825163331471841</v>
      </c>
      <c r="AR17" s="5">
        <f t="shared" si="1"/>
        <v>1.1233702628331777E-15</v>
      </c>
      <c r="AS17" s="5">
        <f t="shared" si="2"/>
        <v>5.4992124782672125E-2</v>
      </c>
      <c r="AT17" s="5">
        <f t="shared" si="3"/>
        <v>0.41619105441593462</v>
      </c>
      <c r="AU17" s="5">
        <f t="shared" si="4"/>
        <v>-5.5411189492088724E-2</v>
      </c>
      <c r="AV17" s="5">
        <f t="shared" si="5"/>
        <v>0.68763757686005322</v>
      </c>
      <c r="AW17" s="5">
        <f t="shared" si="6"/>
        <v>6.7973281506102878E-2</v>
      </c>
      <c r="AX17" s="5">
        <f t="shared" si="7"/>
        <v>4.5907508557904417E-2</v>
      </c>
      <c r="AY17" s="5">
        <f t="shared" si="8"/>
        <v>0.21631604708107305</v>
      </c>
      <c r="AZ17" s="5">
        <f t="shared" si="9"/>
        <v>8.6170758203483827E-2</v>
      </c>
      <c r="BA17" s="5">
        <f t="shared" si="10"/>
        <v>-0.34438806798175048</v>
      </c>
      <c r="BB17" s="5">
        <f t="shared" si="11"/>
        <v>7.0850901891033741E-2</v>
      </c>
      <c r="BC17" s="5">
        <f t="shared" si="12"/>
        <v>-0.53627633732276447</v>
      </c>
      <c r="BN17" s="8"/>
    </row>
    <row r="18" spans="2:66" x14ac:dyDescent="0.25">
      <c r="B18" s="5">
        <v>-1.0139574568724263E-19</v>
      </c>
      <c r="C18" s="5">
        <v>1.0899704545945334E-17</v>
      </c>
      <c r="D18" s="5">
        <v>-3.2750486210546423E-2</v>
      </c>
      <c r="E18" s="5">
        <v>-5.0560478314098283E-4</v>
      </c>
      <c r="F18" s="5">
        <v>-2.0575550030798612E-9</v>
      </c>
      <c r="G18" s="5">
        <v>-4.624568267270619E-4</v>
      </c>
      <c r="H18" s="5">
        <v>-6.8172608655120889E-5</v>
      </c>
      <c r="I18" s="5">
        <v>1.00255541481255E-3</v>
      </c>
      <c r="J18" s="5">
        <v>6.9569761654396316E-5</v>
      </c>
      <c r="K18" s="5">
        <v>4.5194161558961935E-4</v>
      </c>
      <c r="L18" s="5">
        <v>-1.4394659943493045E-5</v>
      </c>
      <c r="M18" s="5">
        <v>1.4980892735837908E-4</v>
      </c>
      <c r="N18" s="5">
        <v>-3.120793934372191E-4</v>
      </c>
      <c r="O18" s="5">
        <v>9.0575067816751996E-6</v>
      </c>
      <c r="P18" s="5">
        <v>-4.7794040685351887E-25</v>
      </c>
      <c r="Q18" s="5">
        <v>-1.5312196957293634E-18</v>
      </c>
      <c r="R18" s="5">
        <v>1.3188338086438794E-18</v>
      </c>
      <c r="S18" s="5">
        <v>3.6744820896823993E-3</v>
      </c>
      <c r="T18" s="5">
        <v>-2.1482582478592193E-34</v>
      </c>
      <c r="U18" s="5">
        <v>1.5883519112802157E-20</v>
      </c>
      <c r="V18" s="5">
        <v>-7.7667209621758485E-4</v>
      </c>
      <c r="W18" s="5">
        <v>0</v>
      </c>
      <c r="X18" s="5">
        <v>7.6189324002450681E-3</v>
      </c>
      <c r="Y18" s="5">
        <v>3.1738564471191517E-3</v>
      </c>
      <c r="Z18" s="5">
        <v>8.1077249647303398E-4</v>
      </c>
      <c r="AA18" s="5">
        <v>5.87380683985796E-7</v>
      </c>
      <c r="AB18" s="5">
        <v>1.0308308002272483E-3</v>
      </c>
      <c r="AC18" s="5">
        <v>-6.5510892726142956E-5</v>
      </c>
      <c r="AD18" s="5">
        <v>1.0309836345355782E-3</v>
      </c>
      <c r="AE18" s="5">
        <v>1.9776593309836487E-5</v>
      </c>
      <c r="AF18" s="5">
        <v>-9.3796553980543854E-4</v>
      </c>
      <c r="AG18" s="5">
        <v>4.0115175469793911E-4</v>
      </c>
      <c r="AH18" s="5">
        <v>6.6996780995215986E-4</v>
      </c>
      <c r="AI18" s="5">
        <v>1.3636409137184116E-3</v>
      </c>
      <c r="AJ18" s="5">
        <v>3.7240795554618835E-4</v>
      </c>
      <c r="AK18" s="5">
        <v>5.0359380310163499E-4</v>
      </c>
      <c r="AL18" s="5">
        <v>-7.7309921301332683E-5</v>
      </c>
      <c r="AM18" s="5">
        <v>-2.0010593906491878E-3</v>
      </c>
      <c r="AN18" s="5">
        <v>-1.5617797075215715E-2</v>
      </c>
      <c r="AO18" s="5"/>
      <c r="AP18">
        <f t="shared" si="13"/>
        <v>2005</v>
      </c>
      <c r="AQ18" s="5">
        <f t="shared" si="0"/>
        <v>-3.2750486210546423</v>
      </c>
      <c r="AR18" s="5">
        <f t="shared" si="1"/>
        <v>1.0798308800258092E-15</v>
      </c>
      <c r="AS18" s="5">
        <f t="shared" si="2"/>
        <v>5.4009858808548812E-2</v>
      </c>
      <c r="AT18" s="5">
        <f t="shared" si="3"/>
        <v>0.36744820896823993</v>
      </c>
      <c r="AU18" s="5">
        <f t="shared" si="4"/>
        <v>-7.7667209621758479E-2</v>
      </c>
      <c r="AV18" s="5">
        <f t="shared" si="5"/>
        <v>1.0792788847364221</v>
      </c>
      <c r="AW18" s="5">
        <f t="shared" si="6"/>
        <v>3.921845488560248E-2</v>
      </c>
      <c r="AX18" s="5">
        <f t="shared" si="7"/>
        <v>7.4526160374689107E-2</v>
      </c>
      <c r="AY18" s="5">
        <f t="shared" si="8"/>
        <v>0.30313723762002853</v>
      </c>
      <c r="AZ18" s="5">
        <f t="shared" si="9"/>
        <v>0.10314181809112342</v>
      </c>
      <c r="BA18" s="5">
        <f t="shared" si="10"/>
        <v>-0.27371891119436714</v>
      </c>
      <c r="BB18" s="5">
        <f t="shared" si="11"/>
        <v>4.389441086454017E-2</v>
      </c>
      <c r="BC18" s="5">
        <f t="shared" si="12"/>
        <v>-1.5617797075215722</v>
      </c>
      <c r="BN18" s="8"/>
    </row>
    <row r="19" spans="2:66" x14ac:dyDescent="0.25">
      <c r="B19" s="5">
        <v>-7.7435205818620591E-20</v>
      </c>
      <c r="C19" s="5">
        <v>9.9346363188217529E-18</v>
      </c>
      <c r="D19" s="5">
        <v>-2.6301350318837281E-2</v>
      </c>
      <c r="E19" s="5">
        <v>-1.541025984886074E-4</v>
      </c>
      <c r="F19" s="5">
        <v>7.106975464337244E-11</v>
      </c>
      <c r="G19" s="5">
        <v>-2.4202773380629857E-4</v>
      </c>
      <c r="H19" s="5">
        <v>-9.1206439698519958E-6</v>
      </c>
      <c r="I19" s="5">
        <v>9.1039869419487496E-4</v>
      </c>
      <c r="J19" s="5">
        <v>5.4142357343250365E-5</v>
      </c>
      <c r="K19" s="5">
        <v>1.5399381103520856E-4</v>
      </c>
      <c r="L19" s="5">
        <v>-3.8504651649696825E-5</v>
      </c>
      <c r="M19" s="5">
        <v>9.0092444825822502E-5</v>
      </c>
      <c r="N19" s="5">
        <v>-3.1641632326237355E-4</v>
      </c>
      <c r="O19" s="5">
        <v>9.4784310000644172E-6</v>
      </c>
      <c r="P19" s="5">
        <v>-4.7674362516197822E-25</v>
      </c>
      <c r="Q19" s="5">
        <v>-1.5207161463154309E-18</v>
      </c>
      <c r="R19" s="5">
        <v>1.0945132504625996E-18</v>
      </c>
      <c r="S19" s="5">
        <v>2.80567213519009E-3</v>
      </c>
      <c r="T19" s="5">
        <v>-2.1369751145504729E-34</v>
      </c>
      <c r="U19" s="5">
        <v>2.4065485619216958E-20</v>
      </c>
      <c r="V19" s="5">
        <v>-1.1716805986834774E-3</v>
      </c>
      <c r="W19" s="5">
        <v>0</v>
      </c>
      <c r="X19" s="5">
        <v>1.0220601154349133E-2</v>
      </c>
      <c r="Y19" s="5">
        <v>4.0443016761818173E-3</v>
      </c>
      <c r="Z19" s="5">
        <v>1.0272435505366624E-3</v>
      </c>
      <c r="AA19" s="5">
        <v>7.417563874565675E-7</v>
      </c>
      <c r="AB19" s="5">
        <v>1.2999665411316352E-3</v>
      </c>
      <c r="AC19" s="5">
        <v>-3.5276938758682313E-5</v>
      </c>
      <c r="AD19" s="5">
        <v>2.0020530925134324E-3</v>
      </c>
      <c r="AE19" s="5">
        <v>-4.948520233206418E-4</v>
      </c>
      <c r="AF19" s="5">
        <v>-9.4175156326342473E-4</v>
      </c>
      <c r="AG19" s="5">
        <v>5.8525878836474215E-4</v>
      </c>
      <c r="AH19" s="5">
        <v>1.2259699697243357E-3</v>
      </c>
      <c r="AI19" s="5">
        <v>1.3026818545962937E-3</v>
      </c>
      <c r="AJ19" s="5">
        <v>4.2658794821735606E-4</v>
      </c>
      <c r="AK19" s="5">
        <v>1.1600563035757103E-4</v>
      </c>
      <c r="AL19" s="5">
        <v>-7.7000665044191593E-5</v>
      </c>
      <c r="AM19" s="5">
        <v>-1.4980398193804568E-3</v>
      </c>
      <c r="AN19" s="5">
        <v>-5.0049339714454731E-3</v>
      </c>
      <c r="AO19" s="5"/>
      <c r="AP19">
        <f t="shared" si="13"/>
        <v>2005</v>
      </c>
      <c r="AQ19" s="5">
        <f t="shared" si="0"/>
        <v>-2.6301350318837282</v>
      </c>
      <c r="AR19" s="5">
        <f t="shared" si="1"/>
        <v>9.8572011130031311E-16</v>
      </c>
      <c r="AS19" s="5">
        <f t="shared" si="2"/>
        <v>6.6837096038857638E-2</v>
      </c>
      <c r="AT19" s="5">
        <f t="shared" si="3"/>
        <v>0.28056721351900898</v>
      </c>
      <c r="AU19" s="5">
        <f t="shared" si="4"/>
        <v>-0.11716805986834775</v>
      </c>
      <c r="AV19" s="5">
        <f t="shared" si="5"/>
        <v>1.426490283053095</v>
      </c>
      <c r="AW19" s="5">
        <f t="shared" si="6"/>
        <v>-6.8264075103285742E-3</v>
      </c>
      <c r="AX19" s="5">
        <f t="shared" si="7"/>
        <v>9.9196661177798018E-2</v>
      </c>
      <c r="AY19" s="5">
        <f t="shared" si="8"/>
        <v>0.42902177722929508</v>
      </c>
      <c r="AZ19" s="5">
        <f t="shared" si="9"/>
        <v>0.13007082975190917</v>
      </c>
      <c r="BA19" s="5">
        <f t="shared" si="10"/>
        <v>-0.19459884592799881</v>
      </c>
      <c r="BB19" s="5">
        <f t="shared" si="11"/>
        <v>1.605108727589101E-2</v>
      </c>
      <c r="BC19" s="5">
        <f t="shared" si="12"/>
        <v>-0.5004933971445471</v>
      </c>
      <c r="BN19" s="8"/>
    </row>
    <row r="20" spans="2:66" x14ac:dyDescent="0.25">
      <c r="B20" s="5">
        <v>-5.4544018799828108E-20</v>
      </c>
      <c r="C20" s="5">
        <v>8.8258367542027256E-18</v>
      </c>
      <c r="D20" s="5">
        <v>-2.3738478037965787E-2</v>
      </c>
      <c r="E20" s="5">
        <v>4.7114159284832797E-5</v>
      </c>
      <c r="F20" s="5">
        <v>-1.1767981261929071E-9</v>
      </c>
      <c r="G20" s="5">
        <v>5.9035901275222314E-5</v>
      </c>
      <c r="H20" s="5">
        <v>5.147326570689131E-5</v>
      </c>
      <c r="I20" s="5">
        <v>7.3929275113630746E-4</v>
      </c>
      <c r="J20" s="5">
        <v>3.0279952347693347E-5</v>
      </c>
      <c r="K20" s="5">
        <v>-1.5115705560310552E-4</v>
      </c>
      <c r="L20" s="5">
        <v>-6.3820059484127959E-5</v>
      </c>
      <c r="M20" s="5">
        <v>4.2095952711184516E-5</v>
      </c>
      <c r="N20" s="5">
        <v>-3.2356901635011593E-4</v>
      </c>
      <c r="O20" s="5">
        <v>1.2135566373482717E-5</v>
      </c>
      <c r="P20" s="5">
        <v>-4.3470501880780182E-25</v>
      </c>
      <c r="Q20" s="5">
        <v>-1.334961606564422E-18</v>
      </c>
      <c r="R20" s="5">
        <v>8.2272570729161756E-19</v>
      </c>
      <c r="S20" s="5">
        <v>1.7675901179858514E-3</v>
      </c>
      <c r="T20" s="5">
        <v>-2.168904971179221E-34</v>
      </c>
      <c r="U20" s="5">
        <v>7.1234704048378315E-21</v>
      </c>
      <c r="V20" s="5">
        <v>-1.3505435650256333E-3</v>
      </c>
      <c r="W20" s="5">
        <v>0</v>
      </c>
      <c r="X20" s="5">
        <v>1.1135410327865998E-2</v>
      </c>
      <c r="Y20" s="5">
        <v>4.6472904119120809E-3</v>
      </c>
      <c r="Z20" s="5">
        <v>1.1697419766470117E-3</v>
      </c>
      <c r="AA20" s="5">
        <v>8.5977751439885995E-7</v>
      </c>
      <c r="AB20" s="5">
        <v>1.5239368743463376E-3</v>
      </c>
      <c r="AC20" s="5">
        <v>3.4961688373411315E-6</v>
      </c>
      <c r="AD20" s="5">
        <v>2.8372567676219042E-3</v>
      </c>
      <c r="AE20" s="5">
        <v>-1.0058280151242994E-3</v>
      </c>
      <c r="AF20" s="5">
        <v>-1.038610988448231E-3</v>
      </c>
      <c r="AG20" s="5">
        <v>7.4709501214752889E-4</v>
      </c>
      <c r="AH20" s="5">
        <v>1.4998676527787469E-3</v>
      </c>
      <c r="AI20" s="5">
        <v>9.7739071247160848E-4</v>
      </c>
      <c r="AJ20" s="5">
        <v>4.6290276428633719E-4</v>
      </c>
      <c r="AK20" s="5">
        <v>1.9846253757157536E-4</v>
      </c>
      <c r="AL20" s="5">
        <v>-5.4460233112139005E-5</v>
      </c>
      <c r="AM20" s="5">
        <v>-1.1068287587623717E-3</v>
      </c>
      <c r="AN20" s="5">
        <v>-8.8056825585158816E-4</v>
      </c>
      <c r="AO20" s="5"/>
      <c r="AP20">
        <f t="shared" si="13"/>
        <v>2005</v>
      </c>
      <c r="AQ20" s="5">
        <f t="shared" si="0"/>
        <v>-2.3738478037965787</v>
      </c>
      <c r="AR20" s="5">
        <f t="shared" si="1"/>
        <v>8.7712927354028966E-16</v>
      </c>
      <c r="AS20" s="5">
        <f t="shared" si="2"/>
        <v>7.9832865241152975E-2</v>
      </c>
      <c r="AT20" s="5">
        <f t="shared" si="3"/>
        <v>0.17675901179858514</v>
      </c>
      <c r="AU20" s="5">
        <f t="shared" si="4"/>
        <v>-0.13505435650256334</v>
      </c>
      <c r="AV20" s="5">
        <f t="shared" si="5"/>
        <v>1.5782700739778079</v>
      </c>
      <c r="AW20" s="5">
        <f t="shared" si="6"/>
        <v>-5.4292525083796228E-2</v>
      </c>
      <c r="AX20" s="5">
        <f t="shared" si="7"/>
        <v>0.1173238145484353</v>
      </c>
      <c r="AY20" s="5">
        <f t="shared" si="8"/>
        <v>0.52214616941431324</v>
      </c>
      <c r="AZ20" s="5">
        <f t="shared" si="9"/>
        <v>0.15247966518607364</v>
      </c>
      <c r="BA20" s="5">
        <f t="shared" si="10"/>
        <v>-0.13835135066532533</v>
      </c>
      <c r="BB20" s="5">
        <f t="shared" si="11"/>
        <v>-1.3322389703264881E-2</v>
      </c>
      <c r="BC20" s="5">
        <f t="shared" si="12"/>
        <v>-8.8056825585158927E-2</v>
      </c>
      <c r="BN20" s="8"/>
    </row>
    <row r="21" spans="2:66" x14ac:dyDescent="0.25">
      <c r="B21" s="5">
        <v>-3.464367468413303E-20</v>
      </c>
      <c r="C21" s="5">
        <v>7.7183522295735804E-18</v>
      </c>
      <c r="D21" s="5">
        <v>-1.8784212018219986E-2</v>
      </c>
      <c r="E21" s="5">
        <v>1.8635099981122784E-4</v>
      </c>
      <c r="F21" s="5">
        <v>1.0662385785060116E-8</v>
      </c>
      <c r="G21" s="5">
        <v>3.410167798406972E-4</v>
      </c>
      <c r="H21" s="5">
        <v>9.424022162422416E-5</v>
      </c>
      <c r="I21" s="5">
        <v>4.9893872583042158E-4</v>
      </c>
      <c r="J21" s="5">
        <v>1.3020441981775089E-6</v>
      </c>
      <c r="K21" s="5">
        <v>-4.6440283902807666E-4</v>
      </c>
      <c r="L21" s="5">
        <v>-8.5806299403944764E-5</v>
      </c>
      <c r="M21" s="5">
        <v>-8.2855618083537001E-7</v>
      </c>
      <c r="N21" s="5">
        <v>-3.2733426361676972E-4</v>
      </c>
      <c r="O21" s="5">
        <v>8.0442818337320887E-6</v>
      </c>
      <c r="P21" s="5">
        <v>-3.6724765968509362E-25</v>
      </c>
      <c r="Q21" s="5">
        <v>-9.7104937706570666E-19</v>
      </c>
      <c r="R21" s="5">
        <v>7.3441497565330231E-19</v>
      </c>
      <c r="S21" s="5">
        <v>5.242415326050956E-4</v>
      </c>
      <c r="T21" s="5">
        <v>-2.0579847607843309E-34</v>
      </c>
      <c r="U21" s="5">
        <v>6.0786450569126751E-21</v>
      </c>
      <c r="V21" s="5">
        <v>-1.8334827598518702E-3</v>
      </c>
      <c r="W21" s="5">
        <v>0</v>
      </c>
      <c r="X21" s="5">
        <v>1.007983659933449E-2</v>
      </c>
      <c r="Y21" s="5">
        <v>4.7436815723668757E-3</v>
      </c>
      <c r="Z21" s="5">
        <v>1.2594428607738055E-3</v>
      </c>
      <c r="AA21" s="5">
        <v>9.66775031895505E-7</v>
      </c>
      <c r="AB21" s="5">
        <v>1.6610257189554156E-3</v>
      </c>
      <c r="AC21" s="5">
        <v>3.3082550985759614E-5</v>
      </c>
      <c r="AD21" s="5">
        <v>3.6348576710410743E-3</v>
      </c>
      <c r="AE21" s="5">
        <v>-1.4598347623589242E-3</v>
      </c>
      <c r="AF21" s="5">
        <v>-9.341936299359485E-4</v>
      </c>
      <c r="AG21" s="5">
        <v>1.1222502846861913E-3</v>
      </c>
      <c r="AH21" s="5">
        <v>1.3040788550479048E-3</v>
      </c>
      <c r="AI21" s="5">
        <v>6.5680207042447555E-4</v>
      </c>
      <c r="AJ21" s="5">
        <v>3.5204818187309958E-4</v>
      </c>
      <c r="AK21" s="5">
        <v>9.0928890049272234E-7</v>
      </c>
      <c r="AL21" s="5">
        <v>1.6192733246245963E-4</v>
      </c>
      <c r="AM21" s="5">
        <v>-8.0921324364828387E-4</v>
      </c>
      <c r="AN21" s="5">
        <v>1.9657466377686781E-3</v>
      </c>
      <c r="AO21" s="5"/>
      <c r="AP21">
        <f t="shared" si="13"/>
        <v>2005</v>
      </c>
      <c r="AQ21" s="5">
        <f t="shared" si="0"/>
        <v>-1.8784212018219986</v>
      </c>
      <c r="AR21" s="5">
        <f t="shared" si="1"/>
        <v>7.6837085548894471E-16</v>
      </c>
      <c r="AS21" s="5">
        <f t="shared" si="2"/>
        <v>8.3995550567111874E-2</v>
      </c>
      <c r="AT21" s="5">
        <f t="shared" si="3"/>
        <v>5.2424153260509559E-2</v>
      </c>
      <c r="AU21" s="5">
        <f t="shared" si="4"/>
        <v>-0.18334827598518702</v>
      </c>
      <c r="AV21" s="5">
        <f t="shared" si="5"/>
        <v>1.4823518171701366</v>
      </c>
      <c r="AW21" s="5">
        <f t="shared" si="6"/>
        <v>-0.11077865804858247</v>
      </c>
      <c r="AX21" s="5">
        <f t="shared" si="7"/>
        <v>0.12925254117595653</v>
      </c>
      <c r="AY21" s="5">
        <f t="shared" si="8"/>
        <v>0.57847045401641906</v>
      </c>
      <c r="AZ21" s="5">
        <f t="shared" si="9"/>
        <v>0.1661992493987311</v>
      </c>
      <c r="BA21" s="5">
        <f t="shared" si="10"/>
        <v>-7.8104278695268453E-2</v>
      </c>
      <c r="BB21" s="5">
        <f t="shared" si="11"/>
        <v>-4.5466687260961973E-2</v>
      </c>
      <c r="BC21" s="5">
        <f t="shared" si="12"/>
        <v>0.19657466377686714</v>
      </c>
      <c r="BN21" s="8"/>
    </row>
    <row r="22" spans="2:66" x14ac:dyDescent="0.25">
      <c r="B22" s="5">
        <v>-1.5185274245627763E-20</v>
      </c>
      <c r="C22" s="5">
        <v>6.4941831349460034E-18</v>
      </c>
      <c r="D22" s="5">
        <v>-1.9666982760939131E-2</v>
      </c>
      <c r="E22" s="5">
        <v>1.4717048627029306E-4</v>
      </c>
      <c r="F22" s="5">
        <v>1.9555765249030159E-8</v>
      </c>
      <c r="G22" s="5">
        <v>5.6543831706797726E-4</v>
      </c>
      <c r="H22" s="5">
        <v>1.2651698042888892E-4</v>
      </c>
      <c r="I22" s="5">
        <v>2.3347026751268578E-4</v>
      </c>
      <c r="J22" s="5">
        <v>-2.4598811401294526E-5</v>
      </c>
      <c r="K22" s="5">
        <v>-7.9791141450504715E-4</v>
      </c>
      <c r="L22" s="5">
        <v>-1.1208266222771402E-4</v>
      </c>
      <c r="M22" s="5">
        <v>-1.815944753481086E-5</v>
      </c>
      <c r="N22" s="5">
        <v>-3.2807267890028533E-4</v>
      </c>
      <c r="O22" s="5">
        <v>2.4394812653363092E-6</v>
      </c>
      <c r="P22" s="5">
        <v>-2.7683802463132342E-25</v>
      </c>
      <c r="Q22" s="5">
        <v>-4.184870977002353E-19</v>
      </c>
      <c r="R22" s="5">
        <v>8.1098112405855645E-19</v>
      </c>
      <c r="S22" s="5">
        <v>-7.1320055660956897E-4</v>
      </c>
      <c r="T22" s="5">
        <v>-2.0086412581242154E-34</v>
      </c>
      <c r="U22" s="5">
        <v>4.6332548386145251E-21</v>
      </c>
      <c r="V22" s="5">
        <v>-2.3579330143987578E-3</v>
      </c>
      <c r="W22" s="5">
        <v>0</v>
      </c>
      <c r="X22" s="5">
        <v>9.5357450018153413E-3</v>
      </c>
      <c r="Y22" s="5">
        <v>5.0302241791165079E-3</v>
      </c>
      <c r="Z22" s="5">
        <v>1.3042246409731039E-3</v>
      </c>
      <c r="AA22" s="5">
        <v>1.0319469376601336E-6</v>
      </c>
      <c r="AB22" s="5">
        <v>1.702854575885749E-3</v>
      </c>
      <c r="AC22" s="5">
        <v>7.8978765112051069E-5</v>
      </c>
      <c r="AD22" s="5">
        <v>4.0441576060689455E-3</v>
      </c>
      <c r="AE22" s="5">
        <v>-1.9808035015031816E-3</v>
      </c>
      <c r="AF22" s="5">
        <v>-5.4287183950211594E-4</v>
      </c>
      <c r="AG22" s="5">
        <v>2.0435594901850613E-3</v>
      </c>
      <c r="AH22" s="5">
        <v>1.1077573838149354E-3</v>
      </c>
      <c r="AI22" s="5">
        <v>4.5416276879699507E-4</v>
      </c>
      <c r="AJ22" s="5">
        <v>3.465626769309093E-4</v>
      </c>
      <c r="AK22" s="5">
        <v>-6.2422654291197983E-5</v>
      </c>
      <c r="AL22" s="5">
        <v>3.4205018661327528E-4</v>
      </c>
      <c r="AM22" s="5">
        <v>-5.8774305801407136E-4</v>
      </c>
      <c r="AN22" s="5">
        <v>-1.2641808926619914E-4</v>
      </c>
      <c r="AO22" s="5"/>
      <c r="AP22">
        <f t="shared" si="13"/>
        <v>2006</v>
      </c>
      <c r="AQ22" s="5">
        <f t="shared" si="0"/>
        <v>-1.9666982760939131</v>
      </c>
      <c r="AR22" s="5">
        <f t="shared" si="1"/>
        <v>6.4789978607003753E-16</v>
      </c>
      <c r="AS22" s="5">
        <f t="shared" si="2"/>
        <v>7.9890858458066302E-2</v>
      </c>
      <c r="AT22" s="5">
        <f t="shared" si="3"/>
        <v>-7.1320055660956894E-2</v>
      </c>
      <c r="AU22" s="5">
        <f t="shared" si="4"/>
        <v>-0.23579330143987579</v>
      </c>
      <c r="AV22" s="5">
        <f t="shared" si="5"/>
        <v>1.4565969180931848</v>
      </c>
      <c r="AW22" s="5">
        <f t="shared" si="6"/>
        <v>-0.16342408245722723</v>
      </c>
      <c r="AX22" s="5">
        <f t="shared" si="7"/>
        <v>0.1383203406085155</v>
      </c>
      <c r="AY22" s="5">
        <f t="shared" si="8"/>
        <v>0.70443427550726234</v>
      </c>
      <c r="AZ22" s="5">
        <f t="shared" si="9"/>
        <v>0.1703886522823409</v>
      </c>
      <c r="BA22" s="5">
        <f t="shared" si="10"/>
        <v>-4.4229547453501362E-2</v>
      </c>
      <c r="BB22" s="5">
        <f t="shared" si="11"/>
        <v>-8.0807590770516663E-2</v>
      </c>
      <c r="BC22" s="5">
        <f t="shared" si="12"/>
        <v>-1.2641808926620868E-2</v>
      </c>
      <c r="BN22" s="8"/>
    </row>
    <row r="23" spans="2:66" x14ac:dyDescent="0.25">
      <c r="B23" s="5">
        <v>-1.5862865788108756E-20</v>
      </c>
      <c r="C23" s="5">
        <v>5.3851328233560058E-18</v>
      </c>
      <c r="D23" s="5">
        <v>-1.1663680742060074E-2</v>
      </c>
      <c r="E23" s="5">
        <v>-2.5514371095076472E-4</v>
      </c>
      <c r="F23" s="5">
        <v>5.4801879221548552E-9</v>
      </c>
      <c r="G23" s="5">
        <v>7.3882670622022958E-4</v>
      </c>
      <c r="H23" s="5">
        <v>1.2441864321339571E-4</v>
      </c>
      <c r="I23" s="5">
        <v>-4.2942300840756071E-5</v>
      </c>
      <c r="J23" s="5">
        <v>-5.5479016857244721E-5</v>
      </c>
      <c r="K23" s="5">
        <v>-1.2280534505130039E-3</v>
      </c>
      <c r="L23" s="5">
        <v>-1.3644013774951136E-4</v>
      </c>
      <c r="M23" s="5">
        <v>5.9470604265327613E-6</v>
      </c>
      <c r="N23" s="5">
        <v>-3.3260189137294515E-4</v>
      </c>
      <c r="O23" s="5">
        <v>-6.6690937491229666E-7</v>
      </c>
      <c r="P23" s="5">
        <v>-1.5873366023585116E-25</v>
      </c>
      <c r="Q23" s="5">
        <v>2.8139187770605331E-19</v>
      </c>
      <c r="R23" s="5">
        <v>9.8257820101642059E-19</v>
      </c>
      <c r="S23" s="5">
        <v>-1.6116201994274229E-3</v>
      </c>
      <c r="T23" s="5">
        <v>-2.0004393357310092E-34</v>
      </c>
      <c r="U23" s="5">
        <v>2.0567529155265355E-20</v>
      </c>
      <c r="V23" s="5">
        <v>-2.0872754871599669E-3</v>
      </c>
      <c r="W23" s="5">
        <v>0</v>
      </c>
      <c r="X23" s="5">
        <v>9.7253358699084993E-3</v>
      </c>
      <c r="Y23" s="5">
        <v>5.5079491590664942E-3</v>
      </c>
      <c r="Z23" s="5">
        <v>1.2839474936748049E-3</v>
      </c>
      <c r="AA23" s="5">
        <v>9.4694505737515741E-7</v>
      </c>
      <c r="AB23" s="5">
        <v>1.5717171409467912E-3</v>
      </c>
      <c r="AC23" s="5">
        <v>1.1655038605282718E-4</v>
      </c>
      <c r="AD23" s="5">
        <v>6.1534725437796664E-3</v>
      </c>
      <c r="AE23" s="5">
        <v>-2.3781974378148849E-3</v>
      </c>
      <c r="AF23" s="5">
        <v>-1.0669514265341541E-4</v>
      </c>
      <c r="AG23" s="5">
        <v>1.7759291938339076E-3</v>
      </c>
      <c r="AH23" s="5">
        <v>1.2033337684925044E-3</v>
      </c>
      <c r="AI23" s="5">
        <v>1.9989598120601589E-4</v>
      </c>
      <c r="AJ23" s="5">
        <v>3.3895644222801957E-4</v>
      </c>
      <c r="AK23" s="5">
        <v>2.0356130850192116E-4</v>
      </c>
      <c r="AL23" s="5">
        <v>2.1781306816408941E-4</v>
      </c>
      <c r="AM23" s="5">
        <v>-4.2659197410971003E-4</v>
      </c>
      <c r="AN23" s="5">
        <v>8.8432187900763896E-3</v>
      </c>
      <c r="AO23" s="5"/>
      <c r="AP23">
        <f t="shared" si="13"/>
        <v>2006</v>
      </c>
      <c r="AQ23" s="5">
        <f t="shared" si="0"/>
        <v>-1.1663680742060074</v>
      </c>
      <c r="AR23" s="5">
        <f t="shared" si="1"/>
        <v>5.3692699575678974E-16</v>
      </c>
      <c r="AS23" s="5">
        <f t="shared" si="2"/>
        <v>6.9588440537947355E-2</v>
      </c>
      <c r="AT23" s="5">
        <f t="shared" si="3"/>
        <v>-0.16116201994274229</v>
      </c>
      <c r="AU23" s="5">
        <f t="shared" si="4"/>
        <v>-0.20872754871599669</v>
      </c>
      <c r="AV23" s="5">
        <f t="shared" si="5"/>
        <v>1.5233285028974994</v>
      </c>
      <c r="AW23" s="5">
        <f t="shared" si="6"/>
        <v>-0.20392409955868654</v>
      </c>
      <c r="AX23" s="5">
        <f t="shared" si="7"/>
        <v>0.14004978797276321</v>
      </c>
      <c r="AY23" s="5">
        <f t="shared" si="8"/>
        <v>0.94294976531606001</v>
      </c>
      <c r="AZ23" s="5">
        <f t="shared" si="9"/>
        <v>0.15726640860041663</v>
      </c>
      <c r="BA23" s="5">
        <f t="shared" si="10"/>
        <v>-7.9123887702978637E-2</v>
      </c>
      <c r="BB23" s="5">
        <f t="shared" si="11"/>
        <v>-0.12955539619063641</v>
      </c>
      <c r="BC23" s="5">
        <f t="shared" si="12"/>
        <v>0.88432187900763881</v>
      </c>
      <c r="BN23" s="8"/>
    </row>
    <row r="24" spans="2:66" x14ac:dyDescent="0.25">
      <c r="B24" s="5">
        <v>-2.1030662564042262E-20</v>
      </c>
      <c r="C24" s="5">
        <v>4.4440449477032667E-18</v>
      </c>
      <c r="D24" s="5">
        <v>-7.4957615073787849E-3</v>
      </c>
      <c r="E24" s="5">
        <v>-6.9800815409032282E-4</v>
      </c>
      <c r="F24" s="5">
        <v>-1.0733852118042274E-8</v>
      </c>
      <c r="G24" s="5">
        <v>6.7378159084668129E-4</v>
      </c>
      <c r="H24" s="5">
        <v>7.362066108560358E-5</v>
      </c>
      <c r="I24" s="5">
        <v>-3.7065054532539761E-4</v>
      </c>
      <c r="J24" s="5">
        <v>-8.3825777461840977E-5</v>
      </c>
      <c r="K24" s="5">
        <v>-1.622252238548181E-3</v>
      </c>
      <c r="L24" s="5">
        <v>-1.6250550365331243E-4</v>
      </c>
      <c r="M24" s="5">
        <v>5.5807882957824845E-5</v>
      </c>
      <c r="N24" s="5">
        <v>-3.5214623275043141E-4</v>
      </c>
      <c r="O24" s="5">
        <v>-8.8614121471213007E-6</v>
      </c>
      <c r="P24" s="5">
        <v>4.8193527156607851E-26</v>
      </c>
      <c r="Q24" s="5">
        <v>1.1238067408996254E-18</v>
      </c>
      <c r="R24" s="5">
        <v>8.0308903395836479E-19</v>
      </c>
      <c r="S24" s="5">
        <v>-2.1544937092899592E-3</v>
      </c>
      <c r="T24" s="5">
        <v>-1.9128089560637634E-34</v>
      </c>
      <c r="U24" s="5">
        <v>4.5118144964996905E-21</v>
      </c>
      <c r="V24" s="5">
        <v>-1.1175575154986712E-3</v>
      </c>
      <c r="W24" s="5">
        <v>0</v>
      </c>
      <c r="X24" s="5">
        <v>1.0062605309132231E-2</v>
      </c>
      <c r="Y24" s="5">
        <v>5.6994289235631507E-3</v>
      </c>
      <c r="Z24" s="5">
        <v>1.2036442498610351E-3</v>
      </c>
      <c r="AA24" s="5">
        <v>7.8159551117080184E-7</v>
      </c>
      <c r="AB24" s="5">
        <v>1.3663661235502327E-3</v>
      </c>
      <c r="AC24" s="5">
        <v>1.4802481943549395E-4</v>
      </c>
      <c r="AD24" s="5">
        <v>7.7945899805294408E-3</v>
      </c>
      <c r="AE24" s="5">
        <v>-2.6542882157981687E-3</v>
      </c>
      <c r="AF24" s="5">
        <v>9.6235797373309649E-5</v>
      </c>
      <c r="AG24" s="5">
        <v>7.9932570324677292E-4</v>
      </c>
      <c r="AH24" s="5">
        <v>1.2517562591469844E-3</v>
      </c>
      <c r="AI24" s="5">
        <v>4.8016969170208662E-5</v>
      </c>
      <c r="AJ24" s="5">
        <v>2.7782104986469677E-4</v>
      </c>
      <c r="AK24" s="5">
        <v>-2.3656881020503781E-4</v>
      </c>
      <c r="AL24" s="5">
        <v>9.1557873815146303E-5</v>
      </c>
      <c r="AM24" s="5">
        <v>-3.119977140873479E-4</v>
      </c>
      <c r="AN24" s="5">
        <v>1.2374436719003297E-2</v>
      </c>
      <c r="AO24" s="5"/>
      <c r="AP24">
        <f t="shared" si="13"/>
        <v>2006</v>
      </c>
      <c r="AQ24" s="5">
        <f t="shared" si="0"/>
        <v>-0.74957615073787853</v>
      </c>
      <c r="AR24" s="5">
        <f t="shared" si="1"/>
        <v>4.4230142851392243E-16</v>
      </c>
      <c r="AS24" s="5">
        <f t="shared" si="2"/>
        <v>3.0313104552128368E-2</v>
      </c>
      <c r="AT24" s="5">
        <f t="shared" si="3"/>
        <v>-0.21544937092899591</v>
      </c>
      <c r="AU24" s="5">
        <f t="shared" si="4"/>
        <v>-0.11175575154986712</v>
      </c>
      <c r="AV24" s="5">
        <f t="shared" si="5"/>
        <v>1.5762034232695381</v>
      </c>
      <c r="AW24" s="5">
        <f t="shared" si="6"/>
        <v>-0.23764671659334718</v>
      </c>
      <c r="AX24" s="5">
        <f t="shared" si="7"/>
        <v>0.13516690692965291</v>
      </c>
      <c r="AY24" s="5">
        <f t="shared" si="8"/>
        <v>0.97533558992616787</v>
      </c>
      <c r="AZ24" s="5">
        <f t="shared" si="9"/>
        <v>0.13671477190614034</v>
      </c>
      <c r="BA24" s="5">
        <f t="shared" si="10"/>
        <v>-0.12236584901543683</v>
      </c>
      <c r="BB24" s="5">
        <f t="shared" si="11"/>
        <v>-0.17949628585777311</v>
      </c>
      <c r="BC24" s="5">
        <f t="shared" si="12"/>
        <v>1.2374436719003292</v>
      </c>
      <c r="BN24" s="8"/>
    </row>
    <row r="25" spans="2:66" x14ac:dyDescent="0.25">
      <c r="B25" s="5">
        <v>-3.630774966180041E-20</v>
      </c>
      <c r="C25" s="5">
        <v>3.5581989281424643E-18</v>
      </c>
      <c r="D25" s="5">
        <v>7.4149185777460259E-4</v>
      </c>
      <c r="E25" s="5">
        <v>-9.3479523609200324E-4</v>
      </c>
      <c r="F25" s="5">
        <v>-1.9259261004923244E-8</v>
      </c>
      <c r="G25" s="5">
        <v>4.3236475824379677E-4</v>
      </c>
      <c r="H25" s="5">
        <v>5.0709802033253686E-5</v>
      </c>
      <c r="I25" s="5">
        <v>-6.4642841106419603E-4</v>
      </c>
      <c r="J25" s="5">
        <v>-9.0725537001408167E-5</v>
      </c>
      <c r="K25" s="5">
        <v>-2.0859020064314311E-3</v>
      </c>
      <c r="L25" s="5">
        <v>-1.902505949949935E-4</v>
      </c>
      <c r="M25" s="5">
        <v>5.5397646675784385E-5</v>
      </c>
      <c r="N25" s="5">
        <v>-3.7416788751235767E-4</v>
      </c>
      <c r="O25" s="5">
        <v>-2.0631702894428113E-5</v>
      </c>
      <c r="P25" s="5">
        <v>3.6586736516120032E-25</v>
      </c>
      <c r="Q25" s="5">
        <v>2.0837897127678099E-18</v>
      </c>
      <c r="R25" s="5">
        <v>-1.4567374485016854E-19</v>
      </c>
      <c r="S25" s="5">
        <v>-2.4205569507489816E-3</v>
      </c>
      <c r="T25" s="5">
        <v>-1.7751933268139567E-34</v>
      </c>
      <c r="U25" s="5">
        <v>-1.1597088030486518E-20</v>
      </c>
      <c r="V25" s="5">
        <v>-4.4693892213768205E-4</v>
      </c>
      <c r="W25" s="5">
        <v>0</v>
      </c>
      <c r="X25" s="5">
        <v>1.0061194708544071E-2</v>
      </c>
      <c r="Y25" s="5">
        <v>5.9346161207865736E-3</v>
      </c>
      <c r="Z25" s="5">
        <v>1.0189132282417026E-3</v>
      </c>
      <c r="AA25" s="5">
        <v>7.0821429012735152E-7</v>
      </c>
      <c r="AB25" s="5">
        <v>1.2967172799741183E-3</v>
      </c>
      <c r="AC25" s="5">
        <v>1.6915705066888922E-4</v>
      </c>
      <c r="AD25" s="5">
        <v>8.5232265132605001E-3</v>
      </c>
      <c r="AE25" s="5">
        <v>-2.7213833940884415E-3</v>
      </c>
      <c r="AF25" s="5">
        <v>1.4761841399743629E-4</v>
      </c>
      <c r="AG25" s="5">
        <v>-1.1169836315934415E-4</v>
      </c>
      <c r="AH25" s="5">
        <v>1.0668466671534334E-3</v>
      </c>
      <c r="AI25" s="5">
        <v>-1.3474811735860874E-5</v>
      </c>
      <c r="AJ25" s="5">
        <v>1.6156842817832134E-4</v>
      </c>
      <c r="AK25" s="5">
        <v>-1.8811913978905362E-4</v>
      </c>
      <c r="AL25" s="5">
        <v>6.7084374495312091E-5</v>
      </c>
      <c r="AM25" s="5">
        <v>-2.3240383657219602E-4</v>
      </c>
      <c r="AN25" s="5">
        <v>1.9250119010834541E-2</v>
      </c>
      <c r="AO25" s="5"/>
      <c r="AP25">
        <f t="shared" si="13"/>
        <v>2006</v>
      </c>
      <c r="AQ25" s="5">
        <f t="shared" si="0"/>
        <v>7.4149185777460255E-2</v>
      </c>
      <c r="AR25" s="5">
        <f t="shared" si="1"/>
        <v>3.5218911784806636E-16</v>
      </c>
      <c r="AS25" s="5">
        <f t="shared" si="2"/>
        <v>-2.1406365282039926E-2</v>
      </c>
      <c r="AT25" s="5">
        <f t="shared" si="3"/>
        <v>-0.24205569507489816</v>
      </c>
      <c r="AU25" s="5">
        <f t="shared" si="4"/>
        <v>-4.4693892213768203E-2</v>
      </c>
      <c r="AV25" s="5">
        <f t="shared" si="5"/>
        <v>1.5995810829330646</v>
      </c>
      <c r="AW25" s="5">
        <f t="shared" si="6"/>
        <v>-0.25598149659101205</v>
      </c>
      <c r="AX25" s="5">
        <f t="shared" si="7"/>
        <v>0.11880702789105919</v>
      </c>
      <c r="AY25" s="5">
        <f t="shared" si="8"/>
        <v>0.94243992797271092</v>
      </c>
      <c r="AZ25" s="5">
        <f t="shared" si="9"/>
        <v>0.12974254942642457</v>
      </c>
      <c r="BA25" s="5">
        <f t="shared" si="10"/>
        <v>-0.14395359011608913</v>
      </c>
      <c r="BB25" s="5">
        <f t="shared" si="11"/>
        <v>-0.23161683363945793</v>
      </c>
      <c r="BC25" s="5">
        <f t="shared" si="12"/>
        <v>1.9250119010834543</v>
      </c>
      <c r="BN25" s="8"/>
    </row>
    <row r="26" spans="2:66" x14ac:dyDescent="0.25">
      <c r="B26" s="5">
        <v>-1.2561516851952995E-20</v>
      </c>
      <c r="C26" s="5">
        <v>2.6413401067354494E-18</v>
      </c>
      <c r="D26" s="5">
        <v>-6.243408779073905E-3</v>
      </c>
      <c r="E26" s="5">
        <v>-9.330369078532812E-4</v>
      </c>
      <c r="F26" s="5">
        <v>-1.137847993561697E-8</v>
      </c>
      <c r="G26" s="5">
        <v>4.0160124993849613E-4</v>
      </c>
      <c r="H26" s="5">
        <v>8.4441646324650145E-5</v>
      </c>
      <c r="I26" s="5">
        <v>-7.4253526768989586E-4</v>
      </c>
      <c r="J26" s="5">
        <v>-7.1732877214325576E-5</v>
      </c>
      <c r="K26" s="5">
        <v>-2.5503410635019292E-3</v>
      </c>
      <c r="L26" s="5">
        <v>-1.9893413624126396E-4</v>
      </c>
      <c r="M26" s="5">
        <v>6.1775752571371256E-6</v>
      </c>
      <c r="N26" s="5">
        <v>-3.926135254969843E-4</v>
      </c>
      <c r="O26" s="5">
        <v>-2.2544381232989445E-5</v>
      </c>
      <c r="P26" s="5">
        <v>6.7135456936211535E-25</v>
      </c>
      <c r="Q26" s="5">
        <v>3.013598234274797E-18</v>
      </c>
      <c r="R26" s="5">
        <v>-1.251898629686077E-18</v>
      </c>
      <c r="S26" s="5">
        <v>-2.4662935030619593E-3</v>
      </c>
      <c r="T26" s="5">
        <v>-1.6374698600579169E-34</v>
      </c>
      <c r="U26" s="5">
        <v>-7.6499733214532188E-21</v>
      </c>
      <c r="V26" s="5">
        <v>-2.4790869232304137E-4</v>
      </c>
      <c r="W26" s="5">
        <v>0</v>
      </c>
      <c r="X26" s="5">
        <v>9.9200138110753597E-3</v>
      </c>
      <c r="Y26" s="5">
        <v>6.6663639969383529E-3</v>
      </c>
      <c r="Z26" s="5">
        <v>7.4061714715268441E-4</v>
      </c>
      <c r="AA26" s="5">
        <v>6.9462418838391065E-7</v>
      </c>
      <c r="AB26" s="5">
        <v>1.2919779139995598E-3</v>
      </c>
      <c r="AC26" s="5">
        <v>1.7201734008309849E-4</v>
      </c>
      <c r="AD26" s="5">
        <v>8.2144229079619789E-3</v>
      </c>
      <c r="AE26" s="5">
        <v>-2.5869564559032514E-3</v>
      </c>
      <c r="AF26" s="5">
        <v>1.8263333720918199E-4</v>
      </c>
      <c r="AG26" s="5">
        <v>4.9982213655069938E-4</v>
      </c>
      <c r="AH26" s="5">
        <v>1.0538898387792094E-3</v>
      </c>
      <c r="AI26" s="5">
        <v>-2.708682301399338E-5</v>
      </c>
      <c r="AJ26" s="5">
        <v>1.3926690981942366E-4</v>
      </c>
      <c r="AK26" s="5">
        <v>6.8721676936407249E-4</v>
      </c>
      <c r="AL26" s="5">
        <v>2.5784330551436636E-4</v>
      </c>
      <c r="AM26" s="5">
        <v>-1.7840248155309019E-4</v>
      </c>
      <c r="AN26" s="5">
        <v>1.3657194237516814E-2</v>
      </c>
      <c r="AO26" s="5"/>
      <c r="AP26">
        <f t="shared" si="13"/>
        <v>2007</v>
      </c>
      <c r="AQ26" s="5">
        <f t="shared" si="0"/>
        <v>-0.62434087790739046</v>
      </c>
      <c r="AR26" s="5">
        <f t="shared" si="1"/>
        <v>2.6287785898834962E-16</v>
      </c>
      <c r="AS26" s="5">
        <f t="shared" si="2"/>
        <v>-3.4093401775139975E-2</v>
      </c>
      <c r="AT26" s="5">
        <f t="shared" si="3"/>
        <v>-0.24662935030619593</v>
      </c>
      <c r="AU26" s="5">
        <f t="shared" si="4"/>
        <v>-2.4790869232304138E-2</v>
      </c>
      <c r="AV26" s="5">
        <f t="shared" si="5"/>
        <v>1.658637780801371</v>
      </c>
      <c r="AW26" s="5">
        <f t="shared" si="6"/>
        <v>-0.24476895460838277</v>
      </c>
      <c r="AX26" s="5">
        <f t="shared" si="7"/>
        <v>9.1263448723578292E-2</v>
      </c>
      <c r="AY26" s="5">
        <f t="shared" si="8"/>
        <v>1.061089816685115</v>
      </c>
      <c r="AZ26" s="5">
        <f t="shared" si="9"/>
        <v>0.12926725381879439</v>
      </c>
      <c r="BA26" s="5">
        <f t="shared" si="10"/>
        <v>-0.12625877938447755</v>
      </c>
      <c r="BB26" s="5">
        <f t="shared" si="11"/>
        <v>-0.27365664306328685</v>
      </c>
      <c r="BC26" s="5">
        <f t="shared" si="12"/>
        <v>1.3657194237516812</v>
      </c>
      <c r="BN26" s="8"/>
    </row>
    <row r="27" spans="2:66" x14ac:dyDescent="0.25">
      <c r="B27" s="5">
        <v>2.0351674653214173E-20</v>
      </c>
      <c r="C27" s="5">
        <v>1.4516302843792076E-18</v>
      </c>
      <c r="D27" s="5">
        <v>-8.8754934310006882E-3</v>
      </c>
      <c r="E27" s="5">
        <v>-4.5247819330660648E-4</v>
      </c>
      <c r="F27" s="5">
        <v>-4.5254318989070218E-9</v>
      </c>
      <c r="G27" s="5">
        <v>6.0324890884277016E-4</v>
      </c>
      <c r="H27" s="5">
        <v>1.5965634357459875E-4</v>
      </c>
      <c r="I27" s="5">
        <v>-6.6210242482533964E-4</v>
      </c>
      <c r="J27" s="5">
        <v>-4.015204755240247E-5</v>
      </c>
      <c r="K27" s="5">
        <v>-2.6159900623916525E-3</v>
      </c>
      <c r="L27" s="5">
        <v>-1.7963505263172549E-4</v>
      </c>
      <c r="M27" s="5">
        <v>-2.075882967977911E-6</v>
      </c>
      <c r="N27" s="5">
        <v>-4.1148304365626283E-4</v>
      </c>
      <c r="O27" s="5">
        <v>-1.4528312048921971E-5</v>
      </c>
      <c r="P27" s="5">
        <v>9.1588817923578825E-25</v>
      </c>
      <c r="Q27" s="5">
        <v>3.7057987743224647E-18</v>
      </c>
      <c r="R27" s="5">
        <v>-2.2344971767769541E-18</v>
      </c>
      <c r="S27" s="5">
        <v>-2.4939256773573179E-3</v>
      </c>
      <c r="T27" s="5">
        <v>-1.3564768208357973E-34</v>
      </c>
      <c r="U27" s="5">
        <v>7.8199554144332183E-21</v>
      </c>
      <c r="V27" s="5">
        <v>6.9532841374431848E-5</v>
      </c>
      <c r="W27" s="5">
        <v>0</v>
      </c>
      <c r="X27" s="5">
        <v>1.0003201685803197E-2</v>
      </c>
      <c r="Y27" s="5">
        <v>6.9920696792846876E-3</v>
      </c>
      <c r="Z27" s="5">
        <v>4.5236821583920282E-4</v>
      </c>
      <c r="AA27" s="5">
        <v>5.9786389184456058E-7</v>
      </c>
      <c r="AB27" s="5">
        <v>1.1609946777502334E-3</v>
      </c>
      <c r="AC27" s="5">
        <v>1.6731040035765084E-4</v>
      </c>
      <c r="AD27" s="5">
        <v>8.8447816459905262E-3</v>
      </c>
      <c r="AE27" s="5">
        <v>-2.235738681589051E-3</v>
      </c>
      <c r="AF27" s="5">
        <v>3.902251402156793E-4</v>
      </c>
      <c r="AG27" s="5">
        <v>3.1791663177507047E-4</v>
      </c>
      <c r="AH27" s="5">
        <v>1.0348938584466159E-3</v>
      </c>
      <c r="AI27" s="5">
        <v>-7.1020284020899052E-5</v>
      </c>
      <c r="AJ27" s="5">
        <v>5.4180616763292381E-5</v>
      </c>
      <c r="AK27" s="5">
        <v>1.1749364351233557E-3</v>
      </c>
      <c r="AL27" s="5">
        <v>4.3903850202406928E-4</v>
      </c>
      <c r="AM27" s="5">
        <v>-1.4255454255513236E-4</v>
      </c>
      <c r="AN27" s="5">
        <v>1.3667771285721355E-2</v>
      </c>
      <c r="AO27" s="5"/>
      <c r="AP27">
        <f t="shared" si="13"/>
        <v>2007</v>
      </c>
      <c r="AQ27" s="5">
        <f t="shared" si="0"/>
        <v>-0.88754934310006883</v>
      </c>
      <c r="AR27" s="5">
        <f t="shared" si="1"/>
        <v>1.4719819590324217E-16</v>
      </c>
      <c r="AS27" s="5">
        <f t="shared" si="2"/>
        <v>-5.8853515982569479E-3</v>
      </c>
      <c r="AT27" s="5">
        <f t="shared" si="3"/>
        <v>-0.24939256773573179</v>
      </c>
      <c r="AU27" s="5">
        <f t="shared" si="4"/>
        <v>6.953284137443185E-3</v>
      </c>
      <c r="AV27" s="5">
        <f t="shared" si="5"/>
        <v>1.6995271365087883</v>
      </c>
      <c r="AW27" s="5">
        <f t="shared" si="6"/>
        <v>-0.21815580648257585</v>
      </c>
      <c r="AX27" s="5">
        <f t="shared" si="7"/>
        <v>6.1967861619685365E-2</v>
      </c>
      <c r="AY27" s="5">
        <f t="shared" si="8"/>
        <v>1.1691733427530349</v>
      </c>
      <c r="AZ27" s="5">
        <f t="shared" si="9"/>
        <v>0.11615925416420779</v>
      </c>
      <c r="BA27" s="5">
        <f t="shared" si="10"/>
        <v>-5.8408599794272958E-2</v>
      </c>
      <c r="BB27" s="5">
        <f t="shared" si="11"/>
        <v>-0.26761208190011815</v>
      </c>
      <c r="BC27" s="5">
        <f t="shared" si="12"/>
        <v>1.3667771285721351</v>
      </c>
      <c r="BN27" s="8"/>
    </row>
    <row r="28" spans="2:66" x14ac:dyDescent="0.25">
      <c r="B28" s="5">
        <v>5.651753276204218E-20</v>
      </c>
      <c r="C28" s="5">
        <v>3.4637411032205221E-19</v>
      </c>
      <c r="D28" s="5">
        <v>-1.7469691933882293E-2</v>
      </c>
      <c r="E28" s="5">
        <v>8.0423955943929512E-4</v>
      </c>
      <c r="F28" s="5">
        <v>-1.5279008768322996E-8</v>
      </c>
      <c r="G28" s="5">
        <v>9.2623672982315882E-4</v>
      </c>
      <c r="H28" s="5">
        <v>2.1773903257558293E-4</v>
      </c>
      <c r="I28" s="5">
        <v>-5.0706464263240237E-4</v>
      </c>
      <c r="J28" s="5">
        <v>-2.0237803182810018E-5</v>
      </c>
      <c r="K28" s="5">
        <v>-2.2341933532846621E-3</v>
      </c>
      <c r="L28" s="5">
        <v>-1.366117374078761E-4</v>
      </c>
      <c r="M28" s="5">
        <v>9.2530126208324699E-5</v>
      </c>
      <c r="N28" s="5">
        <v>-4.4056362049540976E-4</v>
      </c>
      <c r="O28" s="5">
        <v>-5.0454129106669923E-6</v>
      </c>
      <c r="P28" s="5">
        <v>1.0323176354460493E-24</v>
      </c>
      <c r="Q28" s="5">
        <v>4.1842621428218666E-18</v>
      </c>
      <c r="R28" s="5">
        <v>-2.7843959213711009E-18</v>
      </c>
      <c r="S28" s="5">
        <v>-2.8190785725216447E-3</v>
      </c>
      <c r="T28" s="5">
        <v>-1.0650237776474172E-34</v>
      </c>
      <c r="U28" s="5">
        <v>1.2533297252716157E-21</v>
      </c>
      <c r="V28" s="5">
        <v>2.609219399236354E-4</v>
      </c>
      <c r="W28" s="5">
        <v>0</v>
      </c>
      <c r="X28" s="5">
        <v>1.09225099592535E-2</v>
      </c>
      <c r="Y28" s="5">
        <v>6.6243302812824308E-3</v>
      </c>
      <c r="Z28" s="5">
        <v>2.0071723061610845E-4</v>
      </c>
      <c r="AA28" s="5">
        <v>4.9609188395284038E-7</v>
      </c>
      <c r="AB28" s="5">
        <v>9.6158226069094311E-4</v>
      </c>
      <c r="AC28" s="5">
        <v>1.6799381514885856E-4</v>
      </c>
      <c r="AD28" s="5">
        <v>8.7785178936191678E-3</v>
      </c>
      <c r="AE28" s="5">
        <v>-1.8657667914917029E-3</v>
      </c>
      <c r="AF28" s="5">
        <v>4.0805842379811356E-4</v>
      </c>
      <c r="AG28" s="5">
        <v>-1.3579063865550557E-4</v>
      </c>
      <c r="AH28" s="5">
        <v>1.0537360688411346E-3</v>
      </c>
      <c r="AI28" s="5">
        <v>-1.4293488059496064E-5</v>
      </c>
      <c r="AJ28" s="5">
        <v>7.2098430887510554E-5</v>
      </c>
      <c r="AK28" s="5">
        <v>5.1948684384254022E-4</v>
      </c>
      <c r="AL28" s="5">
        <v>4.0400909548030171E-4</v>
      </c>
      <c r="AM28" s="5">
        <v>-1.1914429326214272E-4</v>
      </c>
      <c r="AN28" s="5">
        <v>6.6477062165191773E-3</v>
      </c>
      <c r="AO28" s="5"/>
      <c r="AP28">
        <f t="shared" si="13"/>
        <v>2007</v>
      </c>
      <c r="AQ28" s="5">
        <f t="shared" si="0"/>
        <v>-1.7469691933882294</v>
      </c>
      <c r="AR28" s="5">
        <f t="shared" si="1"/>
        <v>4.0289164308409441E-17</v>
      </c>
      <c r="AS28" s="5">
        <f t="shared" si="2"/>
        <v>4.1917208719075644E-2</v>
      </c>
      <c r="AT28" s="5">
        <f t="shared" si="3"/>
        <v>-0.2819078572521645</v>
      </c>
      <c r="AU28" s="5">
        <f t="shared" si="4"/>
        <v>2.6092193992363542E-2</v>
      </c>
      <c r="AV28" s="5">
        <f t="shared" si="5"/>
        <v>1.7546840240535932</v>
      </c>
      <c r="AW28" s="5">
        <f t="shared" si="6"/>
        <v>-0.17936683606041923</v>
      </c>
      <c r="AX28" s="5">
        <f t="shared" si="7"/>
        <v>3.6871104576496699E-2</v>
      </c>
      <c r="AY28" s="5">
        <f t="shared" si="8"/>
        <v>1.0609715103385957</v>
      </c>
      <c r="AZ28" s="5">
        <f t="shared" si="9"/>
        <v>9.6207835257489591E-2</v>
      </c>
      <c r="BA28" s="5">
        <f t="shared" si="10"/>
        <v>7.3601017545093503E-2</v>
      </c>
      <c r="BB28" s="5">
        <f t="shared" si="11"/>
        <v>-0.21733038612997652</v>
      </c>
      <c r="BC28" s="5">
        <f t="shared" si="12"/>
        <v>0.66477062165191803</v>
      </c>
      <c r="BN28" s="8"/>
    </row>
    <row r="29" spans="2:66" x14ac:dyDescent="0.25">
      <c r="B29" s="5">
        <v>2.774325220408681E-20</v>
      </c>
      <c r="C29" s="5">
        <v>-5.5740830008302303E-19</v>
      </c>
      <c r="D29" s="5">
        <v>-4.5720394559546559E-3</v>
      </c>
      <c r="E29" s="5">
        <v>1.6389791720516974E-3</v>
      </c>
      <c r="F29" s="5">
        <v>-2.5815221839011457E-8</v>
      </c>
      <c r="G29" s="5">
        <v>1.1318216552737603E-3</v>
      </c>
      <c r="H29" s="5">
        <v>1.8848552449589339E-4</v>
      </c>
      <c r="I29" s="5">
        <v>-4.0122989869987593E-4</v>
      </c>
      <c r="J29" s="5">
        <v>-1.6693356997750352E-5</v>
      </c>
      <c r="K29" s="5">
        <v>-1.5961433693450794E-3</v>
      </c>
      <c r="L29" s="5">
        <v>-8.6518035749456835E-5</v>
      </c>
      <c r="M29" s="5">
        <v>2.1631551610168761E-4</v>
      </c>
      <c r="N29" s="5">
        <v>-4.6776774030241752E-4</v>
      </c>
      <c r="O29" s="5">
        <v>3.0395780847190778E-6</v>
      </c>
      <c r="P29" s="5">
        <v>8.788034996008932E-25</v>
      </c>
      <c r="Q29" s="5">
        <v>4.159611822588613E-18</v>
      </c>
      <c r="R29" s="5">
        <v>-2.0614659248452903E-18</v>
      </c>
      <c r="S29" s="5">
        <v>-3.3074033359426248E-3</v>
      </c>
      <c r="T29" s="5">
        <v>-6.8424602601318797E-35</v>
      </c>
      <c r="U29" s="5">
        <v>6.2723659730081997E-21</v>
      </c>
      <c r="V29" s="5">
        <v>-2.454585353233092E-5</v>
      </c>
      <c r="W29" s="5">
        <v>0</v>
      </c>
      <c r="X29" s="5">
        <v>1.2223048320267556E-2</v>
      </c>
      <c r="Y29" s="5">
        <v>6.2971386335554484E-3</v>
      </c>
      <c r="Z29" s="5">
        <v>-2.9112168816446223E-5</v>
      </c>
      <c r="AA29" s="5">
        <v>4.8541548109664655E-7</v>
      </c>
      <c r="AB29" s="5">
        <v>9.1283381968355849E-4</v>
      </c>
      <c r="AC29" s="5">
        <v>2.015207268817487E-4</v>
      </c>
      <c r="AD29" s="5">
        <v>7.8542813920091659E-3</v>
      </c>
      <c r="AE29" s="5">
        <v>-1.7188401376514385E-3</v>
      </c>
      <c r="AF29" s="5">
        <v>3.8528996612354182E-4</v>
      </c>
      <c r="AG29" s="5">
        <v>-2.0286074472118003E-4</v>
      </c>
      <c r="AH29" s="5">
        <v>9.1163362937619712E-4</v>
      </c>
      <c r="AI29" s="5">
        <v>-2.8407710507051472E-4</v>
      </c>
      <c r="AJ29" s="5">
        <v>1.0339407574206603E-4</v>
      </c>
      <c r="AK29" s="5">
        <v>6.9538491235535886E-4</v>
      </c>
      <c r="AL29" s="5">
        <v>4.204600347127084E-4</v>
      </c>
      <c r="AM29" s="5">
        <v>-1.0390913476254066E-4</v>
      </c>
      <c r="AN29" s="5">
        <v>2.0372946219428055E-2</v>
      </c>
      <c r="AO29" s="5"/>
      <c r="AP29">
        <f t="shared" si="13"/>
        <v>2007</v>
      </c>
      <c r="AQ29" s="5">
        <f t="shared" si="0"/>
        <v>-0.45720394559546562</v>
      </c>
      <c r="AR29" s="5">
        <f t="shared" si="1"/>
        <v>-5.296650478789362E-17</v>
      </c>
      <c r="AS29" s="5">
        <f t="shared" si="2"/>
        <v>7.3059175657388425E-2</v>
      </c>
      <c r="AT29" s="5">
        <f t="shared" si="3"/>
        <v>-0.33074033359426247</v>
      </c>
      <c r="AU29" s="5">
        <f t="shared" si="4"/>
        <v>-2.4545853532330921E-3</v>
      </c>
      <c r="AV29" s="5">
        <f t="shared" si="5"/>
        <v>1.8520186953823004</v>
      </c>
      <c r="AW29" s="5">
        <f t="shared" si="6"/>
        <v>-0.16154460619093725</v>
      </c>
      <c r="AX29" s="5">
        <f t="shared" si="7"/>
        <v>1.7240855806530248E-2</v>
      </c>
      <c r="AY29" s="5">
        <f t="shared" si="8"/>
        <v>0.93596520500725666</v>
      </c>
      <c r="AZ29" s="5">
        <f t="shared" si="9"/>
        <v>9.1331923516465505E-2</v>
      </c>
      <c r="BA29" s="5">
        <f t="shared" si="10"/>
        <v>0.17070916106640172</v>
      </c>
      <c r="BB29" s="5">
        <f t="shared" si="11"/>
        <v>-0.15108692375963934</v>
      </c>
      <c r="BC29" s="5">
        <f t="shared" si="12"/>
        <v>2.037294621942805</v>
      </c>
      <c r="BN29" s="8"/>
    </row>
    <row r="30" spans="2:66" x14ac:dyDescent="0.25">
      <c r="B30" s="5">
        <v>-4.7157070848466313E-21</v>
      </c>
      <c r="C30" s="5">
        <v>-1.0641500277378981E-18</v>
      </c>
      <c r="D30" s="5">
        <v>1.2424350971470828E-2</v>
      </c>
      <c r="E30" s="5">
        <v>1.4525351324028869E-3</v>
      </c>
      <c r="F30" s="5">
        <v>-2.340184758639295E-8</v>
      </c>
      <c r="G30" s="5">
        <v>9.5375896353983101E-4</v>
      </c>
      <c r="H30" s="5">
        <v>1.0722228929294707E-4</v>
      </c>
      <c r="I30" s="5">
        <v>-3.6941545215213626E-4</v>
      </c>
      <c r="J30" s="5">
        <v>-2.1638704071618409E-5</v>
      </c>
      <c r="K30" s="5">
        <v>-9.2649914870190724E-4</v>
      </c>
      <c r="L30" s="5">
        <v>-5.5656056395985514E-5</v>
      </c>
      <c r="M30" s="5">
        <v>3.0504477650360293E-4</v>
      </c>
      <c r="N30" s="5">
        <v>-4.9041864665403181E-4</v>
      </c>
      <c r="O30" s="5">
        <v>2.9695138923597185E-6</v>
      </c>
      <c r="P30" s="5">
        <v>6.1522129727745046E-25</v>
      </c>
      <c r="Q30" s="5">
        <v>3.7572499403881585E-18</v>
      </c>
      <c r="R30" s="5">
        <v>-6.4641598066660201E-19</v>
      </c>
      <c r="S30" s="5">
        <v>-3.5700454731944502E-3</v>
      </c>
      <c r="T30" s="5">
        <v>-2.1437008908489678E-35</v>
      </c>
      <c r="U30" s="5">
        <v>-1.5952870149113147E-20</v>
      </c>
      <c r="V30" s="5">
        <v>-1.7964856481535483E-4</v>
      </c>
      <c r="W30" s="5">
        <v>0</v>
      </c>
      <c r="X30" s="5">
        <v>1.2525050743995465E-2</v>
      </c>
      <c r="Y30" s="5">
        <v>5.5110821351247504E-3</v>
      </c>
      <c r="Z30" s="5">
        <v>-4.2716351020686936E-4</v>
      </c>
      <c r="AA30" s="5">
        <v>5.2467211752165827E-7</v>
      </c>
      <c r="AB30" s="5">
        <v>9.5023292072822106E-4</v>
      </c>
      <c r="AC30" s="5">
        <v>2.4964293964782863E-4</v>
      </c>
      <c r="AD30" s="5">
        <v>6.9357119215109298E-3</v>
      </c>
      <c r="AE30" s="5">
        <v>-1.7618066288767609E-3</v>
      </c>
      <c r="AF30" s="5">
        <v>3.7169260121898114E-4</v>
      </c>
      <c r="AG30" s="5">
        <v>4.8110621419250339E-5</v>
      </c>
      <c r="AH30" s="5">
        <v>9.3247319775364469E-4</v>
      </c>
      <c r="AI30" s="5">
        <v>-6.6671410806050412E-4</v>
      </c>
      <c r="AJ30" s="5">
        <v>1.6232807832483473E-4</v>
      </c>
      <c r="AK30" s="5">
        <v>1.0165007765062951E-3</v>
      </c>
      <c r="AL30" s="5">
        <v>5.3657408367193326E-4</v>
      </c>
      <c r="AM30" s="5">
        <v>-9.3771938699617474E-5</v>
      </c>
      <c r="AN30" s="5">
        <v>3.5923004705445294E-2</v>
      </c>
      <c r="AO30" s="5"/>
      <c r="AP30">
        <f t="shared" si="13"/>
        <v>2008</v>
      </c>
      <c r="AQ30" s="5">
        <f t="shared" si="0"/>
        <v>1.2424350971470828</v>
      </c>
      <c r="AR30" s="5">
        <f t="shared" si="1"/>
        <v>-1.0688657348227449E-16</v>
      </c>
      <c r="AS30" s="5">
        <f t="shared" si="2"/>
        <v>5.8434351138769478E-2</v>
      </c>
      <c r="AT30" s="5">
        <f t="shared" si="3"/>
        <v>-0.35700454731944503</v>
      </c>
      <c r="AU30" s="5">
        <f t="shared" si="4"/>
        <v>-1.7964856481535483E-2</v>
      </c>
      <c r="AV30" s="5">
        <f t="shared" si="5"/>
        <v>1.8036132879120217</v>
      </c>
      <c r="AW30" s="5">
        <f t="shared" si="6"/>
        <v>-0.15994785505519263</v>
      </c>
      <c r="AX30" s="5">
        <f t="shared" si="7"/>
        <v>-1.7752057055904075E-2</v>
      </c>
      <c r="AY30" s="5">
        <f t="shared" si="8"/>
        <v>0.86377750103485973</v>
      </c>
      <c r="AZ30" s="5">
        <f t="shared" si="9"/>
        <v>9.5075759284574277E-2</v>
      </c>
      <c r="BA30" s="5">
        <f t="shared" si="10"/>
        <v>0.17129095192695501</v>
      </c>
      <c r="BB30" s="5">
        <f t="shared" si="11"/>
        <v>-8.9657161987656414E-2</v>
      </c>
      <c r="BC30" s="5">
        <f t="shared" si="12"/>
        <v>3.5923004705445289</v>
      </c>
      <c r="BN30" s="8"/>
    </row>
    <row r="31" spans="2:66" x14ac:dyDescent="0.25">
      <c r="B31" s="5">
        <v>2.2530036678412369E-20</v>
      </c>
      <c r="C31" s="5">
        <v>-1.6318181487646436E-18</v>
      </c>
      <c r="D31" s="5">
        <v>1.242168897589665E-2</v>
      </c>
      <c r="E31" s="5">
        <v>1.5665083451392101E-3</v>
      </c>
      <c r="F31" s="5">
        <v>-4.9761454160798482E-8</v>
      </c>
      <c r="G31" s="5">
        <v>6.0905313269366663E-4</v>
      </c>
      <c r="H31" s="5">
        <v>3.6634156685005941E-5</v>
      </c>
      <c r="I31" s="5">
        <v>-3.8234022116964944E-4</v>
      </c>
      <c r="J31" s="5">
        <v>-3.2036522720052304E-5</v>
      </c>
      <c r="K31" s="5">
        <v>-6.8816960138637069E-4</v>
      </c>
      <c r="L31" s="5">
        <v>-6.214069738772645E-5</v>
      </c>
      <c r="M31" s="5">
        <v>3.4056989932121102E-4</v>
      </c>
      <c r="N31" s="5">
        <v>-5.2014399445248882E-4</v>
      </c>
      <c r="O31" s="5">
        <v>-8.8262656714175874E-6</v>
      </c>
      <c r="P31" s="5">
        <v>4.0066647504865086E-25</v>
      </c>
      <c r="Q31" s="5">
        <v>3.1438819188983757E-18</v>
      </c>
      <c r="R31" s="5">
        <v>9.8215756216554423E-20</v>
      </c>
      <c r="S31" s="5">
        <v>-3.3448160336524715E-3</v>
      </c>
      <c r="T31" s="5">
        <v>5.1732861424354846E-36</v>
      </c>
      <c r="U31" s="5">
        <v>-2.8893092037079831E-20</v>
      </c>
      <c r="V31" s="5">
        <v>-2.027262926362262E-4</v>
      </c>
      <c r="W31" s="5">
        <v>0</v>
      </c>
      <c r="X31" s="5">
        <v>1.3062167040750068E-2</v>
      </c>
      <c r="Y31" s="5">
        <v>4.6723238491886889E-3</v>
      </c>
      <c r="Z31" s="5">
        <v>-1.0316137046280441E-3</v>
      </c>
      <c r="AA31" s="5">
        <v>5.8705681189811294E-7</v>
      </c>
      <c r="AB31" s="5">
        <v>1.0956096512863994E-3</v>
      </c>
      <c r="AC31" s="5">
        <v>2.8462101906424339E-4</v>
      </c>
      <c r="AD31" s="5">
        <v>5.1401051937308073E-3</v>
      </c>
      <c r="AE31" s="5">
        <v>-2.1071907636687963E-3</v>
      </c>
      <c r="AF31" s="5">
        <v>2.2101547575175244E-4</v>
      </c>
      <c r="AG31" s="5">
        <v>-4.9477994413873322E-4</v>
      </c>
      <c r="AH31" s="5">
        <v>8.3299000359369135E-4</v>
      </c>
      <c r="AI31" s="5">
        <v>-1.1637854294261878E-3</v>
      </c>
      <c r="AJ31" s="5">
        <v>2.5586080745445736E-4</v>
      </c>
      <c r="AK31" s="5">
        <v>1.296619880915137E-3</v>
      </c>
      <c r="AL31" s="5">
        <v>2.0387108739904319E-4</v>
      </c>
      <c r="AM31" s="5">
        <v>-8.6593203910460825E-5</v>
      </c>
      <c r="AN31" s="5">
        <v>3.1915013139379139E-2</v>
      </c>
      <c r="AO31" s="5"/>
      <c r="AP31">
        <f t="shared" si="13"/>
        <v>2008</v>
      </c>
      <c r="AQ31" s="5">
        <f t="shared" si="0"/>
        <v>1.242168897589665</v>
      </c>
      <c r="AR31" s="5">
        <f t="shared" si="1"/>
        <v>-1.6092881120862311E-16</v>
      </c>
      <c r="AS31" s="5">
        <f t="shared" si="2"/>
        <v>2.2671291152401719E-2</v>
      </c>
      <c r="AT31" s="5">
        <f t="shared" si="3"/>
        <v>-0.33448160336524713</v>
      </c>
      <c r="AU31" s="5">
        <f t="shared" si="4"/>
        <v>-2.0272629263622621E-2</v>
      </c>
      <c r="AV31" s="5">
        <f t="shared" si="5"/>
        <v>1.7734490889938757</v>
      </c>
      <c r="AW31" s="5">
        <f t="shared" si="6"/>
        <v>-0.1851329956214339</v>
      </c>
      <c r="AX31" s="5">
        <f t="shared" si="7"/>
        <v>-7.469926855638008E-2</v>
      </c>
      <c r="AY31" s="5">
        <f t="shared" si="8"/>
        <v>0.58321651804264674</v>
      </c>
      <c r="AZ31" s="5">
        <f t="shared" si="9"/>
        <v>0.10961967080982975</v>
      </c>
      <c r="BA31" s="5">
        <f t="shared" si="10"/>
        <v>0.14953361063709392</v>
      </c>
      <c r="BB31" s="5">
        <f t="shared" si="11"/>
        <v>-7.4571266480914361E-2</v>
      </c>
      <c r="BC31" s="5">
        <f t="shared" si="12"/>
        <v>3.1915013139379145</v>
      </c>
      <c r="BN31" s="8"/>
    </row>
    <row r="32" spans="2:66" x14ac:dyDescent="0.25">
      <c r="B32" s="5">
        <v>1.1226646528149531E-19</v>
      </c>
      <c r="C32" s="5">
        <v>-2.3136814101874792E-18</v>
      </c>
      <c r="D32" s="5">
        <v>9.8150960840314959E-3</v>
      </c>
      <c r="E32" s="5">
        <v>1.6477366897564444E-3</v>
      </c>
      <c r="F32" s="5">
        <v>-7.3210618070545705E-8</v>
      </c>
      <c r="G32" s="5">
        <v>3.3586692057371506E-4</v>
      </c>
      <c r="H32" s="5">
        <v>-9.0108643286487414E-6</v>
      </c>
      <c r="I32" s="5">
        <v>-4.6184298440607338E-4</v>
      </c>
      <c r="J32" s="5">
        <v>-5.0424709039036601E-5</v>
      </c>
      <c r="K32" s="5">
        <v>-1.0069933012281753E-3</v>
      </c>
      <c r="L32" s="5">
        <v>-1.0265698910780162E-4</v>
      </c>
      <c r="M32" s="5">
        <v>3.5282199513866528E-4</v>
      </c>
      <c r="N32" s="5">
        <v>-5.7077724854719071E-4</v>
      </c>
      <c r="O32" s="5">
        <v>-2.5086423405929831E-5</v>
      </c>
      <c r="P32" s="5">
        <v>2.8309370031302069E-25</v>
      </c>
      <c r="Q32" s="5">
        <v>2.3481970776673327E-18</v>
      </c>
      <c r="R32" s="5">
        <v>-3.4820568981758794E-19</v>
      </c>
      <c r="S32" s="5">
        <v>-3.0443143396473101E-3</v>
      </c>
      <c r="T32" s="5">
        <v>3.7144076489141069E-35</v>
      </c>
      <c r="U32" s="5">
        <v>2.7819782365207897E-20</v>
      </c>
      <c r="V32" s="5">
        <v>2.4089195851018661E-4</v>
      </c>
      <c r="W32" s="5">
        <v>0</v>
      </c>
      <c r="X32" s="5">
        <v>1.3129321860128317E-2</v>
      </c>
      <c r="Y32" s="5">
        <v>3.5735687887507744E-3</v>
      </c>
      <c r="Z32" s="5">
        <v>-1.3609784941930063E-3</v>
      </c>
      <c r="AA32" s="5">
        <v>6.6724998267345237E-7</v>
      </c>
      <c r="AB32" s="5">
        <v>1.3919906992624622E-3</v>
      </c>
      <c r="AC32" s="5">
        <v>2.7134280599907433E-4</v>
      </c>
      <c r="AD32" s="5">
        <v>3.4714623887028562E-3</v>
      </c>
      <c r="AE32" s="5">
        <v>-2.4929728718265007E-3</v>
      </c>
      <c r="AF32" s="5">
        <v>5.4883379350642177E-5</v>
      </c>
      <c r="AG32" s="5">
        <v>-2.1068102275568182E-3</v>
      </c>
      <c r="AH32" s="5">
        <v>6.8884621287163244E-4</v>
      </c>
      <c r="AI32" s="5">
        <v>-1.4367001095321173E-3</v>
      </c>
      <c r="AJ32" s="5">
        <v>2.091880478364048E-4</v>
      </c>
      <c r="AK32" s="5">
        <v>1.3272516170109913E-3</v>
      </c>
      <c r="AL32" s="5">
        <v>-7.4680006191008355E-5</v>
      </c>
      <c r="AM32" s="5">
        <v>-8.0952560094691567E-5</v>
      </c>
      <c r="AN32" s="5">
        <v>2.3686662358183962E-2</v>
      </c>
      <c r="AO32" s="5"/>
      <c r="AP32">
        <f t="shared" si="13"/>
        <v>2008</v>
      </c>
      <c r="AQ32" s="5">
        <f t="shared" si="0"/>
        <v>0.9815096084031496</v>
      </c>
      <c r="AR32" s="5">
        <f t="shared" si="1"/>
        <v>-2.2014149449059839E-16</v>
      </c>
      <c r="AS32" s="5">
        <f t="shared" si="2"/>
        <v>-1.2597606383235833E-2</v>
      </c>
      <c r="AT32" s="5">
        <f t="shared" si="3"/>
        <v>-0.30443143396473099</v>
      </c>
      <c r="AU32" s="5">
        <f t="shared" si="4"/>
        <v>2.4089195851018659E-2</v>
      </c>
      <c r="AV32" s="5">
        <f t="shared" si="5"/>
        <v>1.6702890648879092</v>
      </c>
      <c r="AW32" s="5">
        <f t="shared" si="6"/>
        <v>-0.2283784823990096</v>
      </c>
      <c r="AX32" s="5">
        <f t="shared" si="7"/>
        <v>-0.1089635688193932</v>
      </c>
      <c r="AY32" s="5">
        <f t="shared" si="8"/>
        <v>0.19989332608471863</v>
      </c>
      <c r="AZ32" s="5">
        <f t="shared" si="9"/>
        <v>0.13926579492451358</v>
      </c>
      <c r="BA32" s="5">
        <f t="shared" si="10"/>
        <v>0.12489892360382207</v>
      </c>
      <c r="BB32" s="5">
        <f t="shared" si="11"/>
        <v>-0.1169085863703662</v>
      </c>
      <c r="BC32" s="5">
        <f t="shared" si="12"/>
        <v>2.3686662358183961</v>
      </c>
      <c r="BN32" s="8"/>
    </row>
    <row r="33" spans="2:66" x14ac:dyDescent="0.25">
      <c r="B33" s="5">
        <v>1.8985356277581333E-19</v>
      </c>
      <c r="C33" s="5">
        <v>-2.7355036528670879E-18</v>
      </c>
      <c r="D33" s="5">
        <v>4.4339062782403574E-3</v>
      </c>
      <c r="E33" s="5">
        <v>1.3029963824161971E-3</v>
      </c>
      <c r="F33" s="5">
        <v>-4.7876850906987227E-8</v>
      </c>
      <c r="G33" s="5">
        <v>7.1547630215607142E-5</v>
      </c>
      <c r="H33" s="5">
        <v>-7.0563575596412759E-5</v>
      </c>
      <c r="I33" s="5">
        <v>-6.1498432960334988E-4</v>
      </c>
      <c r="J33" s="5">
        <v>-7.5701669346058451E-5</v>
      </c>
      <c r="K33" s="5">
        <v>-1.7652827033250058E-3</v>
      </c>
      <c r="L33" s="5">
        <v>-1.7272288022255635E-4</v>
      </c>
      <c r="M33" s="5">
        <v>3.1314364856148462E-4</v>
      </c>
      <c r="N33" s="5">
        <v>-6.1198559102848256E-4</v>
      </c>
      <c r="O33" s="5">
        <v>-4.5519770154198955E-5</v>
      </c>
      <c r="P33" s="5">
        <v>1.5851472013819251E-25</v>
      </c>
      <c r="Q33" s="5">
        <v>1.4314921556778005E-18</v>
      </c>
      <c r="R33" s="5">
        <v>-1.1365644143329114E-18</v>
      </c>
      <c r="S33" s="5">
        <v>-2.9396076105444448E-3</v>
      </c>
      <c r="T33" s="5">
        <v>9.5995648902262834E-35</v>
      </c>
      <c r="U33" s="5">
        <v>1.432138792544089E-20</v>
      </c>
      <c r="V33" s="5">
        <v>6.8334452828750511E-4</v>
      </c>
      <c r="W33" s="5">
        <v>0</v>
      </c>
      <c r="X33" s="5">
        <v>1.0069071773555927E-2</v>
      </c>
      <c r="Y33" s="5">
        <v>3.985187344663244E-4</v>
      </c>
      <c r="Z33" s="5">
        <v>-1.3644547382310292E-3</v>
      </c>
      <c r="AA33" s="5">
        <v>1.0397558758700319E-6</v>
      </c>
      <c r="AB33" s="5">
        <v>2.1999962188770498E-3</v>
      </c>
      <c r="AC33" s="5">
        <v>3.04451797892575E-4</v>
      </c>
      <c r="AD33" s="5">
        <v>-3.747917446462936E-5</v>
      </c>
      <c r="AE33" s="5">
        <v>-2.5315005495257811E-3</v>
      </c>
      <c r="AF33" s="5">
        <v>4.3233617293300268E-5</v>
      </c>
      <c r="AG33" s="5">
        <v>-2.3505301747620989E-3</v>
      </c>
      <c r="AH33" s="5">
        <v>5.5599469128863547E-4</v>
      </c>
      <c r="AI33" s="5">
        <v>-1.2049900464181067E-3</v>
      </c>
      <c r="AJ33" s="5">
        <v>-2.318068301114356E-4</v>
      </c>
      <c r="AK33" s="5">
        <v>2.0940588544104846E-4</v>
      </c>
      <c r="AL33" s="5">
        <v>2.5449154466143057E-4</v>
      </c>
      <c r="AM33" s="5">
        <v>-7.5963632011903821E-5</v>
      </c>
      <c r="AN33" s="5">
        <v>6.7480013348769075E-3</v>
      </c>
      <c r="AO33" s="5"/>
      <c r="AP33">
        <f t="shared" si="13"/>
        <v>2008</v>
      </c>
      <c r="AQ33" s="5">
        <f t="shared" si="0"/>
        <v>0.44339062782403577</v>
      </c>
      <c r="AR33" s="5">
        <f t="shared" si="1"/>
        <v>-2.5456500900912747E-16</v>
      </c>
      <c r="AS33" s="5">
        <f t="shared" si="2"/>
        <v>-5.4343669938774271E-2</v>
      </c>
      <c r="AT33" s="5">
        <f t="shared" si="3"/>
        <v>-0.29396076105444446</v>
      </c>
      <c r="AU33" s="5">
        <f t="shared" si="4"/>
        <v>6.8334452828750517E-2</v>
      </c>
      <c r="AV33" s="5">
        <f t="shared" si="5"/>
        <v>1.0467590508022251</v>
      </c>
      <c r="AW33" s="5">
        <f t="shared" si="6"/>
        <v>-0.27633073796372165</v>
      </c>
      <c r="AX33" s="5">
        <f t="shared" si="7"/>
        <v>-0.10600029403384542</v>
      </c>
      <c r="AY33" s="5">
        <f t="shared" si="8"/>
        <v>-0.27843652016218506</v>
      </c>
      <c r="AZ33" s="5">
        <f t="shared" si="9"/>
        <v>0.22010359747529198</v>
      </c>
      <c r="BA33" s="5">
        <f t="shared" si="10"/>
        <v>0.11371147055936202</v>
      </c>
      <c r="BB33" s="5">
        <f t="shared" si="11"/>
        <v>-0.20842708284900333</v>
      </c>
      <c r="BC33" s="5">
        <f t="shared" si="12"/>
        <v>0.67480013348769086</v>
      </c>
      <c r="BN33" s="8"/>
    </row>
    <row r="34" spans="2:66" x14ac:dyDescent="0.25">
      <c r="B34" s="5">
        <v>1.8999567142111327E-19</v>
      </c>
      <c r="C34" s="5">
        <v>-2.7945383377676731E-18</v>
      </c>
      <c r="D34" s="5">
        <v>-1.271611563685614E-3</v>
      </c>
      <c r="E34" s="5">
        <v>8.9965458020970738E-4</v>
      </c>
      <c r="F34" s="5">
        <v>-4.5356265941051111E-8</v>
      </c>
      <c r="G34" s="5">
        <v>-3.5228166870466366E-4</v>
      </c>
      <c r="H34" s="5">
        <v>-1.7123540874131954E-4</v>
      </c>
      <c r="I34" s="5">
        <v>-8.1074058977137606E-4</v>
      </c>
      <c r="J34" s="5">
        <v>-1.0077956162206643E-4</v>
      </c>
      <c r="K34" s="5">
        <v>-2.8895223377342454E-3</v>
      </c>
      <c r="L34" s="5">
        <v>-1.9625249028662448E-4</v>
      </c>
      <c r="M34" s="5">
        <v>8.779278011383703E-5</v>
      </c>
      <c r="N34" s="5">
        <v>-6.3011802341576362E-4</v>
      </c>
      <c r="O34" s="5">
        <v>-7.2184772529303005E-5</v>
      </c>
      <c r="P34" s="5">
        <v>-1.4420208735005594E-25</v>
      </c>
      <c r="Q34" s="5">
        <v>2.8536758715209158E-19</v>
      </c>
      <c r="R34" s="5">
        <v>-8.1808771626453356E-19</v>
      </c>
      <c r="S34" s="5">
        <v>-1.3201102066637961E-3</v>
      </c>
      <c r="T34" s="5">
        <v>6.8194415192462948E-35</v>
      </c>
      <c r="U34" s="5">
        <v>-9.8437179904699427E-20</v>
      </c>
      <c r="V34" s="5">
        <v>2.2061719145519501E-4</v>
      </c>
      <c r="W34" s="5">
        <v>0</v>
      </c>
      <c r="X34" s="5">
        <v>3.9847416713917547E-3</v>
      </c>
      <c r="Y34" s="5">
        <v>-5.1533487823390081E-3</v>
      </c>
      <c r="Z34" s="5">
        <v>-1.3648710616427362E-3</v>
      </c>
      <c r="AA34" s="5">
        <v>1.4305896873619675E-6</v>
      </c>
      <c r="AB34" s="5">
        <v>2.958404638540516E-3</v>
      </c>
      <c r="AC34" s="5">
        <v>4.5512301817778749E-4</v>
      </c>
      <c r="AD34" s="5">
        <v>-2.6347273918360089E-3</v>
      </c>
      <c r="AE34" s="5">
        <v>-2.1457607175267243E-3</v>
      </c>
      <c r="AF34" s="5">
        <v>8.7048009215862202E-5</v>
      </c>
      <c r="AG34" s="5">
        <v>-1.110296722417609E-3</v>
      </c>
      <c r="AH34" s="5">
        <v>1.94176891602525E-5</v>
      </c>
      <c r="AI34" s="5">
        <v>-7.3231712825588347E-4</v>
      </c>
      <c r="AJ34" s="5">
        <v>-5.021126700677324E-4</v>
      </c>
      <c r="AK34" s="5">
        <v>-3.1964684807735626E-4</v>
      </c>
      <c r="AL34" s="5">
        <v>1.527053109267873E-4</v>
      </c>
      <c r="AM34" s="5">
        <v>-7.1122510343638728E-5</v>
      </c>
      <c r="AN34" s="5">
        <v>-1.2982150333048354E-2</v>
      </c>
      <c r="AO34" s="5"/>
      <c r="AP34">
        <f t="shared" si="13"/>
        <v>2009</v>
      </c>
      <c r="AQ34" s="5">
        <f t="shared" si="0"/>
        <v>-0.1271611563685614</v>
      </c>
      <c r="AR34" s="5">
        <f t="shared" si="1"/>
        <v>-2.6045426663465597E-16</v>
      </c>
      <c r="AS34" s="5">
        <f t="shared" si="2"/>
        <v>-0.11630222584760397</v>
      </c>
      <c r="AT34" s="5">
        <f t="shared" si="3"/>
        <v>-0.1320110206663796</v>
      </c>
      <c r="AU34" s="5">
        <f t="shared" si="4"/>
        <v>2.20617191455195E-2</v>
      </c>
      <c r="AV34" s="5">
        <f t="shared" si="5"/>
        <v>-0.11686071109472534</v>
      </c>
      <c r="AW34" s="5">
        <f t="shared" si="6"/>
        <v>-0.26478733875944566</v>
      </c>
      <c r="AX34" s="5">
        <f t="shared" si="7"/>
        <v>-9.0974804346494867E-2</v>
      </c>
      <c r="AY34" s="5">
        <f t="shared" si="8"/>
        <v>-0.46905223922107431</v>
      </c>
      <c r="AZ34" s="5">
        <f t="shared" si="9"/>
        <v>0.29598352282278778</v>
      </c>
      <c r="BA34" s="5">
        <f t="shared" si="10"/>
        <v>3.6668200869568471E-2</v>
      </c>
      <c r="BB34" s="5">
        <f t="shared" si="11"/>
        <v>-0.33577897983842558</v>
      </c>
      <c r="BC34" s="5">
        <f t="shared" si="12"/>
        <v>-1.2982150333048352</v>
      </c>
      <c r="BN34" s="8"/>
    </row>
    <row r="35" spans="2:66" x14ac:dyDescent="0.25">
      <c r="B35" s="5">
        <v>9.7427759764082848E-20</v>
      </c>
      <c r="C35" s="5">
        <v>-2.8098524417660107E-18</v>
      </c>
      <c r="D35" s="5">
        <v>-9.0250853029746267E-3</v>
      </c>
      <c r="E35" s="5">
        <v>3.413566803207758E-4</v>
      </c>
      <c r="F35" s="5">
        <v>-6.3164858721598284E-8</v>
      </c>
      <c r="G35" s="5">
        <v>-8.7149009996353619E-4</v>
      </c>
      <c r="H35" s="5">
        <v>-2.6315202688903907E-4</v>
      </c>
      <c r="I35" s="5">
        <v>-9.857695100357845E-4</v>
      </c>
      <c r="J35" s="5">
        <v>-1.0469984227339701E-4</v>
      </c>
      <c r="K35" s="5">
        <v>-2.7743693016008286E-3</v>
      </c>
      <c r="L35" s="5">
        <v>-1.1293189531651942E-4</v>
      </c>
      <c r="M35" s="5">
        <v>-4.4384176042412237E-4</v>
      </c>
      <c r="N35" s="5">
        <v>-6.1372078296063025E-4</v>
      </c>
      <c r="O35" s="5">
        <v>-8.6828445275819474E-5</v>
      </c>
      <c r="P35" s="5">
        <v>-5.6097092778197387E-25</v>
      </c>
      <c r="Q35" s="5">
        <v>-9.480065628672279E-19</v>
      </c>
      <c r="R35" s="5">
        <v>6.8495571551097546E-19</v>
      </c>
      <c r="S35" s="5">
        <v>3.3162139599598227E-3</v>
      </c>
      <c r="T35" s="5">
        <v>1.0458025804750801E-35</v>
      </c>
      <c r="U35" s="5">
        <v>-1.6284335017589139E-19</v>
      </c>
      <c r="V35" s="5">
        <v>-7.9442310776311814E-4</v>
      </c>
      <c r="W35" s="5">
        <v>0</v>
      </c>
      <c r="X35" s="5">
        <v>-1.8977627739280348E-3</v>
      </c>
      <c r="Y35" s="5">
        <v>-1.0818699754181035E-2</v>
      </c>
      <c r="Z35" s="5">
        <v>-1.5507388716444212E-3</v>
      </c>
      <c r="AA35" s="5">
        <v>1.2493724742249293E-6</v>
      </c>
      <c r="AB35" s="5">
        <v>2.437818027865499E-3</v>
      </c>
      <c r="AC35" s="5">
        <v>4.3087230788248074E-4</v>
      </c>
      <c r="AD35" s="5">
        <v>-4.4850680710931921E-3</v>
      </c>
      <c r="AE35" s="5">
        <v>-1.3581421823446141E-3</v>
      </c>
      <c r="AF35" s="5">
        <v>-1.1115293019040388E-4</v>
      </c>
      <c r="AG35" s="5">
        <v>-2.3145957885370352E-4</v>
      </c>
      <c r="AH35" s="5">
        <v>-3.5512758015598169E-4</v>
      </c>
      <c r="AI35" s="5">
        <v>-3.8638479703392761E-4</v>
      </c>
      <c r="AJ35" s="5">
        <v>-4.0742903405653321E-4</v>
      </c>
      <c r="AK35" s="5">
        <v>-3.5574931103219364E-4</v>
      </c>
      <c r="AL35" s="5">
        <v>-2.6778116902798652E-4</v>
      </c>
      <c r="AM35" s="5">
        <v>-6.6187677765214281E-5</v>
      </c>
      <c r="AN35" s="5">
        <v>-3.1840548623140591E-2</v>
      </c>
      <c r="AO35" s="5"/>
      <c r="AP35">
        <f t="shared" si="13"/>
        <v>2009</v>
      </c>
      <c r="AQ35" s="5">
        <f t="shared" si="0"/>
        <v>-0.9025085302974627</v>
      </c>
      <c r="AR35" s="5">
        <f t="shared" si="1"/>
        <v>-2.7124246820019279E-16</v>
      </c>
      <c r="AS35" s="5">
        <f t="shared" si="2"/>
        <v>-0.18572596099993205</v>
      </c>
      <c r="AT35" s="5">
        <f t="shared" si="3"/>
        <v>0.33162139599598228</v>
      </c>
      <c r="AU35" s="5">
        <f t="shared" si="4"/>
        <v>-7.9442310776311809E-2</v>
      </c>
      <c r="AV35" s="5">
        <f t="shared" si="5"/>
        <v>-1.2716462528109069</v>
      </c>
      <c r="AW35" s="5">
        <f t="shared" si="6"/>
        <v>-0.17655712164011472</v>
      </c>
      <c r="AX35" s="5">
        <f t="shared" si="7"/>
        <v>-0.11198665637619405</v>
      </c>
      <c r="AY35" s="5">
        <f t="shared" si="8"/>
        <v>-0.59249422683594022</v>
      </c>
      <c r="AZ35" s="5">
        <f t="shared" si="9"/>
        <v>0.24390674003397242</v>
      </c>
      <c r="BA35" s="5">
        <f t="shared" si="10"/>
        <v>-0.1137066319991719</v>
      </c>
      <c r="BB35" s="5">
        <f t="shared" si="11"/>
        <v>-0.32551530660797845</v>
      </c>
      <c r="BC35" s="5">
        <f t="shared" si="12"/>
        <v>-3.1840548623140581</v>
      </c>
      <c r="BN35" s="8"/>
    </row>
    <row r="36" spans="2:66" x14ac:dyDescent="0.25">
      <c r="B36" s="5">
        <v>1.173185158651776E-20</v>
      </c>
      <c r="C36" s="5">
        <v>-2.6617092906178606E-18</v>
      </c>
      <c r="D36" s="5">
        <v>-5.5570183682139276E-3</v>
      </c>
      <c r="E36" s="5">
        <v>-8.7067338722955187E-5</v>
      </c>
      <c r="F36" s="5">
        <v>-6.6531582462779914E-8</v>
      </c>
      <c r="G36" s="5">
        <v>-1.2805417327413583E-3</v>
      </c>
      <c r="H36" s="5">
        <v>-3.1708123565924481E-4</v>
      </c>
      <c r="I36" s="5">
        <v>-9.8440351165484329E-4</v>
      </c>
      <c r="J36" s="5">
        <v>-8.3350281577107842E-5</v>
      </c>
      <c r="K36" s="5">
        <v>-1.0404141123476556E-3</v>
      </c>
      <c r="L36" s="5">
        <v>3.2725848643540575E-5</v>
      </c>
      <c r="M36" s="5">
        <v>-1.0138730934031229E-3</v>
      </c>
      <c r="N36" s="5">
        <v>-5.4376523890599848E-4</v>
      </c>
      <c r="O36" s="5">
        <v>-8.4340491148820801E-5</v>
      </c>
      <c r="P36" s="5">
        <v>-9.2005123280588556E-25</v>
      </c>
      <c r="Q36" s="5">
        <v>-2.0331072252611971E-18</v>
      </c>
      <c r="R36" s="5">
        <v>2.1592439212979133E-18</v>
      </c>
      <c r="S36" s="5">
        <v>8.4222566169636515E-3</v>
      </c>
      <c r="T36" s="5">
        <v>-1.9949208012158997E-35</v>
      </c>
      <c r="U36" s="5">
        <v>1.9009406036113117E-20</v>
      </c>
      <c r="V36" s="5">
        <v>-1.4106505119611233E-3</v>
      </c>
      <c r="W36" s="5">
        <v>0</v>
      </c>
      <c r="X36" s="5">
        <v>-5.155243733925413E-3</v>
      </c>
      <c r="Y36" s="5">
        <v>-1.4994944056027555E-2</v>
      </c>
      <c r="Z36" s="5">
        <v>-1.5729921867987768E-3</v>
      </c>
      <c r="AA36" s="5">
        <v>7.2898224000729622E-7</v>
      </c>
      <c r="AB36" s="5">
        <v>1.2651807831513529E-3</v>
      </c>
      <c r="AC36" s="5">
        <v>1.627114545122648E-4</v>
      </c>
      <c r="AD36" s="5">
        <v>-4.8070028775725627E-3</v>
      </c>
      <c r="AE36" s="5">
        <v>-4.0353618032673908E-4</v>
      </c>
      <c r="AF36" s="5">
        <v>-5.5334946981586052E-5</v>
      </c>
      <c r="AG36" s="5">
        <v>2.2369580043273267E-4</v>
      </c>
      <c r="AH36" s="5">
        <v>-1.3780984681263063E-3</v>
      </c>
      <c r="AI36" s="5">
        <v>-2.7288048194730572E-4</v>
      </c>
      <c r="AJ36" s="5">
        <v>-3.1216546376307264E-4</v>
      </c>
      <c r="AK36" s="5">
        <v>-8.1787235289950766E-5</v>
      </c>
      <c r="AL36" s="5">
        <v>-4.7259285593730842E-4</v>
      </c>
      <c r="AM36" s="5">
        <v>-6.1087873228712897E-5</v>
      </c>
      <c r="AN36" s="5">
        <v>-3.186293932190036E-2</v>
      </c>
      <c r="AO36" s="5"/>
      <c r="AP36">
        <f t="shared" si="13"/>
        <v>2009</v>
      </c>
      <c r="AQ36" s="5">
        <f t="shared" ref="AQ36:AQ67" si="14">D36*100</f>
        <v>-0.55570183682139274</v>
      </c>
      <c r="AR36" s="5">
        <f t="shared" ref="AR36:AR67" si="15">(B36+C36)*100</f>
        <v>-2.6499774390313425E-16</v>
      </c>
      <c r="AS36" s="5">
        <f t="shared" ref="AS36:AS67" si="16">(G36+I36)*100</f>
        <v>-0.22649452443962015</v>
      </c>
      <c r="AT36" s="5">
        <f t="shared" ref="AT36:AT67" si="17">(S36+T36+U36)*100</f>
        <v>0.84222566169636515</v>
      </c>
      <c r="AU36" s="5">
        <f t="shared" ref="AU36:AU67" si="18">V36*100</f>
        <v>-0.14106505119611232</v>
      </c>
      <c r="AV36" s="5">
        <f t="shared" ref="AV36:AV67" si="19">(X36+Y36)*100</f>
        <v>-2.0150187789952967</v>
      </c>
      <c r="AW36" s="5">
        <f t="shared" ref="AW36:AW67" si="20">(AJ36+AE36)*100</f>
        <v>-7.157016440898116E-2</v>
      </c>
      <c r="AX36" s="5">
        <f t="shared" ref="AX36:AX67" si="21">(Z36+AC36)*100</f>
        <v>-0.14102807322865121</v>
      </c>
      <c r="AY36" s="5">
        <f t="shared" ref="AY36:AY67" si="22">(AD36+AF36+AG36+AH36+AI36+AK36)*100</f>
        <v>-0.63714082094849778</v>
      </c>
      <c r="AZ36" s="5">
        <f t="shared" ref="AZ36:AZ67" si="23">(AB36+AA36)*100</f>
        <v>0.12659097653913604</v>
      </c>
      <c r="BA36" s="5">
        <f t="shared" ref="BA36:BA67" si="24">(E36+F36+M36+N36+O36+AM36+Q36+R36+P36+AL36)*100</f>
        <v>-0.22627934229293817</v>
      </c>
      <c r="BB36" s="5">
        <f t="shared" ref="BB36:BB67" si="25">(J36+K36+L36+H36)*100</f>
        <v>-0.14081197809404677</v>
      </c>
      <c r="BC36" s="5">
        <f t="shared" si="12"/>
        <v>-3.1862939321900359</v>
      </c>
      <c r="BN36" s="8"/>
    </row>
    <row r="37" spans="2:66" x14ac:dyDescent="0.25">
      <c r="B37" s="5">
        <v>-7.8756847888834406E-21</v>
      </c>
      <c r="C37" s="5">
        <v>-1.6026262050578178E-18</v>
      </c>
      <c r="D37" s="5">
        <v>-7.4402631923810511E-3</v>
      </c>
      <c r="E37" s="5">
        <v>-1.7547821322555583E-4</v>
      </c>
      <c r="F37" s="5">
        <v>-4.9471894248388177E-8</v>
      </c>
      <c r="G37" s="5">
        <v>-1.5040193180688736E-3</v>
      </c>
      <c r="H37" s="5">
        <v>-3.1986339914812822E-4</v>
      </c>
      <c r="I37" s="5">
        <v>-8.2489868449860007E-4</v>
      </c>
      <c r="J37" s="5">
        <v>-5.5582187603158036E-5</v>
      </c>
      <c r="K37" s="5">
        <v>1.224904029679174E-3</v>
      </c>
      <c r="L37" s="5">
        <v>1.9125809407230477E-4</v>
      </c>
      <c r="M37" s="5">
        <v>-1.3740711844342102E-3</v>
      </c>
      <c r="N37" s="5">
        <v>-4.1613100923680157E-4</v>
      </c>
      <c r="O37" s="5">
        <v>-6.5499758169379834E-5</v>
      </c>
      <c r="P37" s="5">
        <v>-1.1379128049964594E-24</v>
      </c>
      <c r="Q37" s="5">
        <v>-2.8005591860288893E-18</v>
      </c>
      <c r="R37" s="5">
        <v>2.9950855668374432E-18</v>
      </c>
      <c r="S37" s="5">
        <v>1.0861589022308665E-2</v>
      </c>
      <c r="T37" s="5">
        <v>-2.0289719526734744E-35</v>
      </c>
      <c r="U37" s="5">
        <v>3.8669763119099881E-20</v>
      </c>
      <c r="V37" s="5">
        <v>-1.294854201598847E-3</v>
      </c>
      <c r="W37" s="5">
        <v>0</v>
      </c>
      <c r="X37" s="5">
        <v>-7.5296994861819401E-3</v>
      </c>
      <c r="Y37" s="5">
        <v>-1.7931556356653174E-2</v>
      </c>
      <c r="Z37" s="5">
        <v>-1.4561354398582352E-3</v>
      </c>
      <c r="AA37" s="5">
        <v>2.8320471053832023E-7</v>
      </c>
      <c r="AB37" s="5">
        <v>3.6984768402988967E-4</v>
      </c>
      <c r="AC37" s="5">
        <v>-1.3382415771917721E-4</v>
      </c>
      <c r="AD37" s="5">
        <v>-4.1807604134289269E-3</v>
      </c>
      <c r="AE37" s="5">
        <v>1.3239545990735276E-4</v>
      </c>
      <c r="AF37" s="5">
        <v>-9.7515992062400224E-5</v>
      </c>
      <c r="AG37" s="5">
        <v>4.7593518434660463E-4</v>
      </c>
      <c r="AH37" s="5">
        <v>-1.1774586492180772E-3</v>
      </c>
      <c r="AI37" s="5">
        <v>-2.7049191714698128E-4</v>
      </c>
      <c r="AJ37" s="5">
        <v>-1.9954734622376359E-4</v>
      </c>
      <c r="AK37" s="5">
        <v>5.0821214590469072E-5</v>
      </c>
      <c r="AL37" s="5">
        <v>-4.3557752109069108E-4</v>
      </c>
      <c r="AM37" s="5">
        <v>-5.5853758551001331E-5</v>
      </c>
      <c r="AN37" s="5">
        <v>-3.3632097764748216E-2</v>
      </c>
      <c r="AO37" s="5"/>
      <c r="AP37">
        <f t="shared" si="13"/>
        <v>2009</v>
      </c>
      <c r="AQ37" s="5">
        <f t="shared" si="14"/>
        <v>-0.74402631923810514</v>
      </c>
      <c r="AR37" s="5">
        <f t="shared" si="15"/>
        <v>-1.6105018898467013E-16</v>
      </c>
      <c r="AS37" s="5">
        <f t="shared" si="16"/>
        <v>-0.23289180025674738</v>
      </c>
      <c r="AT37" s="5">
        <f t="shared" si="17"/>
        <v>1.0861589022308664</v>
      </c>
      <c r="AU37" s="5">
        <f t="shared" si="18"/>
        <v>-0.12948542015988471</v>
      </c>
      <c r="AV37" s="5">
        <f t="shared" si="19"/>
        <v>-2.5461255842835113</v>
      </c>
      <c r="AW37" s="5">
        <f t="shared" si="20"/>
        <v>-6.7151886316410827E-3</v>
      </c>
      <c r="AX37" s="5">
        <f t="shared" si="21"/>
        <v>-0.15899595975774125</v>
      </c>
      <c r="AY37" s="5">
        <f t="shared" si="22"/>
        <v>-0.51994705729193125</v>
      </c>
      <c r="AZ37" s="5">
        <f t="shared" si="23"/>
        <v>3.7013088874042796E-2</v>
      </c>
      <c r="BA37" s="5">
        <f t="shared" si="24"/>
        <v>-0.25226609166018876</v>
      </c>
      <c r="BB37" s="5">
        <f t="shared" si="25"/>
        <v>0.10407165370001925</v>
      </c>
      <c r="BC37" s="5">
        <f t="shared" si="12"/>
        <v>-3.363209776474823</v>
      </c>
      <c r="BN37" s="8"/>
    </row>
    <row r="38" spans="2:66" x14ac:dyDescent="0.25">
      <c r="B38" s="5">
        <v>4.1549301239271246E-21</v>
      </c>
      <c r="C38" s="5">
        <v>1.1981641699976753E-20</v>
      </c>
      <c r="D38" s="5">
        <v>-1.4835246439200025E-2</v>
      </c>
      <c r="E38" s="5">
        <v>-1.4632877036263538E-6</v>
      </c>
      <c r="F38" s="5">
        <v>-2.6064301422123966E-8</v>
      </c>
      <c r="G38" s="5">
        <v>-1.5325578579554432E-3</v>
      </c>
      <c r="H38" s="5">
        <v>-3.040264944658006E-4</v>
      </c>
      <c r="I38" s="5">
        <v>-6.2228307276137793E-4</v>
      </c>
      <c r="J38" s="5">
        <v>-2.5850366079195269E-5</v>
      </c>
      <c r="K38" s="5">
        <v>3.3080787112701395E-3</v>
      </c>
      <c r="L38" s="5">
        <v>2.8505484846174674E-4</v>
      </c>
      <c r="M38" s="5">
        <v>-1.4901004058025036E-3</v>
      </c>
      <c r="N38" s="5">
        <v>-2.2620172076191642E-4</v>
      </c>
      <c r="O38" s="5">
        <v>-3.6521084014675633E-5</v>
      </c>
      <c r="P38" s="5">
        <v>-1.1683069278681152E-24</v>
      </c>
      <c r="Q38" s="5">
        <v>-3.1831961072266652E-18</v>
      </c>
      <c r="R38" s="5">
        <v>3.0985531400662154E-18</v>
      </c>
      <c r="S38" s="5">
        <v>1.1075779222678554E-2</v>
      </c>
      <c r="T38" s="5">
        <v>-5.8750768365773765E-36</v>
      </c>
      <c r="U38" s="5">
        <v>1.8042356416762104E-20</v>
      </c>
      <c r="V38" s="5">
        <v>-9.6721324663058843E-4</v>
      </c>
      <c r="W38" s="5">
        <v>0</v>
      </c>
      <c r="X38" s="5">
        <v>-9.1375486269363437E-3</v>
      </c>
      <c r="Y38" s="5">
        <v>-1.95177086625145E-2</v>
      </c>
      <c r="Z38" s="5">
        <v>-1.2063811556405546E-3</v>
      </c>
      <c r="AA38" s="5">
        <v>8.4101341412823198E-8</v>
      </c>
      <c r="AB38" s="5">
        <v>3.8719642775995048E-7</v>
      </c>
      <c r="AC38" s="5">
        <v>-3.0046591491770283E-4</v>
      </c>
      <c r="AD38" s="5">
        <v>-3.414580155741722E-3</v>
      </c>
      <c r="AE38" s="5">
        <v>3.1730455861110043E-4</v>
      </c>
      <c r="AF38" s="5">
        <v>-3.5060372256327448E-5</v>
      </c>
      <c r="AG38" s="5">
        <v>2.8556313251522038E-4</v>
      </c>
      <c r="AH38" s="5">
        <v>-1.2575680391273367E-3</v>
      </c>
      <c r="AI38" s="5">
        <v>-2.415830078481391E-4</v>
      </c>
      <c r="AJ38" s="5">
        <v>-6.3912067509473157E-5</v>
      </c>
      <c r="AK38" s="5">
        <v>6.9242975443850041E-5</v>
      </c>
      <c r="AL38" s="5">
        <v>-2.7138460647924215E-4</v>
      </c>
      <c r="AM38" s="5">
        <v>-5.0569146834759937E-5</v>
      </c>
      <c r="AN38" s="5">
        <v>-4.0196757048732892E-2</v>
      </c>
      <c r="AO38" s="5"/>
      <c r="AP38">
        <f t="shared" si="13"/>
        <v>2010</v>
      </c>
      <c r="AQ38" s="5">
        <f t="shared" si="14"/>
        <v>-1.4835246439200025</v>
      </c>
      <c r="AR38" s="5">
        <f t="shared" si="15"/>
        <v>1.6136571823903878E-18</v>
      </c>
      <c r="AS38" s="5">
        <f t="shared" si="16"/>
        <v>-0.21548409307168212</v>
      </c>
      <c r="AT38" s="5">
        <f t="shared" si="17"/>
        <v>1.1075779222678555</v>
      </c>
      <c r="AU38" s="5">
        <f t="shared" si="18"/>
        <v>-9.6721324663058841E-2</v>
      </c>
      <c r="AV38" s="5">
        <f t="shared" si="19"/>
        <v>-2.8655257289450842</v>
      </c>
      <c r="AW38" s="5">
        <f t="shared" si="20"/>
        <v>2.5339249110162727E-2</v>
      </c>
      <c r="AX38" s="5">
        <f t="shared" si="21"/>
        <v>-0.15068470705582573</v>
      </c>
      <c r="AY38" s="5">
        <f t="shared" si="22"/>
        <v>-0.45939854670144542</v>
      </c>
      <c r="AZ38" s="5">
        <f t="shared" si="23"/>
        <v>4.7129776917277368E-5</v>
      </c>
      <c r="BA38" s="5">
        <f t="shared" si="24"/>
        <v>-0.20762663158981465</v>
      </c>
      <c r="BB38" s="5">
        <f t="shared" si="25"/>
        <v>0.32632566991868905</v>
      </c>
      <c r="BC38" s="5">
        <f t="shared" si="12"/>
        <v>-4.0196757048732881</v>
      </c>
      <c r="BN38" s="8"/>
    </row>
    <row r="39" spans="2:66" x14ac:dyDescent="0.25">
      <c r="B39" s="5">
        <v>-7.6355512606827793E-20</v>
      </c>
      <c r="C39" s="5">
        <v>1.9999031740181036E-18</v>
      </c>
      <c r="D39" s="5">
        <v>1.8975850968504931E-3</v>
      </c>
      <c r="E39" s="5">
        <v>2.8480603497849566E-4</v>
      </c>
      <c r="F39" s="5">
        <v>-7.467798989823081E-9</v>
      </c>
      <c r="G39" s="5">
        <v>-1.5113460956339146E-3</v>
      </c>
      <c r="H39" s="5">
        <v>-2.9809798554908379E-4</v>
      </c>
      <c r="I39" s="5">
        <v>-3.6979794881413999E-4</v>
      </c>
      <c r="J39" s="5">
        <v>6.6673269641922041E-6</v>
      </c>
      <c r="K39" s="5">
        <v>4.4064250473115343E-3</v>
      </c>
      <c r="L39" s="5">
        <v>3.0638389132971514E-4</v>
      </c>
      <c r="M39" s="5">
        <v>-1.4647641087830927E-3</v>
      </c>
      <c r="N39" s="5">
        <v>6.7604176241597336E-6</v>
      </c>
      <c r="O39" s="5">
        <v>-1.7917465533876938E-5</v>
      </c>
      <c r="P39" s="5">
        <v>-9.8312618691111378E-25</v>
      </c>
      <c r="Q39" s="5">
        <v>-3.0537405157396251E-18</v>
      </c>
      <c r="R39" s="5">
        <v>2.4081880168740542E-18</v>
      </c>
      <c r="S39" s="5">
        <v>1.0407556886872081E-2</v>
      </c>
      <c r="T39" s="5">
        <v>2.3179775216629041E-35</v>
      </c>
      <c r="U39" s="5">
        <v>-7.866275918013458E-21</v>
      </c>
      <c r="V39" s="5">
        <v>-7.2040208614191031E-4</v>
      </c>
      <c r="W39" s="5">
        <v>0</v>
      </c>
      <c r="X39" s="5">
        <v>-9.1263699806693258E-3</v>
      </c>
      <c r="Y39" s="5">
        <v>-1.9633816983850211E-2</v>
      </c>
      <c r="Z39" s="5">
        <v>-8.6597756608797758E-4</v>
      </c>
      <c r="AA39" s="5">
        <v>5.9933665523230332E-8</v>
      </c>
      <c r="AB39" s="5">
        <v>-9.7609014538972799E-6</v>
      </c>
      <c r="AC39" s="5">
        <v>-3.4883740825051332E-4</v>
      </c>
      <c r="AD39" s="5">
        <v>-2.8159749008738856E-3</v>
      </c>
      <c r="AE39" s="5">
        <v>3.5572047902139483E-4</v>
      </c>
      <c r="AF39" s="5">
        <v>-1.7060419307774377E-5</v>
      </c>
      <c r="AG39" s="5">
        <v>2.3442314158429031E-4</v>
      </c>
      <c r="AH39" s="5">
        <v>-9.3637185201571002E-4</v>
      </c>
      <c r="AI39" s="5">
        <v>-2.4663728739281497E-4</v>
      </c>
      <c r="AJ39" s="5">
        <v>3.8664160161363448E-6</v>
      </c>
      <c r="AK39" s="5">
        <v>-1.3046292361785686E-4</v>
      </c>
      <c r="AL39" s="5">
        <v>-1.0470629932251404E-4</v>
      </c>
      <c r="AM39" s="5">
        <v>-4.5337779541781281E-5</v>
      </c>
      <c r="AN39" s="5">
        <v>-2.0753392788421254E-2</v>
      </c>
      <c r="AO39" s="5"/>
      <c r="AP39">
        <f t="shared" si="13"/>
        <v>2010</v>
      </c>
      <c r="AQ39" s="5">
        <f t="shared" si="14"/>
        <v>0.18975850968504931</v>
      </c>
      <c r="AR39" s="5">
        <f t="shared" si="15"/>
        <v>1.923547661411276E-16</v>
      </c>
      <c r="AS39" s="5">
        <f t="shared" si="16"/>
        <v>-0.18811440444480546</v>
      </c>
      <c r="AT39" s="5">
        <f t="shared" si="17"/>
        <v>1.040755688687208</v>
      </c>
      <c r="AU39" s="5">
        <f t="shared" si="18"/>
        <v>-7.2040208614191026E-2</v>
      </c>
      <c r="AV39" s="5">
        <f t="shared" si="19"/>
        <v>-2.8760186964519536</v>
      </c>
      <c r="AW39" s="5">
        <f t="shared" si="20"/>
        <v>3.5958689503753118E-2</v>
      </c>
      <c r="AX39" s="5">
        <f t="shared" si="21"/>
        <v>-0.12148149743384908</v>
      </c>
      <c r="AY39" s="5">
        <f t="shared" si="22"/>
        <v>-0.39120842416237511</v>
      </c>
      <c r="AZ39" s="5">
        <f t="shared" si="23"/>
        <v>-9.7009677883740488E-4</v>
      </c>
      <c r="BA39" s="5">
        <f t="shared" si="24"/>
        <v>-0.13411666683776</v>
      </c>
      <c r="BB39" s="5">
        <f t="shared" si="25"/>
        <v>0.44213782800563578</v>
      </c>
      <c r="BC39" s="5">
        <f t="shared" si="12"/>
        <v>-2.075339278842125</v>
      </c>
      <c r="BN39" s="8"/>
    </row>
    <row r="40" spans="2:66" x14ac:dyDescent="0.25">
      <c r="B40" s="5">
        <v>-1.3803626609656991E-19</v>
      </c>
      <c r="C40" s="5">
        <v>4.0263662950609062E-18</v>
      </c>
      <c r="D40" s="5">
        <v>8.0452857940583825E-3</v>
      </c>
      <c r="E40" s="5">
        <v>5.7825939029686256E-4</v>
      </c>
      <c r="F40" s="5">
        <v>1.2954008286844583E-8</v>
      </c>
      <c r="G40" s="5">
        <v>-1.5293051680808638E-3</v>
      </c>
      <c r="H40" s="5">
        <v>-2.9345428768968649E-4</v>
      </c>
      <c r="I40" s="5">
        <v>-6.2141587536822485E-5</v>
      </c>
      <c r="J40" s="5">
        <v>3.2550001844687345E-5</v>
      </c>
      <c r="K40" s="5">
        <v>4.4110191021253546E-3</v>
      </c>
      <c r="L40" s="5">
        <v>2.6895009306282758E-4</v>
      </c>
      <c r="M40" s="5">
        <v>-1.342070265674102E-3</v>
      </c>
      <c r="N40" s="5">
        <v>2.3049527811179747E-4</v>
      </c>
      <c r="O40" s="5">
        <v>-1.0523357816861285E-5</v>
      </c>
      <c r="P40" s="5">
        <v>-6.5980142046560126E-25</v>
      </c>
      <c r="Q40" s="5">
        <v>-2.4894715644348858E-18</v>
      </c>
      <c r="R40" s="5">
        <v>1.2302836321503475E-18</v>
      </c>
      <c r="S40" s="5">
        <v>9.1250246298266394E-3</v>
      </c>
      <c r="T40" s="5">
        <v>3.0738680175827485E-35</v>
      </c>
      <c r="U40" s="5">
        <v>2.1663796053567225E-20</v>
      </c>
      <c r="V40" s="5">
        <v>-3.6102387180222609E-4</v>
      </c>
      <c r="W40" s="5">
        <v>0</v>
      </c>
      <c r="X40" s="5">
        <v>-7.3949792129706917E-3</v>
      </c>
      <c r="Y40" s="5">
        <v>-1.8082803640882217E-2</v>
      </c>
      <c r="Z40" s="5">
        <v>-4.933691203404929E-4</v>
      </c>
      <c r="AA40" s="5">
        <v>1.3490177039506922E-8</v>
      </c>
      <c r="AB40" s="5">
        <v>-5.6310105114644454E-5</v>
      </c>
      <c r="AC40" s="5">
        <v>-3.1999157246470774E-4</v>
      </c>
      <c r="AD40" s="5">
        <v>-1.7197307178509291E-3</v>
      </c>
      <c r="AE40" s="5">
        <v>3.447344159374142E-4</v>
      </c>
      <c r="AF40" s="5">
        <v>8.4109452124124737E-5</v>
      </c>
      <c r="AG40" s="5">
        <v>6.6824942401944151E-4</v>
      </c>
      <c r="AH40" s="5">
        <v>-5.5256113023541709E-4</v>
      </c>
      <c r="AI40" s="5">
        <v>-2.8997629268167095E-4</v>
      </c>
      <c r="AJ40" s="5">
        <v>3.3200078036579423E-5</v>
      </c>
      <c r="AK40" s="5">
        <v>-2.4700119879722771E-5</v>
      </c>
      <c r="AL40" s="5">
        <v>1.2689259416314195E-4</v>
      </c>
      <c r="AM40" s="5">
        <v>-4.0262059883583445E-5</v>
      </c>
      <c r="AN40" s="5">
        <v>-8.6244058131120568E-3</v>
      </c>
      <c r="AO40" s="5"/>
      <c r="AP40">
        <f t="shared" si="13"/>
        <v>2010</v>
      </c>
      <c r="AQ40" s="5">
        <f t="shared" si="14"/>
        <v>0.80452857940583822</v>
      </c>
      <c r="AR40" s="5">
        <f t="shared" si="15"/>
        <v>3.8883300289643367E-16</v>
      </c>
      <c r="AS40" s="5">
        <f t="shared" si="16"/>
        <v>-0.15914467556176864</v>
      </c>
      <c r="AT40" s="5">
        <f t="shared" si="17"/>
        <v>0.91250246298266391</v>
      </c>
      <c r="AU40" s="5">
        <f t="shared" si="18"/>
        <v>-3.6102387180222607E-2</v>
      </c>
      <c r="AV40" s="5">
        <f t="shared" si="19"/>
        <v>-2.5477782853852911</v>
      </c>
      <c r="AW40" s="5">
        <f t="shared" si="20"/>
        <v>3.7793449397399363E-2</v>
      </c>
      <c r="AX40" s="5">
        <f t="shared" si="21"/>
        <v>-8.1336069280520062E-2</v>
      </c>
      <c r="AY40" s="5">
        <f t="shared" si="22"/>
        <v>-0.18346093845041739</v>
      </c>
      <c r="AZ40" s="5">
        <f t="shared" si="23"/>
        <v>-5.6296614937604945E-3</v>
      </c>
      <c r="BA40" s="5">
        <f t="shared" si="24"/>
        <v>-4.5719546679445916E-2</v>
      </c>
      <c r="BB40" s="5">
        <f t="shared" si="25"/>
        <v>0.44190649093431833</v>
      </c>
      <c r="BC40" s="5">
        <f t="shared" si="12"/>
        <v>-0.86244058131120582</v>
      </c>
      <c r="BN40" s="8"/>
    </row>
    <row r="41" spans="2:66" x14ac:dyDescent="0.25">
      <c r="B41" s="5">
        <v>-1.4643957360236089E-19</v>
      </c>
      <c r="C41" s="5">
        <v>5.9817824688765408E-18</v>
      </c>
      <c r="D41" s="5">
        <v>2.8411281195238093E-3</v>
      </c>
      <c r="E41" s="5">
        <v>5.7697828756821524E-4</v>
      </c>
      <c r="F41" s="5">
        <v>1.0191337452517012E-8</v>
      </c>
      <c r="G41" s="5">
        <v>-1.5228278367350864E-3</v>
      </c>
      <c r="H41" s="5">
        <v>-2.7752247199642441E-4</v>
      </c>
      <c r="I41" s="5">
        <v>1.504131874300676E-4</v>
      </c>
      <c r="J41" s="5">
        <v>3.147046446208609E-5</v>
      </c>
      <c r="K41" s="5">
        <v>3.7496043448405863E-3</v>
      </c>
      <c r="L41" s="5">
        <v>2.163414269781891E-4</v>
      </c>
      <c r="M41" s="5">
        <v>-1.1514212137608442E-3</v>
      </c>
      <c r="N41" s="5">
        <v>4.0568434564139838E-4</v>
      </c>
      <c r="O41" s="5">
        <v>-7.1802972106032174E-7</v>
      </c>
      <c r="P41" s="5">
        <v>-2.6289801353677762E-25</v>
      </c>
      <c r="Q41" s="5">
        <v>-1.5883642242604687E-18</v>
      </c>
      <c r="R41" s="5">
        <v>-1.244594637771103E-19</v>
      </c>
      <c r="S41" s="5">
        <v>6.7169009676732779E-3</v>
      </c>
      <c r="T41" s="5">
        <v>5.312956919579303E-35</v>
      </c>
      <c r="U41" s="5">
        <v>5.657745693919984E-20</v>
      </c>
      <c r="V41" s="5">
        <v>1.2436388672467291E-4</v>
      </c>
      <c r="W41" s="5">
        <v>0</v>
      </c>
      <c r="X41" s="5">
        <v>-2.3266627154632353E-3</v>
      </c>
      <c r="Y41" s="5">
        <v>-1.4651481890271528E-2</v>
      </c>
      <c r="Z41" s="5">
        <v>-1.9363517060100999E-4</v>
      </c>
      <c r="AA41" s="5">
        <v>-9.9983972446537408E-8</v>
      </c>
      <c r="AB41" s="5">
        <v>-2.2237487051291651E-4</v>
      </c>
      <c r="AC41" s="5">
        <v>-2.7510425977211791E-4</v>
      </c>
      <c r="AD41" s="5">
        <v>1.5791671539462395E-3</v>
      </c>
      <c r="AE41" s="5">
        <v>1.8643888309891369E-4</v>
      </c>
      <c r="AF41" s="5">
        <v>3.0083696289405981E-4</v>
      </c>
      <c r="AG41" s="5">
        <v>8.370960274518668E-4</v>
      </c>
      <c r="AH41" s="5">
        <v>-1.7063258919209403E-4</v>
      </c>
      <c r="AI41" s="5">
        <v>-3.142589038252586E-4</v>
      </c>
      <c r="AJ41" s="5">
        <v>1.2607267355082413E-4</v>
      </c>
      <c r="AK41" s="5">
        <v>-9.1800626990042156E-5</v>
      </c>
      <c r="AL41" s="5">
        <v>4.5583800283691367E-5</v>
      </c>
      <c r="AM41" s="5">
        <v>-3.5430663887449712E-5</v>
      </c>
      <c r="AN41" s="5">
        <v>-3.3458805032961594E-3</v>
      </c>
      <c r="AO41" s="5"/>
      <c r="AP41">
        <f t="shared" si="13"/>
        <v>2010</v>
      </c>
      <c r="AQ41" s="5">
        <f t="shared" si="14"/>
        <v>0.28411281195238092</v>
      </c>
      <c r="AR41" s="5">
        <f t="shared" si="15"/>
        <v>5.8353428952741794E-16</v>
      </c>
      <c r="AS41" s="5">
        <f t="shared" si="16"/>
        <v>-0.13724146493050188</v>
      </c>
      <c r="AT41" s="5">
        <f t="shared" si="17"/>
        <v>0.67169009676732783</v>
      </c>
      <c r="AU41" s="5">
        <f t="shared" si="18"/>
        <v>1.2436388672467292E-2</v>
      </c>
      <c r="AV41" s="5">
        <f t="shared" si="19"/>
        <v>-1.6978144605734762</v>
      </c>
      <c r="AW41" s="5">
        <f t="shared" si="20"/>
        <v>3.125115566497378E-2</v>
      </c>
      <c r="AX41" s="5">
        <f t="shared" si="21"/>
        <v>-4.6873943037312793E-2</v>
      </c>
      <c r="AY41" s="5">
        <f t="shared" si="22"/>
        <v>0.21404080242847712</v>
      </c>
      <c r="AZ41" s="5">
        <f t="shared" si="23"/>
        <v>-2.2247485448536303E-2</v>
      </c>
      <c r="BA41" s="5">
        <f t="shared" si="24"/>
        <v>-1.5931328253859844E-2</v>
      </c>
      <c r="BB41" s="5">
        <f t="shared" si="25"/>
        <v>0.37198937642844371</v>
      </c>
      <c r="BC41" s="5">
        <f t="shared" si="12"/>
        <v>-0.33458805032961564</v>
      </c>
      <c r="BN41" s="8"/>
    </row>
    <row r="42" spans="2:66" x14ac:dyDescent="0.25">
      <c r="B42" s="5">
        <v>-1.7381360038948195E-19</v>
      </c>
      <c r="C42" s="5">
        <v>7.7234646357578097E-18</v>
      </c>
      <c r="D42" s="5">
        <v>2.0710108745845813E-3</v>
      </c>
      <c r="E42" s="5">
        <v>4.1831043625957401E-4</v>
      </c>
      <c r="F42" s="5">
        <v>-4.3763882921881612E-9</v>
      </c>
      <c r="G42" s="5">
        <v>-1.4537605452823008E-3</v>
      </c>
      <c r="H42" s="5">
        <v>-2.5323785102133767E-4</v>
      </c>
      <c r="I42" s="5">
        <v>1.696782026094232E-4</v>
      </c>
      <c r="J42" s="5">
        <v>1.6592078893051735E-5</v>
      </c>
      <c r="K42" s="5">
        <v>3.0724318942003063E-3</v>
      </c>
      <c r="L42" s="5">
        <v>1.8305054202258974E-4</v>
      </c>
      <c r="M42" s="5">
        <v>-8.9724715634581043E-4</v>
      </c>
      <c r="N42" s="5">
        <v>5.5099020769858978E-4</v>
      </c>
      <c r="O42" s="5">
        <v>1.4509971502926504E-5</v>
      </c>
      <c r="P42" s="5">
        <v>1.0471311708100016E-25</v>
      </c>
      <c r="Q42" s="5">
        <v>-4.7570426537534282E-19</v>
      </c>
      <c r="R42" s="5">
        <v>-1.2535957630765295E-18</v>
      </c>
      <c r="S42" s="5">
        <v>3.6582027728772216E-3</v>
      </c>
      <c r="T42" s="5">
        <v>8.107937460222232E-35</v>
      </c>
      <c r="U42" s="5">
        <v>1.0907516786343585E-20</v>
      </c>
      <c r="V42" s="5">
        <v>6.9194921270399187E-4</v>
      </c>
      <c r="W42" s="5">
        <v>0</v>
      </c>
      <c r="X42" s="5">
        <v>5.1858948929400673E-3</v>
      </c>
      <c r="Y42" s="5">
        <v>-9.777791791641335E-3</v>
      </c>
      <c r="Z42" s="5">
        <v>3.4806578911953428E-5</v>
      </c>
      <c r="AA42" s="5">
        <v>-1.8420755249994483E-7</v>
      </c>
      <c r="AB42" s="5">
        <v>-3.2124241148372173E-4</v>
      </c>
      <c r="AC42" s="5">
        <v>-2.3795909595376776E-4</v>
      </c>
      <c r="AD42" s="5">
        <v>4.1436603750350529E-3</v>
      </c>
      <c r="AE42" s="5">
        <v>-7.9971219064876831E-5</v>
      </c>
      <c r="AF42" s="5">
        <v>4.3042578607232292E-4</v>
      </c>
      <c r="AG42" s="5">
        <v>5.6695760658543074E-4</v>
      </c>
      <c r="AH42" s="5">
        <v>-2.6635229644989553E-4</v>
      </c>
      <c r="AI42" s="5">
        <v>-4.2098707865745235E-4</v>
      </c>
      <c r="AJ42" s="5">
        <v>1.6286355076396744E-4</v>
      </c>
      <c r="AK42" s="5">
        <v>1.6340558352450268E-4</v>
      </c>
      <c r="AL42" s="5">
        <v>-1.3898113936109432E-4</v>
      </c>
      <c r="AM42" s="5">
        <v>-3.0912487011464269E-5</v>
      </c>
      <c r="AN42" s="5">
        <v>7.6561089109717113E-3</v>
      </c>
      <c r="AO42" s="5"/>
      <c r="AP42">
        <f t="shared" si="13"/>
        <v>2011</v>
      </c>
      <c r="AQ42" s="5">
        <f t="shared" si="14"/>
        <v>0.20710108745845812</v>
      </c>
      <c r="AR42" s="5">
        <f t="shared" si="15"/>
        <v>7.5496510353683274E-16</v>
      </c>
      <c r="AS42" s="5">
        <f t="shared" si="16"/>
        <v>-0.12840823426728776</v>
      </c>
      <c r="AT42" s="5">
        <f t="shared" si="17"/>
        <v>0.36582027728772215</v>
      </c>
      <c r="AU42" s="5">
        <f t="shared" si="18"/>
        <v>6.9194921270399182E-2</v>
      </c>
      <c r="AV42" s="5">
        <f t="shared" si="19"/>
        <v>-0.45918968987012676</v>
      </c>
      <c r="AW42" s="5">
        <f t="shared" si="20"/>
        <v>8.2892331699090608E-3</v>
      </c>
      <c r="AX42" s="5">
        <f t="shared" si="21"/>
        <v>-2.0315251704181431E-2</v>
      </c>
      <c r="AY42" s="5">
        <f t="shared" si="22"/>
        <v>0.46171099761099615</v>
      </c>
      <c r="AZ42" s="5">
        <f t="shared" si="23"/>
        <v>-3.2142661903622166E-2</v>
      </c>
      <c r="BA42" s="5">
        <f t="shared" si="24"/>
        <v>-8.3334543645572634E-3</v>
      </c>
      <c r="BB42" s="5">
        <f t="shared" si="25"/>
        <v>0.30188366640946102</v>
      </c>
      <c r="BC42" s="5">
        <f t="shared" si="12"/>
        <v>0.76561089109717106</v>
      </c>
      <c r="BN42" s="8"/>
    </row>
    <row r="43" spans="2:66" x14ac:dyDescent="0.25">
      <c r="B43" s="5">
        <v>-1.4426231611060147E-19</v>
      </c>
      <c r="C43" s="5">
        <v>8.9293337225592123E-18</v>
      </c>
      <c r="D43" s="5">
        <v>-4.5698552832357207E-3</v>
      </c>
      <c r="E43" s="5">
        <v>4.1643223377617751E-4</v>
      </c>
      <c r="F43" s="5">
        <v>2.6554418143426913E-9</v>
      </c>
      <c r="G43" s="5">
        <v>-1.3954117963279548E-3</v>
      </c>
      <c r="H43" s="5">
        <v>-2.3713438070823592E-4</v>
      </c>
      <c r="I43" s="5">
        <v>1.2973685071327468E-4</v>
      </c>
      <c r="J43" s="5">
        <v>4.0456818741240676E-6</v>
      </c>
      <c r="K43" s="5">
        <v>2.6513860317281404E-3</v>
      </c>
      <c r="L43" s="5">
        <v>1.5852382042130423E-4</v>
      </c>
      <c r="M43" s="5">
        <v>-6.6468584184273401E-4</v>
      </c>
      <c r="N43" s="5">
        <v>7.0460689849705333E-4</v>
      </c>
      <c r="O43" s="5">
        <v>2.07656968305786E-5</v>
      </c>
      <c r="P43" s="5">
        <v>3.5383231456356328E-25</v>
      </c>
      <c r="Q43" s="5">
        <v>6.3576456263634485E-19</v>
      </c>
      <c r="R43" s="5">
        <v>-1.768711422527887E-18</v>
      </c>
      <c r="S43" s="5">
        <v>2.4837861898893124E-4</v>
      </c>
      <c r="T43" s="5">
        <v>1.1334706574415596E-34</v>
      </c>
      <c r="U43" s="5">
        <v>4.9484481074492968E-20</v>
      </c>
      <c r="V43" s="5">
        <v>1.0910181290789125E-3</v>
      </c>
      <c r="W43" s="5">
        <v>0</v>
      </c>
      <c r="X43" s="5">
        <v>1.0415307560645046E-2</v>
      </c>
      <c r="Y43" s="5">
        <v>-6.0919874900025274E-3</v>
      </c>
      <c r="Z43" s="5">
        <v>2.2226817984609512E-4</v>
      </c>
      <c r="AA43" s="5">
        <v>-1.6479697618828426E-7</v>
      </c>
      <c r="AB43" s="5">
        <v>-2.1258622926165102E-4</v>
      </c>
      <c r="AC43" s="5">
        <v>-1.9647043231266374E-4</v>
      </c>
      <c r="AD43" s="5">
        <v>4.8475491098806823E-3</v>
      </c>
      <c r="AE43" s="5">
        <v>-5.4548011824055796E-4</v>
      </c>
      <c r="AF43" s="5">
        <v>4.6034121547349366E-4</v>
      </c>
      <c r="AG43" s="5">
        <v>2.9545250549325476E-4</v>
      </c>
      <c r="AH43" s="5">
        <v>-8.6469834961078022E-5</v>
      </c>
      <c r="AI43" s="5">
        <v>-6.8361164568369877E-4</v>
      </c>
      <c r="AJ43" s="5">
        <v>9.436966273658175E-5</v>
      </c>
      <c r="AK43" s="5">
        <v>7.541610880450007E-4</v>
      </c>
      <c r="AL43" s="5">
        <v>2.2007918078479363E-5</v>
      </c>
      <c r="AM43" s="5">
        <v>-2.6754897818051168E-5</v>
      </c>
      <c r="AN43" s="5">
        <v>7.82574111017789E-3</v>
      </c>
      <c r="AO43" s="5"/>
      <c r="AP43">
        <f t="shared" si="13"/>
        <v>2011</v>
      </c>
      <c r="AQ43" s="5">
        <f t="shared" si="14"/>
        <v>-0.45698552832357209</v>
      </c>
      <c r="AR43" s="5">
        <f t="shared" si="15"/>
        <v>8.7850714064486112E-16</v>
      </c>
      <c r="AS43" s="5">
        <f t="shared" si="16"/>
        <v>-0.12656749456146801</v>
      </c>
      <c r="AT43" s="5">
        <f t="shared" si="17"/>
        <v>2.4837861898893129E-2</v>
      </c>
      <c r="AU43" s="5">
        <f t="shared" si="18"/>
        <v>0.10910181290789125</v>
      </c>
      <c r="AV43" s="5">
        <f t="shared" si="19"/>
        <v>0.4323320070642519</v>
      </c>
      <c r="AW43" s="5">
        <f t="shared" si="20"/>
        <v>-4.5111045550397626E-2</v>
      </c>
      <c r="AX43" s="5">
        <f t="shared" si="21"/>
        <v>2.5797747533431378E-3</v>
      </c>
      <c r="AY43" s="5">
        <f t="shared" si="22"/>
        <v>0.55874224382476545</v>
      </c>
      <c r="AZ43" s="5">
        <f t="shared" si="23"/>
        <v>-2.1275102623783931E-2</v>
      </c>
      <c r="BA43" s="5">
        <f t="shared" si="24"/>
        <v>4.7237466296331687E-2</v>
      </c>
      <c r="BB43" s="5">
        <f t="shared" si="25"/>
        <v>0.25768211533153329</v>
      </c>
      <c r="BC43" s="5">
        <f t="shared" si="12"/>
        <v>0.78257411101778918</v>
      </c>
      <c r="BN43" s="8"/>
    </row>
    <row r="44" spans="2:66" x14ac:dyDescent="0.25">
      <c r="B44" s="5">
        <v>-9.469771650031385E-20</v>
      </c>
      <c r="C44" s="5">
        <v>9.4558310591146436E-18</v>
      </c>
      <c r="D44" s="5">
        <v>-6.1751946893657808E-3</v>
      </c>
      <c r="E44" s="5">
        <v>3.1174155972525473E-4</v>
      </c>
      <c r="F44" s="5">
        <v>2.1416309823908631E-8</v>
      </c>
      <c r="G44" s="5">
        <v>-1.3562811951757117E-3</v>
      </c>
      <c r="H44" s="5">
        <v>-2.1696089753119681E-4</v>
      </c>
      <c r="I44" s="5">
        <v>8.6376977067184675E-5</v>
      </c>
      <c r="J44" s="5">
        <v>-2.0854383678915838E-6</v>
      </c>
      <c r="K44" s="5">
        <v>2.2102852589503202E-3</v>
      </c>
      <c r="L44" s="5">
        <v>1.3049701800586899E-4</v>
      </c>
      <c r="M44" s="5">
        <v>-4.640076306371109E-4</v>
      </c>
      <c r="N44" s="5">
        <v>8.6640580331710814E-4</v>
      </c>
      <c r="O44" s="5">
        <v>1.1013350787928239E-5</v>
      </c>
      <c r="P44" s="5">
        <v>4.6102009206340223E-25</v>
      </c>
      <c r="Q44" s="5">
        <v>1.6812344184772352E-18</v>
      </c>
      <c r="R44" s="5">
        <v>-1.5154185247108183E-18</v>
      </c>
      <c r="S44" s="5">
        <v>-3.279936680969547E-3</v>
      </c>
      <c r="T44" s="5">
        <v>1.4837423666433789E-34</v>
      </c>
      <c r="U44" s="5">
        <v>5.9974526184576087E-21</v>
      </c>
      <c r="V44" s="5">
        <v>1.0068205062577539E-3</v>
      </c>
      <c r="W44" s="5">
        <v>0</v>
      </c>
      <c r="X44" s="5">
        <v>1.1904642735305886E-2</v>
      </c>
      <c r="Y44" s="5">
        <v>-4.1343646758515724E-3</v>
      </c>
      <c r="Z44" s="5">
        <v>3.6475095717542318E-4</v>
      </c>
      <c r="AA44" s="5">
        <v>-6.9244611146371217E-9</v>
      </c>
      <c r="AB44" s="5">
        <v>1.0770578380148849E-4</v>
      </c>
      <c r="AC44" s="5">
        <v>-1.2611255570583861E-4</v>
      </c>
      <c r="AD44" s="5">
        <v>5.2086170410743007E-3</v>
      </c>
      <c r="AE44" s="5">
        <v>-1.0388026054673617E-3</v>
      </c>
      <c r="AF44" s="5">
        <v>4.031985475047566E-4</v>
      </c>
      <c r="AG44" s="5">
        <v>-2.3840883704342623E-4</v>
      </c>
      <c r="AH44" s="5">
        <v>1.6123865328355002E-4</v>
      </c>
      <c r="AI44" s="5">
        <v>-8.3608497095558835E-4</v>
      </c>
      <c r="AJ44" s="5">
        <v>-7.1446895581826777E-5</v>
      </c>
      <c r="AK44" s="5">
        <v>1.1574124011863348E-3</v>
      </c>
      <c r="AL44" s="5">
        <v>3.1984840766446346E-4</v>
      </c>
      <c r="AM44" s="5">
        <v>-2.2984733720481272E-5</v>
      </c>
      <c r="AN44" s="5">
        <v>6.2878976865830055E-3</v>
      </c>
      <c r="AO44" s="5"/>
      <c r="AP44">
        <f t="shared" si="13"/>
        <v>2011</v>
      </c>
      <c r="AQ44" s="5">
        <f t="shared" si="14"/>
        <v>-0.61751946893657805</v>
      </c>
      <c r="AR44" s="5">
        <f t="shared" si="15"/>
        <v>9.3611333426143305E-16</v>
      </c>
      <c r="AS44" s="5">
        <f t="shared" si="16"/>
        <v>-0.12699042181085271</v>
      </c>
      <c r="AT44" s="5">
        <f t="shared" si="17"/>
        <v>-0.32799366809695468</v>
      </c>
      <c r="AU44" s="5">
        <f t="shared" si="18"/>
        <v>0.10068205062577538</v>
      </c>
      <c r="AV44" s="5">
        <f t="shared" si="19"/>
        <v>0.7770278059454313</v>
      </c>
      <c r="AW44" s="5">
        <f t="shared" si="20"/>
        <v>-0.11102495010491885</v>
      </c>
      <c r="AX44" s="5">
        <f t="shared" si="21"/>
        <v>2.3863840146958457E-2</v>
      </c>
      <c r="AY44" s="5">
        <f t="shared" si="22"/>
        <v>0.58559728350499274</v>
      </c>
      <c r="AZ44" s="5">
        <f t="shared" si="23"/>
        <v>1.0769885934037386E-2</v>
      </c>
      <c r="BA44" s="5">
        <f t="shared" si="24"/>
        <v>0.10220381734469866</v>
      </c>
      <c r="BB44" s="5">
        <f t="shared" si="25"/>
        <v>0.21217359410571007</v>
      </c>
      <c r="BC44" s="5">
        <f t="shared" si="12"/>
        <v>0.62878976865830061</v>
      </c>
      <c r="BN44" s="8"/>
    </row>
    <row r="45" spans="2:66" x14ac:dyDescent="0.25">
      <c r="B45" s="5">
        <v>-5.5570898753372777E-20</v>
      </c>
      <c r="C45" s="5">
        <v>9.1621046053444361E-18</v>
      </c>
      <c r="D45" s="5">
        <v>-4.1291714910289433E-3</v>
      </c>
      <c r="E45" s="5">
        <v>2.559245055178577E-4</v>
      </c>
      <c r="F45" s="5">
        <v>1.760844054020261E-8</v>
      </c>
      <c r="G45" s="5">
        <v>-1.2743996678673476E-3</v>
      </c>
      <c r="H45" s="5">
        <v>-1.9011353568132764E-4</v>
      </c>
      <c r="I45" s="5">
        <v>4.2415690435177434E-5</v>
      </c>
      <c r="J45" s="5">
        <v>2.7369231744933582E-6</v>
      </c>
      <c r="K45" s="5">
        <v>1.6461081687096329E-3</v>
      </c>
      <c r="L45" s="5">
        <v>9.7291033914986041E-5</v>
      </c>
      <c r="M45" s="5">
        <v>-3.0315231696555482E-4</v>
      </c>
      <c r="N45" s="5">
        <v>1.0166565299524065E-3</v>
      </c>
      <c r="O45" s="5">
        <v>4.0024242741453006E-6</v>
      </c>
      <c r="P45" s="5">
        <v>4.6974896258316097E-25</v>
      </c>
      <c r="Q45" s="5">
        <v>2.555212779253475E-18</v>
      </c>
      <c r="R45" s="5">
        <v>-8.8406153930165571E-19</v>
      </c>
      <c r="S45" s="5">
        <v>-5.8218075961341629E-3</v>
      </c>
      <c r="T45" s="5">
        <v>1.746331222397732E-34</v>
      </c>
      <c r="U45" s="5">
        <v>-1.6086346438176391E-20</v>
      </c>
      <c r="V45" s="5">
        <v>6.3236558009685062E-4</v>
      </c>
      <c r="W45" s="5">
        <v>0</v>
      </c>
      <c r="X45" s="5">
        <v>1.2819736186635219E-2</v>
      </c>
      <c r="Y45" s="5">
        <v>-3.0723777725191904E-3</v>
      </c>
      <c r="Z45" s="5">
        <v>4.9495349835809222E-4</v>
      </c>
      <c r="AA45" s="5">
        <v>2.9279066561329685E-7</v>
      </c>
      <c r="AB45" s="5">
        <v>6.651885105160056E-4</v>
      </c>
      <c r="AC45" s="5">
        <v>-4.2682812031317861E-5</v>
      </c>
      <c r="AD45" s="5">
        <v>4.5634067714393073E-3</v>
      </c>
      <c r="AE45" s="5">
        <v>-1.4556824438707956E-3</v>
      </c>
      <c r="AF45" s="5">
        <v>3.368219743119072E-4</v>
      </c>
      <c r="AG45" s="5">
        <v>7.8836758310055525E-5</v>
      </c>
      <c r="AH45" s="5">
        <v>1.8071115072309943E-4</v>
      </c>
      <c r="AI45" s="5">
        <v>-9.5887176355972915E-4</v>
      </c>
      <c r="AJ45" s="5">
        <v>-1.7080089366382274E-4</v>
      </c>
      <c r="AK45" s="5">
        <v>9.5546104438612618E-4</v>
      </c>
      <c r="AL45" s="5">
        <v>2.7062318924823471E-4</v>
      </c>
      <c r="AM45" s="5">
        <v>-1.961087353389776E-5</v>
      </c>
      <c r="AN45" s="5">
        <v>6.6248791722536707E-3</v>
      </c>
      <c r="AO45" s="5"/>
      <c r="AP45">
        <f t="shared" si="13"/>
        <v>2011</v>
      </c>
      <c r="AQ45" s="5">
        <f t="shared" si="14"/>
        <v>-0.41291714910289434</v>
      </c>
      <c r="AR45" s="5">
        <f t="shared" si="15"/>
        <v>9.1065337065910621E-16</v>
      </c>
      <c r="AS45" s="5">
        <f t="shared" si="16"/>
        <v>-0.12319839774321702</v>
      </c>
      <c r="AT45" s="5">
        <f t="shared" si="17"/>
        <v>-0.58218075961341631</v>
      </c>
      <c r="AU45" s="5">
        <f t="shared" si="18"/>
        <v>6.3236558009685057E-2</v>
      </c>
      <c r="AV45" s="5">
        <f t="shared" si="19"/>
        <v>0.97473584141160285</v>
      </c>
      <c r="AW45" s="5">
        <f t="shared" si="20"/>
        <v>-0.16264833375346183</v>
      </c>
      <c r="AX45" s="5">
        <f t="shared" si="21"/>
        <v>4.5227068632677433E-2</v>
      </c>
      <c r="AY45" s="5">
        <f t="shared" si="22"/>
        <v>0.51563659356107672</v>
      </c>
      <c r="AZ45" s="5">
        <f t="shared" si="23"/>
        <v>6.6548130118161894E-2</v>
      </c>
      <c r="BA45" s="5">
        <f t="shared" si="24"/>
        <v>0.12244610669337337</v>
      </c>
      <c r="BB45" s="5">
        <f t="shared" si="25"/>
        <v>0.15560225901177846</v>
      </c>
      <c r="BC45" s="5">
        <f t="shared" si="12"/>
        <v>0.66248791722536715</v>
      </c>
      <c r="BN45" s="8"/>
    </row>
    <row r="46" spans="2:66" x14ac:dyDescent="0.25">
      <c r="B46" s="5">
        <v>-5.3079311549559428E-20</v>
      </c>
      <c r="C46" s="5">
        <v>8.117000623773644E-18</v>
      </c>
      <c r="D46" s="5">
        <v>4.3043754946782836E-3</v>
      </c>
      <c r="E46" s="5">
        <v>3.6675755307996811E-4</v>
      </c>
      <c r="F46" s="5">
        <v>-1.1878552759812346E-8</v>
      </c>
      <c r="G46" s="5">
        <v>-1.1552386668020559E-3</v>
      </c>
      <c r="H46" s="5">
        <v>-1.5813871059347983E-4</v>
      </c>
      <c r="I46" s="5">
        <v>6.5362213937590938E-5</v>
      </c>
      <c r="J46" s="5">
        <v>5.689496657587577E-6</v>
      </c>
      <c r="K46" s="5">
        <v>1.1178444810220213E-3</v>
      </c>
      <c r="L46" s="5">
        <v>6.3319891506934161E-5</v>
      </c>
      <c r="M46" s="5">
        <v>-1.3958191241559892E-4</v>
      </c>
      <c r="N46" s="5">
        <v>1.1158576621612217E-3</v>
      </c>
      <c r="O46" s="5">
        <v>2.4945193929209218E-6</v>
      </c>
      <c r="P46" s="5">
        <v>4.7455245392748461E-25</v>
      </c>
      <c r="Q46" s="5">
        <v>3.3375547546921096E-18</v>
      </c>
      <c r="R46" s="5">
        <v>-4.9838666886499858E-19</v>
      </c>
      <c r="S46" s="5">
        <v>-6.9776448639490944E-3</v>
      </c>
      <c r="T46" s="5">
        <v>1.8229249880713641E-34</v>
      </c>
      <c r="U46" s="5">
        <v>-4.3281612049826007E-20</v>
      </c>
      <c r="V46" s="5">
        <v>1.9876094996797185E-4</v>
      </c>
      <c r="W46" s="5">
        <v>0</v>
      </c>
      <c r="X46" s="5">
        <v>1.3784880171042312E-2</v>
      </c>
      <c r="Y46" s="5">
        <v>-2.6287030347664445E-3</v>
      </c>
      <c r="Z46" s="5">
        <v>6.2042823923363878E-4</v>
      </c>
      <c r="AA46" s="5">
        <v>5.1265510368973698E-7</v>
      </c>
      <c r="AB46" s="5">
        <v>1.0779315920708657E-3</v>
      </c>
      <c r="AC46" s="5">
        <v>1.8009136102030541E-5</v>
      </c>
      <c r="AD46" s="5">
        <v>4.1042488536888952E-3</v>
      </c>
      <c r="AE46" s="5">
        <v>-1.711412803392266E-3</v>
      </c>
      <c r="AF46" s="5">
        <v>2.6777934477287426E-4</v>
      </c>
      <c r="AG46" s="5">
        <v>-4.588871237462708E-5</v>
      </c>
      <c r="AH46" s="5">
        <v>1.4293464198533793E-4</v>
      </c>
      <c r="AI46" s="5">
        <v>-1.1188840786908853E-3</v>
      </c>
      <c r="AJ46" s="5">
        <v>-1.8245131251496194E-4</v>
      </c>
      <c r="AK46" s="5">
        <v>1.0001093119929199E-3</v>
      </c>
      <c r="AL46" s="5">
        <v>-1.3719450993750605E-4</v>
      </c>
      <c r="AM46" s="5">
        <v>-1.6627553321123256E-5</v>
      </c>
      <c r="AN46" s="5">
        <v>1.3985518171086269E-2</v>
      </c>
      <c r="AO46" s="5"/>
      <c r="AP46">
        <f t="shared" si="13"/>
        <v>2012</v>
      </c>
      <c r="AQ46" s="5">
        <f t="shared" si="14"/>
        <v>0.43043754946782836</v>
      </c>
      <c r="AR46" s="5">
        <f t="shared" si="15"/>
        <v>8.0639213122240849E-16</v>
      </c>
      <c r="AS46" s="5">
        <f t="shared" si="16"/>
        <v>-0.1089876452864465</v>
      </c>
      <c r="AT46" s="5">
        <f t="shared" si="17"/>
        <v>-0.6977644863949094</v>
      </c>
      <c r="AU46" s="5">
        <f t="shared" si="18"/>
        <v>1.9876094996797187E-2</v>
      </c>
      <c r="AV46" s="5">
        <f t="shared" si="19"/>
        <v>1.1156177136275867</v>
      </c>
      <c r="AW46" s="5">
        <f t="shared" si="20"/>
        <v>-0.18938641159072278</v>
      </c>
      <c r="AX46" s="5">
        <f t="shared" si="21"/>
        <v>6.3843737533566924E-2</v>
      </c>
      <c r="AY46" s="5">
        <f t="shared" si="22"/>
        <v>0.43502993613745156</v>
      </c>
      <c r="AZ46" s="5">
        <f t="shared" si="23"/>
        <v>0.10784442471745553</v>
      </c>
      <c r="BA46" s="5">
        <f t="shared" si="24"/>
        <v>0.11916938804071255</v>
      </c>
      <c r="BB46" s="5">
        <f t="shared" si="25"/>
        <v>0.1028715158593063</v>
      </c>
      <c r="BC46" s="5">
        <f t="shared" si="12"/>
        <v>1.3985518171086271</v>
      </c>
      <c r="BN46" s="8"/>
    </row>
    <row r="47" spans="2:66" x14ac:dyDescent="0.25">
      <c r="B47" s="5">
        <v>-4.7898317162729967E-20</v>
      </c>
      <c r="C47" s="5">
        <v>6.4892142120771426E-18</v>
      </c>
      <c r="D47" s="5">
        <v>9.9634095102300001E-3</v>
      </c>
      <c r="E47" s="5">
        <v>1.5045876341964471E-4</v>
      </c>
      <c r="F47" s="5">
        <v>-2.3318554292469709E-8</v>
      </c>
      <c r="G47" s="5">
        <v>-1.0273471544917307E-3</v>
      </c>
      <c r="H47" s="5">
        <v>-1.2727701474793632E-4</v>
      </c>
      <c r="I47" s="5">
        <v>6.0848954491753679E-5</v>
      </c>
      <c r="J47" s="5">
        <v>2.3443031291782009E-6</v>
      </c>
      <c r="K47" s="5">
        <v>5.7268760011919371E-4</v>
      </c>
      <c r="L47" s="5">
        <v>3.0629786765882655E-5</v>
      </c>
      <c r="M47" s="5">
        <v>6.996121540129461E-6</v>
      </c>
      <c r="N47" s="5">
        <v>1.1586561778535976E-3</v>
      </c>
      <c r="O47" s="5">
        <v>-5.7994606631699608E-6</v>
      </c>
      <c r="P47" s="5">
        <v>4.67903296980706E-25</v>
      </c>
      <c r="Q47" s="5">
        <v>3.9715046459148969E-18</v>
      </c>
      <c r="R47" s="5">
        <v>-4.1948951680865984E-19</v>
      </c>
      <c r="S47" s="5">
        <v>-7.0957731605396229E-3</v>
      </c>
      <c r="T47" s="5">
        <v>1.9212242962911293E-34</v>
      </c>
      <c r="U47" s="5">
        <v>-3.4704647559973652E-20</v>
      </c>
      <c r="V47" s="5">
        <v>-3.5444530783082268E-4</v>
      </c>
      <c r="W47" s="5">
        <v>0</v>
      </c>
      <c r="X47" s="5">
        <v>1.2990438670861944E-2</v>
      </c>
      <c r="Y47" s="5">
        <v>-2.2819382819014452E-3</v>
      </c>
      <c r="Z47" s="5">
        <v>6.9125648841770321E-4</v>
      </c>
      <c r="AA47" s="5">
        <v>5.7735550393766115E-7</v>
      </c>
      <c r="AB47" s="5">
        <v>1.1185287418307209E-3</v>
      </c>
      <c r="AC47" s="5">
        <v>4.3527007395517757E-5</v>
      </c>
      <c r="AD47" s="5">
        <v>3.5640724509832895E-3</v>
      </c>
      <c r="AE47" s="5">
        <v>-1.8979441658087167E-3</v>
      </c>
      <c r="AF47" s="5">
        <v>2.0944509093152761E-4</v>
      </c>
      <c r="AG47" s="5">
        <v>-1.3054502822349711E-4</v>
      </c>
      <c r="AH47" s="5">
        <v>9.3764797554311336E-5</v>
      </c>
      <c r="AI47" s="5">
        <v>-1.2381108032793696E-3</v>
      </c>
      <c r="AJ47" s="5">
        <v>-3.0004633618682745E-4</v>
      </c>
      <c r="AK47" s="5">
        <v>9.6006735431722107E-4</v>
      </c>
      <c r="AL47" s="5">
        <v>-3.4128960222335489E-4</v>
      </c>
      <c r="AM47" s="5">
        <v>-1.4017857934089939E-5</v>
      </c>
      <c r="AN47" s="5">
        <v>1.6803151682960683E-2</v>
      </c>
      <c r="AO47" s="5"/>
      <c r="AP47">
        <f t="shared" si="13"/>
        <v>2012</v>
      </c>
      <c r="AQ47" s="5">
        <f t="shared" si="14"/>
        <v>0.99634095102300002</v>
      </c>
      <c r="AR47" s="5">
        <f t="shared" si="15"/>
        <v>6.4413158949144128E-16</v>
      </c>
      <c r="AS47" s="5">
        <f t="shared" si="16"/>
        <v>-9.6649819999997694E-2</v>
      </c>
      <c r="AT47" s="5">
        <f t="shared" si="17"/>
        <v>-0.70957731605396224</v>
      </c>
      <c r="AU47" s="5">
        <f t="shared" si="18"/>
        <v>-3.5444530783082268E-2</v>
      </c>
      <c r="AV47" s="5">
        <f t="shared" si="19"/>
        <v>1.0708500388960498</v>
      </c>
      <c r="AW47" s="5">
        <f t="shared" si="20"/>
        <v>-0.2197990501995544</v>
      </c>
      <c r="AX47" s="5">
        <f t="shared" si="21"/>
        <v>7.3478349581322086E-2</v>
      </c>
      <c r="AY47" s="5">
        <f t="shared" si="22"/>
        <v>0.34586938622834823</v>
      </c>
      <c r="AZ47" s="5">
        <f t="shared" si="23"/>
        <v>0.11191060973346585</v>
      </c>
      <c r="BA47" s="5">
        <f t="shared" si="24"/>
        <v>9.5498082343846796E-2</v>
      </c>
      <c r="BB47" s="5">
        <f t="shared" si="25"/>
        <v>4.7838467526631824E-2</v>
      </c>
      <c r="BC47" s="5">
        <f t="shared" si="12"/>
        <v>1.6803151682960686</v>
      </c>
      <c r="BN47" s="8"/>
    </row>
    <row r="48" spans="2:66" x14ac:dyDescent="0.25">
      <c r="B48" s="5">
        <v>-2.1696446406286562E-20</v>
      </c>
      <c r="C48" s="5">
        <v>4.7219954884516856E-18</v>
      </c>
      <c r="D48" s="5">
        <v>1.1686870866392671E-2</v>
      </c>
      <c r="E48" s="5">
        <v>-2.2291042885725639E-4</v>
      </c>
      <c r="F48" s="5">
        <v>-1.6702379773550852E-8</v>
      </c>
      <c r="G48" s="5">
        <v>-8.7347163046123304E-4</v>
      </c>
      <c r="H48" s="5">
        <v>-8.6092557518405697E-5</v>
      </c>
      <c r="I48" s="5">
        <v>3.296142850943115E-5</v>
      </c>
      <c r="J48" s="5">
        <v>7.1825434881418277E-6</v>
      </c>
      <c r="K48" s="5">
        <v>8.4672222329192971E-5</v>
      </c>
      <c r="L48" s="5">
        <v>1.0222549444824644E-5</v>
      </c>
      <c r="M48" s="5">
        <v>1.1208897509117634E-4</v>
      </c>
      <c r="N48" s="5">
        <v>1.1675712721842693E-3</v>
      </c>
      <c r="O48" s="5">
        <v>-1.6983611585819378E-5</v>
      </c>
      <c r="P48" s="5">
        <v>4.3999777473647558E-25</v>
      </c>
      <c r="Q48" s="5">
        <v>4.4545369566778608E-18</v>
      </c>
      <c r="R48" s="5">
        <v>-3.4300488049163396E-19</v>
      </c>
      <c r="S48" s="5">
        <v>-6.8618360162181037E-3</v>
      </c>
      <c r="T48" s="5">
        <v>1.957043917541394E-34</v>
      </c>
      <c r="U48" s="5">
        <v>-3.5168812485856409E-20</v>
      </c>
      <c r="V48" s="5">
        <v>-8.4661610281743644E-4</v>
      </c>
      <c r="W48" s="5">
        <v>0</v>
      </c>
      <c r="X48" s="5">
        <v>1.0514213975742247E-2</v>
      </c>
      <c r="Y48" s="5">
        <v>-2.53209704668743E-3</v>
      </c>
      <c r="Z48" s="5">
        <v>7.0554694268029855E-4</v>
      </c>
      <c r="AA48" s="5">
        <v>5.9208030138380611E-7</v>
      </c>
      <c r="AB48" s="5">
        <v>1.0696048483800063E-3</v>
      </c>
      <c r="AC48" s="5">
        <v>5.3705166340498187E-5</v>
      </c>
      <c r="AD48" s="5">
        <v>2.8591865628730651E-3</v>
      </c>
      <c r="AE48" s="5">
        <v>-2.0346171340989748E-3</v>
      </c>
      <c r="AF48" s="5">
        <v>1.9376762868207408E-4</v>
      </c>
      <c r="AG48" s="5">
        <v>-1.4327611280684653E-5</v>
      </c>
      <c r="AH48" s="5">
        <v>-1.3107749573391077E-4</v>
      </c>
      <c r="AI48" s="5">
        <v>-1.2310920974574846E-3</v>
      </c>
      <c r="AJ48" s="5">
        <v>-3.1956071285587755E-4</v>
      </c>
      <c r="AK48" s="5">
        <v>8.6266596715352186E-4</v>
      </c>
      <c r="AL48" s="5">
        <v>-3.3949804708948561E-4</v>
      </c>
      <c r="AM48" s="5">
        <v>-1.1757026643034393E-5</v>
      </c>
      <c r="AN48" s="5">
        <v>1.3838898807907901E-2</v>
      </c>
      <c r="AO48" s="5"/>
      <c r="AP48">
        <f t="shared" si="13"/>
        <v>2012</v>
      </c>
      <c r="AQ48" s="5">
        <f t="shared" si="14"/>
        <v>1.1686870866392671</v>
      </c>
      <c r="AR48" s="5">
        <f t="shared" si="15"/>
        <v>4.7002990420453986E-16</v>
      </c>
      <c r="AS48" s="5">
        <f t="shared" si="16"/>
        <v>-8.4051020195180196E-2</v>
      </c>
      <c r="AT48" s="5">
        <f t="shared" si="17"/>
        <v>-0.68618360162181036</v>
      </c>
      <c r="AU48" s="5">
        <f t="shared" si="18"/>
        <v>-8.4661610281743641E-2</v>
      </c>
      <c r="AV48" s="5">
        <f t="shared" si="19"/>
        <v>0.79821169290548166</v>
      </c>
      <c r="AW48" s="5">
        <f t="shared" si="20"/>
        <v>-0.23541778469548524</v>
      </c>
      <c r="AX48" s="5">
        <f t="shared" si="21"/>
        <v>7.5925210902079668E-2</v>
      </c>
      <c r="AY48" s="5">
        <f t="shared" si="22"/>
        <v>0.25391229542365806</v>
      </c>
      <c r="AZ48" s="5">
        <f t="shared" si="23"/>
        <v>0.107019692868139</v>
      </c>
      <c r="BA48" s="5">
        <f t="shared" si="24"/>
        <v>6.8849443072008021E-2</v>
      </c>
      <c r="BB48" s="5">
        <f t="shared" si="25"/>
        <v>1.5984757743753757E-3</v>
      </c>
      <c r="BC48" s="5">
        <f t="shared" si="12"/>
        <v>1.38388988079079</v>
      </c>
      <c r="BN48" s="8"/>
    </row>
    <row r="49" spans="2:66" x14ac:dyDescent="0.25">
      <c r="B49" s="5">
        <v>1.351052311391409E-20</v>
      </c>
      <c r="C49" s="5">
        <v>2.7413178914244401E-18</v>
      </c>
      <c r="D49" s="5">
        <v>1.3257836611332126E-2</v>
      </c>
      <c r="E49" s="5">
        <v>-3.2024878560474041E-4</v>
      </c>
      <c r="F49" s="5">
        <v>-2.4184817780478486E-9</v>
      </c>
      <c r="G49" s="5">
        <v>-6.4716064038472878E-4</v>
      </c>
      <c r="H49" s="5">
        <v>-3.5346213692252055E-5</v>
      </c>
      <c r="I49" s="5">
        <v>9.1425393774931132E-5</v>
      </c>
      <c r="J49" s="5">
        <v>2.062109353849138E-5</v>
      </c>
      <c r="K49" s="5">
        <v>-1.6754840610353882E-4</v>
      </c>
      <c r="L49" s="5">
        <v>2.4702980527824111E-6</v>
      </c>
      <c r="M49" s="5">
        <v>1.7156911778267017E-4</v>
      </c>
      <c r="N49" s="5">
        <v>1.1653843341266124E-3</v>
      </c>
      <c r="O49" s="5">
        <v>-1.677214977578787E-5</v>
      </c>
      <c r="P49" s="5">
        <v>3.8928651831703735E-25</v>
      </c>
      <c r="Q49" s="5">
        <v>4.7950403498324633E-18</v>
      </c>
      <c r="R49" s="5">
        <v>-1.3781065959918673E-19</v>
      </c>
      <c r="S49" s="5">
        <v>-6.7127015807591549E-3</v>
      </c>
      <c r="T49" s="5">
        <v>1.9809276024184991E-34</v>
      </c>
      <c r="U49" s="5">
        <v>-2.2624901371107014E-20</v>
      </c>
      <c r="V49" s="5">
        <v>-1.2896032310814969E-3</v>
      </c>
      <c r="W49" s="5">
        <v>0</v>
      </c>
      <c r="X49" s="5">
        <v>6.9822852887297636E-3</v>
      </c>
      <c r="Y49" s="5">
        <v>-2.7824202193098505E-3</v>
      </c>
      <c r="Z49" s="5">
        <v>6.8424331930516257E-4</v>
      </c>
      <c r="AA49" s="5">
        <v>5.1251858211064858E-7</v>
      </c>
      <c r="AB49" s="5">
        <v>8.3728232844067652E-4</v>
      </c>
      <c r="AC49" s="5">
        <v>2.2879497445649192E-5</v>
      </c>
      <c r="AD49" s="5">
        <v>1.8519635435412323E-3</v>
      </c>
      <c r="AE49" s="5">
        <v>-1.9648484256006133E-3</v>
      </c>
      <c r="AF49" s="5">
        <v>2.63218703457395E-4</v>
      </c>
      <c r="AG49" s="5">
        <v>1.6137786738352787E-5</v>
      </c>
      <c r="AH49" s="5">
        <v>-4.2109074967300168E-4</v>
      </c>
      <c r="AI49" s="5">
        <v>-1.1954612092463888E-3</v>
      </c>
      <c r="AJ49" s="5">
        <v>-3.75278254950193E-4</v>
      </c>
      <c r="AK49" s="5">
        <v>8.8923630812281032E-4</v>
      </c>
      <c r="AL49" s="5">
        <v>-2.4413031751605016E-4</v>
      </c>
      <c r="AM49" s="5">
        <v>-9.8153652239862943E-6</v>
      </c>
      <c r="AN49" s="5">
        <v>1.0074638175567216E-2</v>
      </c>
      <c r="AO49" s="5"/>
      <c r="AP49">
        <f t="shared" si="13"/>
        <v>2012</v>
      </c>
      <c r="AQ49" s="5">
        <f t="shared" si="14"/>
        <v>1.3257836611332126</v>
      </c>
      <c r="AR49" s="5">
        <f t="shared" si="15"/>
        <v>2.7548284145383542E-16</v>
      </c>
      <c r="AS49" s="5">
        <f t="shared" si="16"/>
        <v>-5.5573524660979756E-2</v>
      </c>
      <c r="AT49" s="5">
        <f t="shared" si="17"/>
        <v>-0.6712701580759155</v>
      </c>
      <c r="AU49" s="5">
        <f t="shared" si="18"/>
        <v>-0.1289603231081497</v>
      </c>
      <c r="AV49" s="5">
        <f t="shared" si="19"/>
        <v>0.4199865069419913</v>
      </c>
      <c r="AW49" s="5">
        <f t="shared" si="20"/>
        <v>-0.23401266805508064</v>
      </c>
      <c r="AX49" s="5">
        <f t="shared" si="21"/>
        <v>7.0712281675081173E-2</v>
      </c>
      <c r="AY49" s="5">
        <f t="shared" si="22"/>
        <v>0.14040043829404</v>
      </c>
      <c r="AZ49" s="5">
        <f t="shared" si="23"/>
        <v>8.3779484702278723E-2</v>
      </c>
      <c r="BA49" s="5">
        <f t="shared" si="24"/>
        <v>7.459844153069442E-2</v>
      </c>
      <c r="BB49" s="5">
        <f t="shared" si="25"/>
        <v>-1.798032282045171E-2</v>
      </c>
      <c r="BC49" s="5">
        <f t="shared" si="12"/>
        <v>1.0074638175567212</v>
      </c>
      <c r="BN49" s="8"/>
    </row>
    <row r="50" spans="2:66" x14ac:dyDescent="0.25">
      <c r="B50" s="5">
        <v>3.5497266774516033E-20</v>
      </c>
      <c r="C50" s="5">
        <v>8.3747549418892662E-19</v>
      </c>
      <c r="D50" s="5">
        <v>1.8901888269321244E-2</v>
      </c>
      <c r="E50" s="5">
        <v>-4.8089204375302243E-4</v>
      </c>
      <c r="F50" s="5">
        <v>1.8691186966123058E-8</v>
      </c>
      <c r="G50" s="5">
        <v>-3.8890809995575199E-4</v>
      </c>
      <c r="H50" s="5">
        <v>7.8307201783556594E-6</v>
      </c>
      <c r="I50" s="5">
        <v>2.0425737678724936E-4</v>
      </c>
      <c r="J50" s="5">
        <v>3.2781262826259756E-5</v>
      </c>
      <c r="K50" s="5">
        <v>-2.4346324533874771E-4</v>
      </c>
      <c r="L50" s="5">
        <v>9.6596984679069339E-6</v>
      </c>
      <c r="M50" s="5">
        <v>2.4345006864916839E-4</v>
      </c>
      <c r="N50" s="5">
        <v>1.1555728149316479E-3</v>
      </c>
      <c r="O50" s="5">
        <v>-7.0015061285721225E-6</v>
      </c>
      <c r="P50" s="5">
        <v>3.3778919231923491E-25</v>
      </c>
      <c r="Q50" s="5">
        <v>5.0178553600020109E-18</v>
      </c>
      <c r="R50" s="5">
        <v>9.7568876519364466E-20</v>
      </c>
      <c r="S50" s="5">
        <v>-6.804968519080217E-3</v>
      </c>
      <c r="T50" s="5">
        <v>2.1449426936750886E-34</v>
      </c>
      <c r="U50" s="5">
        <v>-1.8880954876068844E-20</v>
      </c>
      <c r="V50" s="5">
        <v>-1.435616000257614E-3</v>
      </c>
      <c r="W50" s="5">
        <v>0</v>
      </c>
      <c r="X50" s="5">
        <v>2.7781746574768599E-3</v>
      </c>
      <c r="Y50" s="5">
        <v>-2.5077450673207488E-3</v>
      </c>
      <c r="Z50" s="5">
        <v>6.4075626704569396E-4</v>
      </c>
      <c r="AA50" s="5">
        <v>3.8835607404371782E-7</v>
      </c>
      <c r="AB50" s="5">
        <v>5.5459519262857136E-4</v>
      </c>
      <c r="AC50" s="5">
        <v>-1.8060782546861959E-5</v>
      </c>
      <c r="AD50" s="5">
        <v>9.343734273225098E-4</v>
      </c>
      <c r="AE50" s="5">
        <v>-1.8407309639325371E-3</v>
      </c>
      <c r="AF50" s="5">
        <v>1.941458343875481E-4</v>
      </c>
      <c r="AG50" s="5">
        <v>-2.6676087298099099E-4</v>
      </c>
      <c r="AH50" s="5">
        <v>-3.8292133706664222E-4</v>
      </c>
      <c r="AI50" s="5">
        <v>-1.1804493014981236E-3</v>
      </c>
      <c r="AJ50" s="5">
        <v>-3.5228203655510756E-4</v>
      </c>
      <c r="AK50" s="5">
        <v>8.9612813350102181E-4</v>
      </c>
      <c r="AL50" s="5">
        <v>-5.0140298783586574E-5</v>
      </c>
      <c r="AM50" s="5">
        <v>-8.1606674415656694E-6</v>
      </c>
      <c r="AN50" s="5">
        <v>1.0585920028144959E-2</v>
      </c>
      <c r="AO50" s="5"/>
      <c r="AP50">
        <f t="shared" si="13"/>
        <v>2013</v>
      </c>
      <c r="AQ50" s="5">
        <f t="shared" si="14"/>
        <v>1.8901888269321245</v>
      </c>
      <c r="AR50" s="5">
        <f t="shared" si="15"/>
        <v>8.7297276096344261E-17</v>
      </c>
      <c r="AS50" s="5">
        <f t="shared" si="16"/>
        <v>-1.8465072316850264E-2</v>
      </c>
      <c r="AT50" s="5">
        <f t="shared" si="17"/>
        <v>-0.68049685190802167</v>
      </c>
      <c r="AU50" s="5">
        <f t="shared" si="18"/>
        <v>-0.1435616000257614</v>
      </c>
      <c r="AV50" s="5">
        <f t="shared" si="19"/>
        <v>2.7042959015611101E-2</v>
      </c>
      <c r="AW50" s="5">
        <f t="shared" si="20"/>
        <v>-0.21930130004876447</v>
      </c>
      <c r="AX50" s="5">
        <f t="shared" si="21"/>
        <v>6.2269548449883208E-2</v>
      </c>
      <c r="AY50" s="5">
        <f t="shared" si="22"/>
        <v>1.9451588366532279E-2</v>
      </c>
      <c r="AZ50" s="5">
        <f t="shared" si="23"/>
        <v>5.5498354870261515E-2</v>
      </c>
      <c r="BA50" s="5">
        <f t="shared" si="24"/>
        <v>8.528470586610408E-2</v>
      </c>
      <c r="BB50" s="5">
        <f t="shared" si="25"/>
        <v>-1.9319156386622537E-2</v>
      </c>
      <c r="BC50" s="5">
        <f t="shared" si="12"/>
        <v>1.0585920028144964</v>
      </c>
      <c r="BN50" s="8"/>
    </row>
    <row r="51" spans="2:66" x14ac:dyDescent="0.25">
      <c r="B51" s="5">
        <v>3.45789764100918E-20</v>
      </c>
      <c r="C51" s="5">
        <v>-9.3346846919769283E-19</v>
      </c>
      <c r="D51" s="5">
        <v>3.0265984138089071E-2</v>
      </c>
      <c r="E51" s="5">
        <v>-6.506340688876821E-4</v>
      </c>
      <c r="F51" s="5">
        <v>1.7550785159896478E-8</v>
      </c>
      <c r="G51" s="5">
        <v>-1.8372695300377433E-4</v>
      </c>
      <c r="H51" s="5">
        <v>4.164778786802431E-5</v>
      </c>
      <c r="I51" s="5">
        <v>2.657849493166551E-4</v>
      </c>
      <c r="J51" s="5">
        <v>3.5680303652247278E-5</v>
      </c>
      <c r="K51" s="5">
        <v>-1.6165376622872171E-4</v>
      </c>
      <c r="L51" s="5">
        <v>2.5290333095837459E-5</v>
      </c>
      <c r="M51" s="5">
        <v>4.2303723585728761E-4</v>
      </c>
      <c r="N51" s="5">
        <v>1.1188641754160526E-3</v>
      </c>
      <c r="O51" s="5">
        <v>-5.0863331850183064E-6</v>
      </c>
      <c r="P51" s="5">
        <v>3.1220135116904382E-25</v>
      </c>
      <c r="Q51" s="5">
        <v>5.1557067288535076E-18</v>
      </c>
      <c r="R51" s="5">
        <v>1.6956645986819063E-19</v>
      </c>
      <c r="S51" s="5">
        <v>-7.0746464113391134E-3</v>
      </c>
      <c r="T51" s="5">
        <v>2.3275109733199407E-34</v>
      </c>
      <c r="U51" s="5">
        <v>-2.4316531839676991E-20</v>
      </c>
      <c r="V51" s="5">
        <v>-1.3588200443399841E-3</v>
      </c>
      <c r="W51" s="5">
        <v>0</v>
      </c>
      <c r="X51" s="5">
        <v>-2.0670792734682648E-4</v>
      </c>
      <c r="Y51" s="5">
        <v>-1.917484794716372E-3</v>
      </c>
      <c r="Z51" s="5">
        <v>6.075841826917261E-4</v>
      </c>
      <c r="AA51" s="5">
        <v>3.0737689318978133E-7</v>
      </c>
      <c r="AB51" s="5">
        <v>3.8157897496394772E-4</v>
      </c>
      <c r="AC51" s="5">
        <v>-2.2804300903333053E-5</v>
      </c>
      <c r="AD51" s="5">
        <v>1.8207172021756182E-4</v>
      </c>
      <c r="AE51" s="5">
        <v>-1.6426405996620647E-3</v>
      </c>
      <c r="AF51" s="5">
        <v>1.2392147411061097E-4</v>
      </c>
      <c r="AG51" s="5">
        <v>-2.9502833840951376E-4</v>
      </c>
      <c r="AH51" s="5">
        <v>-4.9206206142052527E-4</v>
      </c>
      <c r="AI51" s="5">
        <v>-1.1171663311697268E-3</v>
      </c>
      <c r="AJ51" s="5">
        <v>-2.5514900184798203E-4</v>
      </c>
      <c r="AK51" s="5">
        <v>7.2106182748212606E-4</v>
      </c>
      <c r="AL51" s="5">
        <v>-1.7658397653017699E-4</v>
      </c>
      <c r="AM51" s="5">
        <v>-6.7601244775339353E-6</v>
      </c>
      <c r="AN51" s="5">
        <v>1.8625876996971144E-2</v>
      </c>
      <c r="AO51" s="5"/>
      <c r="AP51">
        <f t="shared" si="13"/>
        <v>2013</v>
      </c>
      <c r="AQ51" s="5">
        <f t="shared" si="14"/>
        <v>3.026598413808907</v>
      </c>
      <c r="AR51" s="5">
        <f t="shared" si="15"/>
        <v>-8.98889492787601E-17</v>
      </c>
      <c r="AS51" s="5">
        <f t="shared" si="16"/>
        <v>8.2057996312880771E-3</v>
      </c>
      <c r="AT51" s="5">
        <f t="shared" si="17"/>
        <v>-0.70746464113391139</v>
      </c>
      <c r="AU51" s="5">
        <f t="shared" si="18"/>
        <v>-0.13588200443399842</v>
      </c>
      <c r="AV51" s="5">
        <f t="shared" si="19"/>
        <v>-0.21241927220631987</v>
      </c>
      <c r="AW51" s="5">
        <f t="shared" si="20"/>
        <v>-0.18977896015100465</v>
      </c>
      <c r="AX51" s="5">
        <f t="shared" si="21"/>
        <v>5.8477988178839306E-2</v>
      </c>
      <c r="AY51" s="5">
        <f t="shared" si="22"/>
        <v>-8.7720170918946683E-2</v>
      </c>
      <c r="AZ51" s="5">
        <f t="shared" si="23"/>
        <v>3.8188635185713748E-2</v>
      </c>
      <c r="BA51" s="5">
        <f t="shared" si="24"/>
        <v>7.0285445897809412E-2</v>
      </c>
      <c r="BB51" s="5">
        <f t="shared" si="25"/>
        <v>-5.9035341612612676E-3</v>
      </c>
      <c r="BC51" s="5">
        <f t="shared" si="12"/>
        <v>1.8625876996971151</v>
      </c>
      <c r="BN51" s="8"/>
    </row>
    <row r="52" spans="2:66" x14ac:dyDescent="0.25">
      <c r="B52" s="5">
        <v>8.22576716467389E-20</v>
      </c>
      <c r="C52" s="5">
        <v>-2.4235510555704452E-18</v>
      </c>
      <c r="D52" s="5">
        <v>2.4478321933064554E-2</v>
      </c>
      <c r="E52" s="5">
        <v>-7.3556367058179198E-4</v>
      </c>
      <c r="F52" s="5">
        <v>8.3334386199444579E-9</v>
      </c>
      <c r="G52" s="5">
        <v>1.8138693059729372E-6</v>
      </c>
      <c r="H52" s="5">
        <v>7.7823273030420907E-5</v>
      </c>
      <c r="I52" s="5">
        <v>3.0187649341821326E-4</v>
      </c>
      <c r="J52" s="5">
        <v>4.1285112884035238E-5</v>
      </c>
      <c r="K52" s="5">
        <v>-6.3340242315997156E-6</v>
      </c>
      <c r="L52" s="5">
        <v>4.7122089398827893E-5</v>
      </c>
      <c r="M52" s="5">
        <v>6.7769552401775169E-4</v>
      </c>
      <c r="N52" s="5">
        <v>1.0410938472609833E-3</v>
      </c>
      <c r="O52" s="5">
        <v>-5.3456683196975412E-6</v>
      </c>
      <c r="P52" s="5">
        <v>3.4453907896891446E-25</v>
      </c>
      <c r="Q52" s="5">
        <v>5.2190855807282483E-18</v>
      </c>
      <c r="R52" s="5">
        <v>-2.3619810272214842E-19</v>
      </c>
      <c r="S52" s="5">
        <v>-7.3629345074274384E-3</v>
      </c>
      <c r="T52" s="5">
        <v>2.1777380078882377E-34</v>
      </c>
      <c r="U52" s="5">
        <v>-1.1788781538263481E-20</v>
      </c>
      <c r="V52" s="5">
        <v>-1.0456683716382788E-3</v>
      </c>
      <c r="W52" s="5">
        <v>0</v>
      </c>
      <c r="X52" s="5">
        <v>-1.3988584268339647E-3</v>
      </c>
      <c r="Y52" s="5">
        <v>-1.5100237126955958E-3</v>
      </c>
      <c r="Z52" s="5">
        <v>5.860273233243221E-4</v>
      </c>
      <c r="AA52" s="5">
        <v>2.3779050217923956E-7</v>
      </c>
      <c r="AB52" s="5">
        <v>2.7561384214881663E-4</v>
      </c>
      <c r="AC52" s="5">
        <v>1.1673616481813269E-5</v>
      </c>
      <c r="AD52" s="5">
        <v>-4.9384100055887789E-4</v>
      </c>
      <c r="AE52" s="5">
        <v>-1.6078414359225694E-3</v>
      </c>
      <c r="AF52" s="5">
        <v>7.2110609703759687E-5</v>
      </c>
      <c r="AG52" s="5">
        <v>-2.5916760691714505E-4</v>
      </c>
      <c r="AH52" s="5">
        <v>-5.3858810965722655E-4</v>
      </c>
      <c r="AI52" s="5">
        <v>-1.0750197145890468E-3</v>
      </c>
      <c r="AJ52" s="5">
        <v>-3.3309188834488847E-5</v>
      </c>
      <c r="AK52" s="5">
        <v>7.3051933959677453E-4</v>
      </c>
      <c r="AL52" s="5">
        <v>-4.1708956366356563E-4</v>
      </c>
      <c r="AM52" s="5">
        <v>-5.5817492524996154E-6</v>
      </c>
      <c r="AN52" s="5">
        <v>1.1848056246453263E-2</v>
      </c>
      <c r="AO52" s="5"/>
      <c r="AP52">
        <f t="shared" si="13"/>
        <v>2013</v>
      </c>
      <c r="AQ52" s="5">
        <f t="shared" si="14"/>
        <v>2.4478321933064553</v>
      </c>
      <c r="AR52" s="5">
        <f t="shared" si="15"/>
        <v>-2.3412933839237064E-16</v>
      </c>
      <c r="AS52" s="5">
        <f t="shared" si="16"/>
        <v>3.0369036272418621E-2</v>
      </c>
      <c r="AT52" s="5">
        <f t="shared" si="17"/>
        <v>-0.73629345074274388</v>
      </c>
      <c r="AU52" s="5">
        <f t="shared" si="18"/>
        <v>-0.10456683716382788</v>
      </c>
      <c r="AV52" s="5">
        <f t="shared" si="19"/>
        <v>-0.29088821395295605</v>
      </c>
      <c r="AW52" s="5">
        <f t="shared" si="20"/>
        <v>-0.16411506247570581</v>
      </c>
      <c r="AX52" s="5">
        <f t="shared" si="21"/>
        <v>5.9770093980613545E-2</v>
      </c>
      <c r="AY52" s="5">
        <f t="shared" si="22"/>
        <v>-0.1563986482421762</v>
      </c>
      <c r="AZ52" s="5">
        <f t="shared" si="23"/>
        <v>2.7585163265099584E-2</v>
      </c>
      <c r="BA52" s="5">
        <f t="shared" si="24"/>
        <v>5.5521705289980509E-2</v>
      </c>
      <c r="BB52" s="5">
        <f t="shared" si="25"/>
        <v>1.5989645108168433E-2</v>
      </c>
      <c r="BC52" s="5">
        <f t="shared" si="12"/>
        <v>1.184805624645326</v>
      </c>
      <c r="BN52" s="8"/>
    </row>
    <row r="53" spans="2:66" x14ac:dyDescent="0.25">
      <c r="B53" s="5">
        <v>9.4999614534169469E-20</v>
      </c>
      <c r="C53" s="5">
        <v>-3.7046503757540711E-18</v>
      </c>
      <c r="D53" s="5">
        <v>2.202926836901645E-2</v>
      </c>
      <c r="E53" s="5">
        <v>-7.3532446057873193E-4</v>
      </c>
      <c r="F53" s="5">
        <v>8.3801940045907633E-9</v>
      </c>
      <c r="G53" s="5">
        <v>2.0777534198505583E-4</v>
      </c>
      <c r="H53" s="5">
        <v>1.1046595073005116E-4</v>
      </c>
      <c r="I53" s="5">
        <v>3.6866494350418265E-4</v>
      </c>
      <c r="J53" s="5">
        <v>4.8306664349497535E-5</v>
      </c>
      <c r="K53" s="5">
        <v>2.4072849827135899E-4</v>
      </c>
      <c r="L53" s="5">
        <v>6.663265022719798E-5</v>
      </c>
      <c r="M53" s="5">
        <v>8.7971580462732895E-4</v>
      </c>
      <c r="N53" s="5">
        <v>9.2905304997101831E-4</v>
      </c>
      <c r="O53" s="5">
        <v>2.3909653362430236E-6</v>
      </c>
      <c r="P53" s="5">
        <v>3.7732622970760034E-25</v>
      </c>
      <c r="Q53" s="5">
        <v>5.2258294109739744E-18</v>
      </c>
      <c r="R53" s="5">
        <v>-8.3529419425770168E-19</v>
      </c>
      <c r="S53" s="5">
        <v>-7.2459406251778394E-3</v>
      </c>
      <c r="T53" s="5">
        <v>1.7864296751242107E-34</v>
      </c>
      <c r="U53" s="5">
        <v>-3.542676800801498E-20</v>
      </c>
      <c r="V53" s="5">
        <v>-4.6758449088761956E-4</v>
      </c>
      <c r="W53" s="5">
        <v>0</v>
      </c>
      <c r="X53" s="5">
        <v>-1.781286586206529E-3</v>
      </c>
      <c r="Y53" s="5">
        <v>-1.2342942271611763E-3</v>
      </c>
      <c r="Z53" s="5">
        <v>5.721103770788288E-4</v>
      </c>
      <c r="AA53" s="5">
        <v>1.0612096803276481E-7</v>
      </c>
      <c r="AB53" s="5">
        <v>7.9934753642568244E-5</v>
      </c>
      <c r="AC53" s="5">
        <v>4.4495220997235133E-5</v>
      </c>
      <c r="AD53" s="5">
        <v>-4.7355805636753706E-4</v>
      </c>
      <c r="AE53" s="5">
        <v>-1.561796077522255E-3</v>
      </c>
      <c r="AF53" s="5">
        <v>1.6563210147482858E-5</v>
      </c>
      <c r="AG53" s="5">
        <v>-3.1604390276142183E-4</v>
      </c>
      <c r="AH53" s="5">
        <v>-5.7895175393736791E-4</v>
      </c>
      <c r="AI53" s="5">
        <v>-1.0155271490215156E-3</v>
      </c>
      <c r="AJ53" s="5">
        <v>7.8897970405552626E-5</v>
      </c>
      <c r="AK53" s="5">
        <v>5.7111687607586266E-4</v>
      </c>
      <c r="AL53" s="5">
        <v>-4.834679081143744E-4</v>
      </c>
      <c r="AM53" s="5">
        <v>-4.5953705644034143E-6</v>
      </c>
      <c r="AN53" s="5">
        <v>1.0347864539227185E-2</v>
      </c>
      <c r="AO53" s="5"/>
      <c r="AP53">
        <f t="shared" si="13"/>
        <v>2013</v>
      </c>
      <c r="AQ53" s="5">
        <f t="shared" si="14"/>
        <v>2.202926836901645</v>
      </c>
      <c r="AR53" s="5">
        <f t="shared" si="15"/>
        <v>-3.6096507612199014E-16</v>
      </c>
      <c r="AS53" s="5">
        <f t="shared" si="16"/>
        <v>5.7644028548923851E-2</v>
      </c>
      <c r="AT53" s="5">
        <f t="shared" si="17"/>
        <v>-0.72459406251778391</v>
      </c>
      <c r="AU53" s="5">
        <f t="shared" si="18"/>
        <v>-4.6758449088761957E-2</v>
      </c>
      <c r="AV53" s="5">
        <f t="shared" si="19"/>
        <v>-0.30155808133677053</v>
      </c>
      <c r="AW53" s="5">
        <f t="shared" si="20"/>
        <v>-0.14828981071167022</v>
      </c>
      <c r="AX53" s="5">
        <f t="shared" si="21"/>
        <v>6.1660559807606395E-2</v>
      </c>
      <c r="AY53" s="5">
        <f t="shared" si="22"/>
        <v>-0.1796400775864497</v>
      </c>
      <c r="AZ53" s="5">
        <f t="shared" si="23"/>
        <v>8.0040874610601016E-3</v>
      </c>
      <c r="BA53" s="5">
        <f t="shared" si="24"/>
        <v>5.8778046087108925E-2</v>
      </c>
      <c r="BB53" s="5">
        <f t="shared" si="25"/>
        <v>4.6613376357810564E-2</v>
      </c>
      <c r="BC53" s="5">
        <f t="shared" si="12"/>
        <v>1.0347864539227181</v>
      </c>
      <c r="BN53" s="8"/>
    </row>
    <row r="54" spans="2:66" x14ac:dyDescent="0.25">
      <c r="B54" s="5">
        <v>1.1382770353982625E-19</v>
      </c>
      <c r="C54" s="5">
        <v>-4.7617191001672904E-18</v>
      </c>
      <c r="D54" s="5">
        <v>1.2674754952686412E-2</v>
      </c>
      <c r="E54" s="5">
        <v>-4.770671001544504E-4</v>
      </c>
      <c r="F54" s="5">
        <v>3.3039390825341692E-8</v>
      </c>
      <c r="G54" s="5">
        <v>3.773111550455662E-4</v>
      </c>
      <c r="H54" s="5">
        <v>1.2645324799571324E-4</v>
      </c>
      <c r="I54" s="5">
        <v>4.2436283815154113E-4</v>
      </c>
      <c r="J54" s="5">
        <v>5.2886799116523477E-5</v>
      </c>
      <c r="K54" s="5">
        <v>3.9896877055832427E-4</v>
      </c>
      <c r="L54" s="5">
        <v>7.9008957387272717E-5</v>
      </c>
      <c r="M54" s="5">
        <v>9.0926905481271533E-4</v>
      </c>
      <c r="N54" s="5">
        <v>7.9654093744457649E-4</v>
      </c>
      <c r="O54" s="5">
        <v>1.2279771383618216E-5</v>
      </c>
      <c r="P54" s="5">
        <v>2.8856583916513895E-25</v>
      </c>
      <c r="Q54" s="5">
        <v>5.0493750484128785E-18</v>
      </c>
      <c r="R54" s="5">
        <v>-7.202950593602851E-19</v>
      </c>
      <c r="S54" s="5">
        <v>-6.2925354832361275E-3</v>
      </c>
      <c r="T54" s="5">
        <v>1.1357531282234941E-34</v>
      </c>
      <c r="U54" s="5">
        <v>-3.5559327045281016E-20</v>
      </c>
      <c r="V54" s="5">
        <v>8.807309611298352E-5</v>
      </c>
      <c r="W54" s="5">
        <v>0</v>
      </c>
      <c r="X54" s="5">
        <v>-2.0933287673428284E-3</v>
      </c>
      <c r="Y54" s="5">
        <v>-1.3012210689871159E-3</v>
      </c>
      <c r="Z54" s="5">
        <v>5.6299257487253652E-4</v>
      </c>
      <c r="AA54" s="5">
        <v>-3.5617265714106177E-8</v>
      </c>
      <c r="AB54" s="5">
        <v>-1.446800318580851E-4</v>
      </c>
      <c r="AC54" s="5">
        <v>3.8863515502830897E-5</v>
      </c>
      <c r="AD54" s="5">
        <v>-9.9557041795210769E-4</v>
      </c>
      <c r="AE54" s="5">
        <v>-1.6348326102012998E-3</v>
      </c>
      <c r="AF54" s="5">
        <v>-3.6740193549945965E-5</v>
      </c>
      <c r="AG54" s="5">
        <v>-4.5852583574718163E-4</v>
      </c>
      <c r="AH54" s="5">
        <v>-3.7537795487156342E-4</v>
      </c>
      <c r="AI54" s="5">
        <v>-9.9776169223248466E-4</v>
      </c>
      <c r="AJ54" s="5">
        <v>1.110978421857621E-4</v>
      </c>
      <c r="AK54" s="5">
        <v>2.8270797607515358E-4</v>
      </c>
      <c r="AL54" s="5">
        <v>-2.0258288511991267E-4</v>
      </c>
      <c r="AM54" s="5">
        <v>-3.7732651901490211E-6</v>
      </c>
      <c r="AN54" s="5">
        <v>1.9215716050133905E-3</v>
      </c>
      <c r="AO54" s="5"/>
      <c r="AP54">
        <f t="shared" si="13"/>
        <v>2014</v>
      </c>
      <c r="AQ54" s="5">
        <f t="shared" si="14"/>
        <v>1.2674754952686413</v>
      </c>
      <c r="AR54" s="5">
        <f t="shared" si="15"/>
        <v>-4.6478913966274644E-16</v>
      </c>
      <c r="AS54" s="5">
        <f t="shared" si="16"/>
        <v>8.0167399319710744E-2</v>
      </c>
      <c r="AT54" s="5">
        <f t="shared" si="17"/>
        <v>-0.6292535483236128</v>
      </c>
      <c r="AU54" s="5">
        <f t="shared" si="18"/>
        <v>8.8073096112983515E-3</v>
      </c>
      <c r="AV54" s="5">
        <f t="shared" si="19"/>
        <v>-0.33945498363299442</v>
      </c>
      <c r="AW54" s="5">
        <f t="shared" si="20"/>
        <v>-0.15237347680155375</v>
      </c>
      <c r="AX54" s="5">
        <f t="shared" si="21"/>
        <v>6.0185609037536746E-2</v>
      </c>
      <c r="AY54" s="5">
        <f t="shared" si="22"/>
        <v>-0.258126811827813</v>
      </c>
      <c r="AZ54" s="5">
        <f t="shared" si="23"/>
        <v>-1.4471564912379921E-2</v>
      </c>
      <c r="BA54" s="5">
        <f t="shared" si="24"/>
        <v>0.10346995525672277</v>
      </c>
      <c r="BB54" s="5">
        <f t="shared" si="25"/>
        <v>6.5731777505783365E-2</v>
      </c>
      <c r="BC54" s="5">
        <f t="shared" si="12"/>
        <v>0.19215716050133902</v>
      </c>
      <c r="BN54" s="8"/>
    </row>
    <row r="55" spans="2:66" x14ac:dyDescent="0.25">
      <c r="B55" s="5">
        <v>1.1262444083452951E-19</v>
      </c>
      <c r="C55" s="5">
        <v>-5.6005813060404803E-18</v>
      </c>
      <c r="D55" s="5">
        <v>8.9090139814155377E-3</v>
      </c>
      <c r="E55" s="5">
        <v>-1.8089810827654111E-4</v>
      </c>
      <c r="F55" s="5">
        <v>5.5692785311938209E-8</v>
      </c>
      <c r="G55" s="5">
        <v>4.5632210636056955E-4</v>
      </c>
      <c r="H55" s="5">
        <v>1.0254377217741887E-4</v>
      </c>
      <c r="I55" s="5">
        <v>4.4429297588054114E-4</v>
      </c>
      <c r="J55" s="5">
        <v>4.4425016896718029E-5</v>
      </c>
      <c r="K55" s="5">
        <v>5.9162987674249467E-4</v>
      </c>
      <c r="L55" s="5">
        <v>8.8128658214325052E-5</v>
      </c>
      <c r="M55" s="5">
        <v>7.0868345239636016E-4</v>
      </c>
      <c r="N55" s="5">
        <v>6.4942794041433305E-4</v>
      </c>
      <c r="O55" s="5">
        <v>1.1821150345338461E-5</v>
      </c>
      <c r="P55" s="5">
        <v>1.4546250824207017E-25</v>
      </c>
      <c r="Q55" s="5">
        <v>4.7325425068995286E-18</v>
      </c>
      <c r="R55" s="5">
        <v>-5.9777108447329299E-20</v>
      </c>
      <c r="S55" s="5">
        <v>-4.4546632297244766E-3</v>
      </c>
      <c r="T55" s="5">
        <v>5.6753967961447028E-35</v>
      </c>
      <c r="U55" s="5">
        <v>-5.137466680822106E-20</v>
      </c>
      <c r="V55" s="5">
        <v>4.8336198028042917E-4</v>
      </c>
      <c r="W55" s="5">
        <v>0</v>
      </c>
      <c r="X55" s="5">
        <v>-2.3030947391331491E-3</v>
      </c>
      <c r="Y55" s="5">
        <v>-1.2801029305932843E-3</v>
      </c>
      <c r="Z55" s="5">
        <v>5.6002922093925872E-4</v>
      </c>
      <c r="AA55" s="5">
        <v>-1.4992179655462872E-7</v>
      </c>
      <c r="AB55" s="5">
        <v>-3.1881485082994247E-4</v>
      </c>
      <c r="AC55" s="5">
        <v>1.0319406466335517E-5</v>
      </c>
      <c r="AD55" s="5">
        <v>-1.2585026851668392E-3</v>
      </c>
      <c r="AE55" s="5">
        <v>-1.6841322829293894E-3</v>
      </c>
      <c r="AF55" s="5">
        <v>-6.6836322387355102E-5</v>
      </c>
      <c r="AG55" s="5">
        <v>-3.8939008199060103E-4</v>
      </c>
      <c r="AH55" s="5">
        <v>-4.3563469054230764E-4</v>
      </c>
      <c r="AI55" s="5">
        <v>-9.7746154933504663E-4</v>
      </c>
      <c r="AJ55" s="5">
        <v>1.9688073188995101E-4</v>
      </c>
      <c r="AK55" s="5">
        <v>2.7306083471173147E-4</v>
      </c>
      <c r="AL55" s="5">
        <v>6.1132616367837503E-5</v>
      </c>
      <c r="AM55" s="5">
        <v>-3.0904991874229778E-6</v>
      </c>
      <c r="AN55" s="5">
        <v>2.3835752239158205E-4</v>
      </c>
      <c r="AO55" s="5"/>
      <c r="AP55">
        <f t="shared" si="13"/>
        <v>2014</v>
      </c>
      <c r="AQ55" s="5">
        <f t="shared" si="14"/>
        <v>0.89090139814155378</v>
      </c>
      <c r="AR55" s="5">
        <f t="shared" si="15"/>
        <v>-5.4879568652059512E-16</v>
      </c>
      <c r="AS55" s="5">
        <f t="shared" si="16"/>
        <v>9.0061508224111061E-2</v>
      </c>
      <c r="AT55" s="5">
        <f t="shared" si="17"/>
        <v>-0.44546632297244765</v>
      </c>
      <c r="AU55" s="5">
        <f t="shared" si="18"/>
        <v>4.8336198028042919E-2</v>
      </c>
      <c r="AV55" s="5">
        <f t="shared" si="19"/>
        <v>-0.35831976697264334</v>
      </c>
      <c r="AW55" s="5">
        <f t="shared" si="20"/>
        <v>-0.14872515510394385</v>
      </c>
      <c r="AX55" s="5">
        <f t="shared" si="21"/>
        <v>5.7034862740559418E-2</v>
      </c>
      <c r="AY55" s="5">
        <f t="shared" si="22"/>
        <v>-0.28547644947104184</v>
      </c>
      <c r="AZ55" s="5">
        <f t="shared" si="23"/>
        <v>-3.1896477262649707E-2</v>
      </c>
      <c r="BA55" s="5">
        <f t="shared" si="24"/>
        <v>0.12471322448452216</v>
      </c>
      <c r="BB55" s="5">
        <f t="shared" si="25"/>
        <v>8.2672732403095667E-2</v>
      </c>
      <c r="BC55" s="5">
        <f t="shared" si="12"/>
        <v>2.3835752239157987E-2</v>
      </c>
      <c r="BN55" s="8"/>
    </row>
    <row r="56" spans="2:66" x14ac:dyDescent="0.25">
      <c r="B56" s="5">
        <v>9.7823394121707731E-20</v>
      </c>
      <c r="C56" s="5">
        <v>-6.1950567166418821E-18</v>
      </c>
      <c r="D56" s="5">
        <v>1.6789864961597395E-3</v>
      </c>
      <c r="E56" s="5">
        <v>9.5546414708485851E-5</v>
      </c>
      <c r="F56" s="5">
        <v>4.2683286690116829E-8</v>
      </c>
      <c r="G56" s="5">
        <v>3.544393610199293E-4</v>
      </c>
      <c r="H56" s="5">
        <v>4.7306619502164808E-5</v>
      </c>
      <c r="I56" s="5">
        <v>3.7409988670041499E-4</v>
      </c>
      <c r="J56" s="5">
        <v>2.7322788950081745E-5</v>
      </c>
      <c r="K56" s="5">
        <v>7.4583505579284965E-4</v>
      </c>
      <c r="L56" s="5">
        <v>7.9404066344465445E-5</v>
      </c>
      <c r="M56" s="5">
        <v>4.2133051113460012E-4</v>
      </c>
      <c r="N56" s="5">
        <v>4.9144706536869396E-4</v>
      </c>
      <c r="O56" s="5">
        <v>2.6231017433637752E-6</v>
      </c>
      <c r="P56" s="5">
        <v>2.7924857802807826E-26</v>
      </c>
      <c r="Q56" s="5">
        <v>4.423981752321827E-18</v>
      </c>
      <c r="R56" s="5">
        <v>4.6200040058426623E-19</v>
      </c>
      <c r="S56" s="5">
        <v>-1.9880621772238394E-3</v>
      </c>
      <c r="T56" s="5">
        <v>3.1138342622973052E-35</v>
      </c>
      <c r="U56" s="5">
        <v>-2.3728935040584346E-20</v>
      </c>
      <c r="V56" s="5">
        <v>5.4915691356393845E-4</v>
      </c>
      <c r="W56" s="5">
        <v>0</v>
      </c>
      <c r="X56" s="5">
        <v>-2.2882202790381325E-3</v>
      </c>
      <c r="Y56" s="5">
        <v>-5.0593474915757906E-4</v>
      </c>
      <c r="Z56" s="5">
        <v>5.6137500908417755E-4</v>
      </c>
      <c r="AA56" s="5">
        <v>-2.3299067608640558E-7</v>
      </c>
      <c r="AB56" s="5">
        <v>-4.508289136552043E-4</v>
      </c>
      <c r="AC56" s="5">
        <v>-3.3410560792073843E-5</v>
      </c>
      <c r="AD56" s="5">
        <v>-1.2167075656930465E-3</v>
      </c>
      <c r="AE56" s="5">
        <v>-1.6563444172202166E-3</v>
      </c>
      <c r="AF56" s="5">
        <v>-9.9211205818758977E-5</v>
      </c>
      <c r="AG56" s="5">
        <v>-5.9021945990456106E-4</v>
      </c>
      <c r="AH56" s="5">
        <v>-5.166068846218497E-4</v>
      </c>
      <c r="AI56" s="5">
        <v>-9.5083975172296272E-4</v>
      </c>
      <c r="AJ56" s="5">
        <v>2.486343842056023E-4</v>
      </c>
      <c r="AK56" s="5">
        <v>4.9549221865948434E-4</v>
      </c>
      <c r="AL56" s="5">
        <v>-1.0100997607196651E-4</v>
      </c>
      <c r="AM56" s="5">
        <v>-2.5250461833581025E-6</v>
      </c>
      <c r="AN56" s="5">
        <v>-4.2271114015549529E-3</v>
      </c>
      <c r="AO56" s="5"/>
      <c r="AP56">
        <f t="shared" si="13"/>
        <v>2014</v>
      </c>
      <c r="AQ56" s="5">
        <f t="shared" si="14"/>
        <v>0.16789864961597395</v>
      </c>
      <c r="AR56" s="5">
        <f t="shared" si="15"/>
        <v>-6.097233322520175E-16</v>
      </c>
      <c r="AS56" s="5">
        <f t="shared" si="16"/>
        <v>7.2853924772034423E-2</v>
      </c>
      <c r="AT56" s="5">
        <f t="shared" si="17"/>
        <v>-0.19880621772238394</v>
      </c>
      <c r="AU56" s="5">
        <f t="shared" si="18"/>
        <v>5.4915691356393848E-2</v>
      </c>
      <c r="AV56" s="5">
        <f t="shared" si="19"/>
        <v>-0.27941550281957117</v>
      </c>
      <c r="AW56" s="5">
        <f t="shared" si="20"/>
        <v>-0.14077100330146144</v>
      </c>
      <c r="AX56" s="5">
        <f t="shared" si="21"/>
        <v>5.2796444829210379E-2</v>
      </c>
      <c r="AY56" s="5">
        <f t="shared" si="22"/>
        <v>-0.28780926491016945</v>
      </c>
      <c r="AZ56" s="5">
        <f t="shared" si="23"/>
        <v>-4.5106190433129065E-2</v>
      </c>
      <c r="BA56" s="5">
        <f t="shared" si="24"/>
        <v>9.0745475398651382E-2</v>
      </c>
      <c r="BB56" s="5">
        <f t="shared" si="25"/>
        <v>8.9986853058956179E-2</v>
      </c>
      <c r="BC56" s="5">
        <f t="shared" si="12"/>
        <v>-0.42271114015549549</v>
      </c>
      <c r="BN56" s="8"/>
    </row>
    <row r="57" spans="2:66" x14ac:dyDescent="0.25">
      <c r="B57" s="5">
        <v>4.417134551918721E-20</v>
      </c>
      <c r="C57" s="5">
        <v>-6.477953106017659E-18</v>
      </c>
      <c r="D57" s="5">
        <v>6.058812136229311E-3</v>
      </c>
      <c r="E57" s="5">
        <v>5.7662389186118913E-4</v>
      </c>
      <c r="F57" s="5">
        <v>4.0094598606016935E-8</v>
      </c>
      <c r="G57" s="5">
        <v>1.6081442131095385E-4</v>
      </c>
      <c r="H57" s="5">
        <v>-2.8678960811234319E-6</v>
      </c>
      <c r="I57" s="5">
        <v>2.6443868125324975E-4</v>
      </c>
      <c r="J57" s="5">
        <v>1.4554847490565832E-5</v>
      </c>
      <c r="K57" s="5">
        <v>7.0740948985389875E-4</v>
      </c>
      <c r="L57" s="5">
        <v>6.3575107409418288E-5</v>
      </c>
      <c r="M57" s="5">
        <v>2.0071797238586708E-4</v>
      </c>
      <c r="N57" s="5">
        <v>3.3535582860408836E-4</v>
      </c>
      <c r="O57" s="5">
        <v>1.0982630302911814E-6</v>
      </c>
      <c r="P57" s="5">
        <v>-6.3961161372409718E-26</v>
      </c>
      <c r="Q57" s="5">
        <v>4.0792629102179561E-18</v>
      </c>
      <c r="R57" s="5">
        <v>7.3952363660065405E-19</v>
      </c>
      <c r="S57" s="5">
        <v>8.7465756019131655E-4</v>
      </c>
      <c r="T57" s="5">
        <v>2.3433038155349354E-35</v>
      </c>
      <c r="U57" s="5">
        <v>-6.5661109704423931E-20</v>
      </c>
      <c r="V57" s="5">
        <v>3.3358558522037174E-4</v>
      </c>
      <c r="W57" s="5">
        <v>0</v>
      </c>
      <c r="X57" s="5">
        <v>-2.4587027448447129E-3</v>
      </c>
      <c r="Y57" s="5">
        <v>3.3239506574789468E-4</v>
      </c>
      <c r="Z57" s="5">
        <v>5.67159892328109E-4</v>
      </c>
      <c r="AA57" s="5">
        <v>-1.9748952736856138E-7</v>
      </c>
      <c r="AB57" s="5">
        <v>-4.0150738429942546E-4</v>
      </c>
      <c r="AC57" s="5">
        <v>-4.4869578948286217E-5</v>
      </c>
      <c r="AD57" s="5">
        <v>-1.3216069121691711E-3</v>
      </c>
      <c r="AE57" s="5">
        <v>-1.499595796049317E-3</v>
      </c>
      <c r="AF57" s="5">
        <v>-1.3809966098941946E-4</v>
      </c>
      <c r="AG57" s="5">
        <v>-7.4802006631898119E-4</v>
      </c>
      <c r="AH57" s="5">
        <v>-5.2137380292046232E-4</v>
      </c>
      <c r="AI57" s="5">
        <v>-8.1308996084925771E-4</v>
      </c>
      <c r="AJ57" s="5">
        <v>1.7243823497733904E-4</v>
      </c>
      <c r="AK57" s="5">
        <v>-8.6716850339151443E-6</v>
      </c>
      <c r="AL57" s="5">
        <v>-4.0412228089495511E-5</v>
      </c>
      <c r="AM57" s="5">
        <v>-2.0577431623629988E-6</v>
      </c>
      <c r="AN57" s="5">
        <v>2.6626041232091684E-3</v>
      </c>
      <c r="AO57" s="5"/>
      <c r="AP57">
        <f t="shared" si="13"/>
        <v>2014</v>
      </c>
      <c r="AQ57" s="5">
        <f t="shared" si="14"/>
        <v>0.60588121362293113</v>
      </c>
      <c r="AR57" s="5">
        <f t="shared" si="15"/>
        <v>-6.433781760498472E-16</v>
      </c>
      <c r="AS57" s="5">
        <f t="shared" si="16"/>
        <v>4.2525310256420361E-2</v>
      </c>
      <c r="AT57" s="5">
        <f t="shared" si="17"/>
        <v>8.7465756019131646E-2</v>
      </c>
      <c r="AU57" s="5">
        <f t="shared" si="18"/>
        <v>3.3358558522037174E-2</v>
      </c>
      <c r="AV57" s="5">
        <f t="shared" si="19"/>
        <v>-0.21263076790968183</v>
      </c>
      <c r="AW57" s="5">
        <f t="shared" si="20"/>
        <v>-0.1327157561071978</v>
      </c>
      <c r="AX57" s="5">
        <f t="shared" si="21"/>
        <v>5.2229031337982276E-2</v>
      </c>
      <c r="AY57" s="5">
        <f t="shared" si="22"/>
        <v>-0.35508620882812064</v>
      </c>
      <c r="AZ57" s="5">
        <f t="shared" si="23"/>
        <v>-4.0170487382679407E-2</v>
      </c>
      <c r="BA57" s="5">
        <f t="shared" si="24"/>
        <v>0.10713660792281883</v>
      </c>
      <c r="BB57" s="5">
        <f t="shared" si="25"/>
        <v>7.8267154867275937E-2</v>
      </c>
      <c r="BC57" s="5">
        <f t="shared" si="12"/>
        <v>0.26626041232091707</v>
      </c>
      <c r="BN57" s="8"/>
    </row>
    <row r="58" spans="2:66" x14ac:dyDescent="0.25">
      <c r="B58" s="5">
        <v>3.6476637891031764E-20</v>
      </c>
      <c r="C58" s="5">
        <v>-6.7147896960701173E-18</v>
      </c>
      <c r="D58" s="5">
        <v>-3.0450754492471008E-3</v>
      </c>
      <c r="E58" s="5">
        <v>7.8573145241793375E-4</v>
      </c>
      <c r="F58" s="5">
        <v>5.0241399733630784E-8</v>
      </c>
      <c r="G58" s="5">
        <v>-3.9050582541676071E-7</v>
      </c>
      <c r="H58" s="5">
        <v>-4.124915242106226E-5</v>
      </c>
      <c r="I58" s="5">
        <v>1.6992753100036673E-4</v>
      </c>
      <c r="J58" s="5">
        <v>3.5782854601514104E-6</v>
      </c>
      <c r="K58" s="5">
        <v>5.9640236876981319E-4</v>
      </c>
      <c r="L58" s="5">
        <v>3.7072550883151358E-5</v>
      </c>
      <c r="M58" s="5">
        <v>1.0068584077516869E-4</v>
      </c>
      <c r="N58" s="5">
        <v>1.9134858107064588E-4</v>
      </c>
      <c r="O58" s="5">
        <v>3.188464588233648E-6</v>
      </c>
      <c r="P58" s="5">
        <v>-8.0122382870229679E-26</v>
      </c>
      <c r="Q58" s="5">
        <v>3.7895072140597649E-18</v>
      </c>
      <c r="R58" s="5">
        <v>6.5977884569520708E-19</v>
      </c>
      <c r="S58" s="5">
        <v>3.7089864002447857E-3</v>
      </c>
      <c r="T58" s="5">
        <v>6.2103448653977937E-36</v>
      </c>
      <c r="U58" s="5">
        <v>-1.6516997550414043E-20</v>
      </c>
      <c r="V58" s="5">
        <v>-4.3405621127952983E-4</v>
      </c>
      <c r="W58" s="5">
        <v>0</v>
      </c>
      <c r="X58" s="5">
        <v>-2.7370594922015616E-3</v>
      </c>
      <c r="Y58" s="5">
        <v>1.0334815365270059E-3</v>
      </c>
      <c r="Z58" s="5">
        <v>5.7559120295929442E-4</v>
      </c>
      <c r="AA58" s="5">
        <v>-9.234119101561865E-8</v>
      </c>
      <c r="AB58" s="5">
        <v>-2.9112223602601714E-4</v>
      </c>
      <c r="AC58" s="5">
        <v>-4.2297619597125414E-6</v>
      </c>
      <c r="AD58" s="5">
        <v>-1.6878056053396455E-3</v>
      </c>
      <c r="AE58" s="5">
        <v>-9.7246995768510874E-4</v>
      </c>
      <c r="AF58" s="5">
        <v>-1.4829846271819031E-4</v>
      </c>
      <c r="AG58" s="5">
        <v>-4.7880433177039587E-4</v>
      </c>
      <c r="AH58" s="5">
        <v>-6.1686838739838552E-4</v>
      </c>
      <c r="AI58" s="5">
        <v>-5.2729626366261519E-4</v>
      </c>
      <c r="AJ58" s="5">
        <v>-2.2471327689357917E-5</v>
      </c>
      <c r="AK58" s="5">
        <v>-6.2164045134650164E-4</v>
      </c>
      <c r="AL58" s="5">
        <v>2.1941575453993936E-4</v>
      </c>
      <c r="AM58" s="5">
        <v>-1.6721351464889234E-6</v>
      </c>
      <c r="AN58" s="5">
        <v>-4.2051418622718849E-3</v>
      </c>
      <c r="AO58" s="5"/>
      <c r="AP58">
        <f t="shared" si="13"/>
        <v>2015</v>
      </c>
      <c r="AQ58" s="5">
        <f t="shared" si="14"/>
        <v>-0.30450754492471011</v>
      </c>
      <c r="AR58" s="5">
        <f t="shared" si="15"/>
        <v>-6.6783130581790855E-16</v>
      </c>
      <c r="AS58" s="5">
        <f t="shared" si="16"/>
        <v>1.6953702517494996E-2</v>
      </c>
      <c r="AT58" s="5">
        <f t="shared" si="17"/>
        <v>0.37089864002447859</v>
      </c>
      <c r="AU58" s="5">
        <f t="shared" si="18"/>
        <v>-4.3405621127952987E-2</v>
      </c>
      <c r="AV58" s="5">
        <f t="shared" si="19"/>
        <v>-0.17035779556745556</v>
      </c>
      <c r="AW58" s="5">
        <f t="shared" si="20"/>
        <v>-9.9494128537446672E-2</v>
      </c>
      <c r="AX58" s="5">
        <f t="shared" si="21"/>
        <v>5.7136144099958187E-2</v>
      </c>
      <c r="AY58" s="5">
        <f t="shared" si="22"/>
        <v>-0.40807135022357338</v>
      </c>
      <c r="AZ58" s="5">
        <f t="shared" si="23"/>
        <v>-2.9121457721703277E-2</v>
      </c>
      <c r="BA58" s="5">
        <f t="shared" si="24"/>
        <v>0.12987481996451702</v>
      </c>
      <c r="BB58" s="5">
        <f t="shared" si="25"/>
        <v>5.9580405269205376E-2</v>
      </c>
      <c r="BC58" s="5">
        <f t="shared" si="12"/>
        <v>-0.4205141862271885</v>
      </c>
      <c r="BN58" s="8"/>
    </row>
    <row r="59" spans="2:66" x14ac:dyDescent="0.25">
      <c r="B59" s="5">
        <v>3.5954084111202509E-21</v>
      </c>
      <c r="C59" s="5">
        <v>-6.7709958410307696E-18</v>
      </c>
      <c r="D59" s="5">
        <v>1.7254292727829955E-3</v>
      </c>
      <c r="E59" s="5">
        <v>5.8531428655256951E-4</v>
      </c>
      <c r="F59" s="5">
        <v>4.7447172274331608E-8</v>
      </c>
      <c r="G59" s="5">
        <v>-1.3221853387277845E-4</v>
      </c>
      <c r="H59" s="5">
        <v>-7.2255690130784028E-5</v>
      </c>
      <c r="I59" s="5">
        <v>6.286924468291916E-5</v>
      </c>
      <c r="J59" s="5">
        <v>-1.1518565220372324E-5</v>
      </c>
      <c r="K59" s="5">
        <v>4.1434949287639714E-4</v>
      </c>
      <c r="L59" s="5">
        <v>1.4378715967909651E-5</v>
      </c>
      <c r="M59" s="5">
        <v>6.8474773465339826E-5</v>
      </c>
      <c r="N59" s="5">
        <v>5.8450379002925274E-5</v>
      </c>
      <c r="O59" s="5">
        <v>1.5452910323563912E-6</v>
      </c>
      <c r="P59" s="5">
        <v>-4.8192758522908772E-26</v>
      </c>
      <c r="Q59" s="5">
        <v>3.569804125848449E-18</v>
      </c>
      <c r="R59" s="5">
        <v>3.102244876965742E-19</v>
      </c>
      <c r="S59" s="5">
        <v>6.0227941983157091E-3</v>
      </c>
      <c r="T59" s="5">
        <v>-1.5042155129809646E-35</v>
      </c>
      <c r="U59" s="5">
        <v>-1.5562296622397462E-20</v>
      </c>
      <c r="V59" s="5">
        <v>-1.0573990496789713E-3</v>
      </c>
      <c r="W59" s="5">
        <v>0</v>
      </c>
      <c r="X59" s="5">
        <v>-3.4283347181642758E-3</v>
      </c>
      <c r="Y59" s="5">
        <v>1.4401752448319537E-3</v>
      </c>
      <c r="Z59" s="5">
        <v>5.8828276922826797E-4</v>
      </c>
      <c r="AA59" s="5">
        <v>-1.6106240375476445E-7</v>
      </c>
      <c r="AB59" s="5">
        <v>-4.9986472733807837E-4</v>
      </c>
      <c r="AC59" s="5">
        <v>2.2292542282798401E-5</v>
      </c>
      <c r="AD59" s="5">
        <v>-1.4158366569531381E-3</v>
      </c>
      <c r="AE59" s="5">
        <v>-2.8214874866410279E-4</v>
      </c>
      <c r="AF59" s="5">
        <v>-1.7451894633301347E-4</v>
      </c>
      <c r="AG59" s="5">
        <v>-6.5010931037776001E-4</v>
      </c>
      <c r="AH59" s="5">
        <v>-7.174926828292812E-4</v>
      </c>
      <c r="AI59" s="5">
        <v>-3.0333232548266628E-4</v>
      </c>
      <c r="AJ59" s="5">
        <v>-3.4793780479160993E-5</v>
      </c>
      <c r="AK59" s="5">
        <v>-8.309220612264794E-4</v>
      </c>
      <c r="AL59" s="5">
        <v>3.6865757158268639E-4</v>
      </c>
      <c r="AM59" s="5">
        <v>-1.3542505553848852E-6</v>
      </c>
      <c r="AN59" s="5">
        <v>1.7608001200670959E-3</v>
      </c>
      <c r="AO59" s="5"/>
      <c r="AP59">
        <f t="shared" si="13"/>
        <v>2015</v>
      </c>
      <c r="AQ59" s="5">
        <f t="shared" si="14"/>
        <v>0.17254292727829956</v>
      </c>
      <c r="AR59" s="5">
        <f t="shared" si="15"/>
        <v>-6.7674004326196491E-16</v>
      </c>
      <c r="AS59" s="5">
        <f t="shared" si="16"/>
        <v>-6.9349289189859289E-3</v>
      </c>
      <c r="AT59" s="5">
        <f t="shared" si="17"/>
        <v>0.60227941983157085</v>
      </c>
      <c r="AU59" s="5">
        <f t="shared" si="18"/>
        <v>-0.10573990496789713</v>
      </c>
      <c r="AV59" s="5">
        <f t="shared" si="19"/>
        <v>-0.19881594733323218</v>
      </c>
      <c r="AW59" s="5">
        <f t="shared" si="20"/>
        <v>-3.1694252914326378E-2</v>
      </c>
      <c r="AX59" s="5">
        <f t="shared" si="21"/>
        <v>6.1057531151106639E-2</v>
      </c>
      <c r="AY59" s="5">
        <f t="shared" si="22"/>
        <v>-0.40922119832023385</v>
      </c>
      <c r="AZ59" s="5">
        <f t="shared" si="23"/>
        <v>-5.0002578974183309E-2</v>
      </c>
      <c r="BA59" s="5">
        <f t="shared" si="24"/>
        <v>0.10811354982527709</v>
      </c>
      <c r="BB59" s="5">
        <f t="shared" si="25"/>
        <v>3.449539534931504E-2</v>
      </c>
      <c r="BC59" s="5">
        <f t="shared" si="12"/>
        <v>0.17608001200670978</v>
      </c>
      <c r="BN59" s="8"/>
    </row>
    <row r="60" spans="2:66" x14ac:dyDescent="0.25">
      <c r="B60" s="5">
        <v>-1.9033497146069833E-20</v>
      </c>
      <c r="C60" s="5">
        <v>-6.6054941305215687E-18</v>
      </c>
      <c r="D60" s="5">
        <v>2.2775280393687023E-3</v>
      </c>
      <c r="E60" s="5">
        <v>5.0543653833053993E-4</v>
      </c>
      <c r="F60" s="5">
        <v>4.9143813586741254E-8</v>
      </c>
      <c r="G60" s="5">
        <v>-2.9467221628544219E-4</v>
      </c>
      <c r="H60" s="5">
        <v>-1.1640250094747964E-4</v>
      </c>
      <c r="I60" s="5">
        <v>-1.1800050967873758E-4</v>
      </c>
      <c r="J60" s="5">
        <v>-4.4937962015390133E-5</v>
      </c>
      <c r="K60" s="5">
        <v>2.5446323645367827E-4</v>
      </c>
      <c r="L60" s="5">
        <v>-2.392213455754758E-6</v>
      </c>
      <c r="M60" s="5">
        <v>5.2486403400509705E-5</v>
      </c>
      <c r="N60" s="5">
        <v>-6.6842497420131013E-5</v>
      </c>
      <c r="O60" s="5">
        <v>1.8364726638026577E-6</v>
      </c>
      <c r="P60" s="5">
        <v>-1.6068972052394916E-26</v>
      </c>
      <c r="Q60" s="5">
        <v>3.3685477005768224E-18</v>
      </c>
      <c r="R60" s="5">
        <v>4.5536765817814204E-20</v>
      </c>
      <c r="S60" s="5">
        <v>7.9249778804441045E-3</v>
      </c>
      <c r="T60" s="5">
        <v>-1.7339674116506589E-36</v>
      </c>
      <c r="U60" s="5">
        <v>-5.8189201313965188E-21</v>
      </c>
      <c r="V60" s="5">
        <v>-1.3007319069451458E-3</v>
      </c>
      <c r="W60" s="5">
        <v>0</v>
      </c>
      <c r="X60" s="5">
        <v>-4.4759878263785097E-3</v>
      </c>
      <c r="Y60" s="5">
        <v>1.636732203475224E-3</v>
      </c>
      <c r="Z60" s="5">
        <v>6.0172070577000616E-4</v>
      </c>
      <c r="AA60" s="5">
        <v>-3.8839702437220768E-7</v>
      </c>
      <c r="AB60" s="5">
        <v>-1.006929082984427E-3</v>
      </c>
      <c r="AC60" s="5">
        <v>2.193851871560392E-5</v>
      </c>
      <c r="AD60" s="5">
        <v>-1.8226645245932559E-3</v>
      </c>
      <c r="AE60" s="5">
        <v>8.3994529819692368E-4</v>
      </c>
      <c r="AF60" s="5">
        <v>-1.893006725373575E-4</v>
      </c>
      <c r="AG60" s="5">
        <v>-7.6347483719323844E-4</v>
      </c>
      <c r="AH60" s="5">
        <v>-9.199689205985624E-4</v>
      </c>
      <c r="AI60" s="5">
        <v>-2.8370601044328762E-4</v>
      </c>
      <c r="AJ60" s="5">
        <v>-1.3030041523846741E-4</v>
      </c>
      <c r="AK60" s="5">
        <v>-9.5998843068387197E-4</v>
      </c>
      <c r="AL60" s="5">
        <v>6.4939881043031881E-4</v>
      </c>
      <c r="AM60" s="5">
        <v>-1.0923398299162237E-6</v>
      </c>
      <c r="AN60" s="5">
        <v>2.2687319868096509E-3</v>
      </c>
      <c r="AO60" s="5"/>
      <c r="AP60">
        <f t="shared" si="13"/>
        <v>2015</v>
      </c>
      <c r="AQ60" s="5">
        <f t="shared" si="14"/>
        <v>0.22775280393687022</v>
      </c>
      <c r="AR60" s="5">
        <f t="shared" si="15"/>
        <v>-6.6245276276676391E-16</v>
      </c>
      <c r="AS60" s="5">
        <f t="shared" si="16"/>
        <v>-4.1267272596417978E-2</v>
      </c>
      <c r="AT60" s="5">
        <f t="shared" si="17"/>
        <v>0.7924977880444104</v>
      </c>
      <c r="AU60" s="5">
        <f t="shared" si="18"/>
        <v>-0.13007319069451459</v>
      </c>
      <c r="AV60" s="5">
        <f t="shared" si="19"/>
        <v>-0.28392556229032861</v>
      </c>
      <c r="AW60" s="5">
        <f t="shared" si="20"/>
        <v>7.0964488295845632E-2</v>
      </c>
      <c r="AX60" s="5">
        <f t="shared" si="21"/>
        <v>6.2365922448561005E-2</v>
      </c>
      <c r="AY60" s="5">
        <f t="shared" si="22"/>
        <v>-0.49391033960495734</v>
      </c>
      <c r="AZ60" s="5">
        <f t="shared" si="23"/>
        <v>-0.10073174800087992</v>
      </c>
      <c r="BA60" s="5">
        <f t="shared" si="24"/>
        <v>0.11412725313887138</v>
      </c>
      <c r="BB60" s="5">
        <f t="shared" si="25"/>
        <v>9.0730560035053726E-3</v>
      </c>
      <c r="BC60" s="5">
        <f t="shared" si="12"/>
        <v>0.226873198680965</v>
      </c>
      <c r="BN60" s="8"/>
    </row>
    <row r="61" spans="2:66" x14ac:dyDescent="0.25">
      <c r="B61" s="5">
        <v>-2.6794493784046509E-20</v>
      </c>
      <c r="C61" s="5">
        <v>-6.3515007211578591E-18</v>
      </c>
      <c r="D61" s="5">
        <v>3.8069066190939836E-3</v>
      </c>
      <c r="E61" s="5">
        <v>3.1733412468803736E-4</v>
      </c>
      <c r="F61" s="5">
        <v>3.6417655354347381E-8</v>
      </c>
      <c r="G61" s="5">
        <v>-5.086088129089651E-4</v>
      </c>
      <c r="H61" s="5">
        <v>-1.6169378268944613E-4</v>
      </c>
      <c r="I61" s="5">
        <v>-4.2286939269624735E-4</v>
      </c>
      <c r="J61" s="5">
        <v>-9.0110215560378456E-5</v>
      </c>
      <c r="K61" s="5">
        <v>1.9065246639724947E-4</v>
      </c>
      <c r="L61" s="5">
        <v>-5.8106829829789333E-6</v>
      </c>
      <c r="M61" s="5">
        <v>4.7032711983253068E-5</v>
      </c>
      <c r="N61" s="5">
        <v>-1.7972787202164768E-4</v>
      </c>
      <c r="O61" s="5">
        <v>7.0673928925524446E-6</v>
      </c>
      <c r="P61" s="5">
        <v>2.5318282011341481E-26</v>
      </c>
      <c r="Q61" s="5">
        <v>3.198463741944194E-18</v>
      </c>
      <c r="R61" s="5">
        <v>-1.7076420047526197E-19</v>
      </c>
      <c r="S61" s="5">
        <v>9.3167856562184504E-3</v>
      </c>
      <c r="T61" s="5">
        <v>1.7822214222651383E-35</v>
      </c>
      <c r="U61" s="5">
        <v>2.0310342586773133E-21</v>
      </c>
      <c r="V61" s="5">
        <v>-1.194967897641053E-3</v>
      </c>
      <c r="W61" s="5">
        <v>0</v>
      </c>
      <c r="X61" s="5">
        <v>-5.5002441332170889E-3</v>
      </c>
      <c r="Y61" s="5">
        <v>1.7461125549275835E-3</v>
      </c>
      <c r="Z61" s="5">
        <v>6.2113540091517279E-4</v>
      </c>
      <c r="AA61" s="5">
        <v>-5.9638475476668868E-7</v>
      </c>
      <c r="AB61" s="5">
        <v>-1.4172195641301152E-3</v>
      </c>
      <c r="AC61" s="5">
        <v>7.7040775755193137E-5</v>
      </c>
      <c r="AD61" s="5">
        <v>-2.3246345673479602E-3</v>
      </c>
      <c r="AE61" s="5">
        <v>1.7938744809242188E-3</v>
      </c>
      <c r="AF61" s="5">
        <v>-2.549559198795347E-4</v>
      </c>
      <c r="AG61" s="5">
        <v>-7.9056896469803495E-4</v>
      </c>
      <c r="AH61" s="5">
        <v>-1.0592342589414196E-3</v>
      </c>
      <c r="AI61" s="5">
        <v>-2.4182591363538947E-4</v>
      </c>
      <c r="AJ61" s="5">
        <v>-1.5944356476226506E-4</v>
      </c>
      <c r="AK61" s="5">
        <v>-1.200625246115546E-3</v>
      </c>
      <c r="AL61" s="5">
        <v>7.6915544068341044E-4</v>
      </c>
      <c r="AM61" s="5">
        <v>-8.766016355199642E-7</v>
      </c>
      <c r="AN61" s="5">
        <v>3.1791202665160975E-3</v>
      </c>
      <c r="AO61" s="5"/>
      <c r="AP61">
        <f t="shared" si="13"/>
        <v>2015</v>
      </c>
      <c r="AQ61" s="5">
        <f t="shared" si="14"/>
        <v>0.38069066190939838</v>
      </c>
      <c r="AR61" s="5">
        <f t="shared" si="15"/>
        <v>-6.3782952149419055E-16</v>
      </c>
      <c r="AS61" s="5">
        <f t="shared" si="16"/>
        <v>-9.3147820560521247E-2</v>
      </c>
      <c r="AT61" s="5">
        <f t="shared" si="17"/>
        <v>0.93167856562184503</v>
      </c>
      <c r="AU61" s="5">
        <f t="shared" si="18"/>
        <v>-0.1194967897641053</v>
      </c>
      <c r="AV61" s="5">
        <f t="shared" si="19"/>
        <v>-0.37541315782895057</v>
      </c>
      <c r="AW61" s="5">
        <f t="shared" si="20"/>
        <v>0.16344309161619536</v>
      </c>
      <c r="AX61" s="5">
        <f t="shared" si="21"/>
        <v>6.9817617667036591E-2</v>
      </c>
      <c r="AY61" s="5">
        <f t="shared" si="22"/>
        <v>-0.5871844870617885</v>
      </c>
      <c r="AZ61" s="5">
        <f t="shared" si="23"/>
        <v>-0.14178159488848818</v>
      </c>
      <c r="BA61" s="5">
        <f t="shared" si="24"/>
        <v>9.6002161424544305E-2</v>
      </c>
      <c r="BB61" s="5">
        <f t="shared" si="25"/>
        <v>-6.6962214835554054E-3</v>
      </c>
      <c r="BC61" s="5">
        <f t="shared" si="12"/>
        <v>0.31791202665161</v>
      </c>
      <c r="BN61" s="8"/>
    </row>
    <row r="62" spans="2:66" x14ac:dyDescent="0.25">
      <c r="B62" s="5">
        <v>-2.757628835000015E-20</v>
      </c>
      <c r="C62" s="5">
        <v>-6.0220423725085353E-18</v>
      </c>
      <c r="D62" s="5">
        <v>3.7496665676756218E-3</v>
      </c>
      <c r="E62" s="5">
        <v>-1.8074559826121973E-5</v>
      </c>
      <c r="F62" s="5">
        <v>1.5258092031088001E-8</v>
      </c>
      <c r="G62" s="5">
        <v>-7.2168706361589981E-4</v>
      </c>
      <c r="H62" s="5">
        <v>-1.9463535992781346E-4</v>
      </c>
      <c r="I62" s="5">
        <v>-7.9819714435932913E-4</v>
      </c>
      <c r="J62" s="5">
        <v>-1.2678109123381008E-4</v>
      </c>
      <c r="K62" s="5">
        <v>3.0830977178688125E-4</v>
      </c>
      <c r="L62" s="5">
        <v>-9.4680746008726678E-6</v>
      </c>
      <c r="M62" s="5">
        <v>5.1524940330308969E-5</v>
      </c>
      <c r="N62" s="5">
        <v>-2.7003888786066851E-4</v>
      </c>
      <c r="O62" s="5">
        <v>1.255655402351447E-5</v>
      </c>
      <c r="P62" s="5">
        <v>5.6785172053999985E-26</v>
      </c>
      <c r="Q62" s="5">
        <v>3.0562528098335597E-18</v>
      </c>
      <c r="R62" s="5">
        <v>-3.6608942941677142E-19</v>
      </c>
      <c r="S62" s="5">
        <v>1.0078692775771092E-2</v>
      </c>
      <c r="T62" s="5">
        <v>3.8356388962834574E-35</v>
      </c>
      <c r="U62" s="5">
        <v>5.5014370039469299E-22</v>
      </c>
      <c r="V62" s="5">
        <v>-1.2311784407094725E-3</v>
      </c>
      <c r="W62" s="5">
        <v>0</v>
      </c>
      <c r="X62" s="5">
        <v>-6.4175077132795268E-3</v>
      </c>
      <c r="Y62" s="5">
        <v>1.7442466323571318E-3</v>
      </c>
      <c r="Z62" s="5">
        <v>6.6234470394735845E-4</v>
      </c>
      <c r="AA62" s="5">
        <v>-7.6282179748891272E-7</v>
      </c>
      <c r="AB62" s="5">
        <v>-1.7979116247143934E-3</v>
      </c>
      <c r="AC62" s="5">
        <v>1.4135289697190189E-4</v>
      </c>
      <c r="AD62" s="5">
        <v>-2.7389036017404921E-3</v>
      </c>
      <c r="AE62" s="5">
        <v>2.8721551384930798E-3</v>
      </c>
      <c r="AF62" s="5">
        <v>-2.4500358507149915E-4</v>
      </c>
      <c r="AG62" s="5">
        <v>-5.1016445584574073E-4</v>
      </c>
      <c r="AH62" s="5">
        <v>-8.8913777300162356E-4</v>
      </c>
      <c r="AI62" s="5">
        <v>-1.4706808764751266E-4</v>
      </c>
      <c r="AJ62" s="5">
        <v>-1.9336488281061851E-4</v>
      </c>
      <c r="AK62" s="5">
        <v>-1.5560996621405481E-3</v>
      </c>
      <c r="AL62" s="5">
        <v>7.2666514003782317E-4</v>
      </c>
      <c r="AM62" s="5">
        <v>-6.9891387468636046E-7</v>
      </c>
      <c r="AN62" s="5">
        <v>2.480846635428623E-3</v>
      </c>
      <c r="AO62" s="5"/>
      <c r="AP62">
        <f t="shared" si="13"/>
        <v>2016</v>
      </c>
      <c r="AQ62" s="5">
        <f t="shared" si="14"/>
        <v>0.37496665676756219</v>
      </c>
      <c r="AR62" s="5">
        <f t="shared" si="15"/>
        <v>-6.0496186608585356E-16</v>
      </c>
      <c r="AS62" s="5">
        <f t="shared" si="16"/>
        <v>-0.15198842079752289</v>
      </c>
      <c r="AT62" s="5">
        <f t="shared" si="17"/>
        <v>1.0078692775771092</v>
      </c>
      <c r="AU62" s="5">
        <f t="shared" si="18"/>
        <v>-0.12311784407094725</v>
      </c>
      <c r="AV62" s="5">
        <f t="shared" si="19"/>
        <v>-0.46732610809223951</v>
      </c>
      <c r="AW62" s="5">
        <f t="shared" si="20"/>
        <v>0.26787902556824611</v>
      </c>
      <c r="AX62" s="5">
        <f t="shared" si="21"/>
        <v>8.0369760091926035E-2</v>
      </c>
      <c r="AY62" s="5">
        <f t="shared" si="22"/>
        <v>-0.60863771654474164</v>
      </c>
      <c r="AZ62" s="5">
        <f t="shared" si="23"/>
        <v>-0.17986744465118823</v>
      </c>
      <c r="BA62" s="5">
        <f t="shared" si="24"/>
        <v>5.0194953092220357E-2</v>
      </c>
      <c r="BB62" s="5">
        <f t="shared" si="25"/>
        <v>-2.2574753975614964E-3</v>
      </c>
      <c r="BC62" s="5">
        <f t="shared" si="12"/>
        <v>0.24808466354286229</v>
      </c>
      <c r="BN62" s="8"/>
    </row>
    <row r="63" spans="2:66" x14ac:dyDescent="0.25">
      <c r="B63" s="5">
        <v>1.9102552325623614E-21</v>
      </c>
      <c r="C63" s="5">
        <v>-5.7859312381413012E-18</v>
      </c>
      <c r="D63" s="5">
        <v>-3.0702387989367396E-3</v>
      </c>
      <c r="E63" s="5">
        <v>-1.6607408469687863E-4</v>
      </c>
      <c r="F63" s="5">
        <v>-1.2346568928069121E-8</v>
      </c>
      <c r="G63" s="5">
        <v>-8.6431759546158257E-4</v>
      </c>
      <c r="H63" s="5">
        <v>-2.0286806881174318E-4</v>
      </c>
      <c r="I63" s="5">
        <v>-1.0871880219235712E-3</v>
      </c>
      <c r="J63" s="5">
        <v>-1.3718125228633324E-4</v>
      </c>
      <c r="K63" s="5">
        <v>2.5063725234241981E-4</v>
      </c>
      <c r="L63" s="5">
        <v>-2.7885192023661801E-5</v>
      </c>
      <c r="M63" s="5">
        <v>8.3905244150378548E-5</v>
      </c>
      <c r="N63" s="5">
        <v>-3.3138580350919604E-4</v>
      </c>
      <c r="O63" s="5">
        <v>1.236413459655481E-5</v>
      </c>
      <c r="P63" s="5">
        <v>3.677144109995853E-26</v>
      </c>
      <c r="Q63" s="5">
        <v>2.8822553852490454E-18</v>
      </c>
      <c r="R63" s="5">
        <v>-2.7153663306762972E-19</v>
      </c>
      <c r="S63" s="5">
        <v>1.0298369578532052E-2</v>
      </c>
      <c r="T63" s="5">
        <v>1.5903952366437753E-35</v>
      </c>
      <c r="U63" s="5">
        <v>1.7060958276148136E-20</v>
      </c>
      <c r="V63" s="5">
        <v>-1.38794207805845E-3</v>
      </c>
      <c r="W63" s="5">
        <v>0</v>
      </c>
      <c r="X63" s="5">
        <v>-6.9230928463044315E-3</v>
      </c>
      <c r="Y63" s="5">
        <v>2.0551944959059584E-3</v>
      </c>
      <c r="Z63" s="5">
        <v>7.1735230172904484E-4</v>
      </c>
      <c r="AA63" s="5">
        <v>-9.9007610934312829E-7</v>
      </c>
      <c r="AB63" s="5">
        <v>-2.2586759712621808E-3</v>
      </c>
      <c r="AC63" s="5">
        <v>1.4909219702228437E-4</v>
      </c>
      <c r="AD63" s="5">
        <v>-3.0347364701330177E-3</v>
      </c>
      <c r="AE63" s="5">
        <v>3.6797899957591103E-3</v>
      </c>
      <c r="AF63" s="5">
        <v>-2.3317566666716561E-4</v>
      </c>
      <c r="AG63" s="5">
        <v>-2.8052864796750414E-4</v>
      </c>
      <c r="AH63" s="5">
        <v>-1.0665922068821114E-3</v>
      </c>
      <c r="AI63" s="5">
        <v>-7.0521884462145041E-5</v>
      </c>
      <c r="AJ63" s="5">
        <v>-4.8394298806982478E-5</v>
      </c>
      <c r="AK63" s="5">
        <v>-1.4987184688798237E-3</v>
      </c>
      <c r="AL63" s="5">
        <v>5.189482109051463E-4</v>
      </c>
      <c r="AM63" s="5">
        <v>-5.5258093398583008E-7</v>
      </c>
      <c r="AN63" s="5">
        <v>-4.9254189497428278E-3</v>
      </c>
      <c r="AO63" s="5"/>
      <c r="AP63">
        <f t="shared" si="13"/>
        <v>2016</v>
      </c>
      <c r="AQ63" s="5">
        <f t="shared" si="14"/>
        <v>-0.30702387989367397</v>
      </c>
      <c r="AR63" s="5">
        <f t="shared" si="15"/>
        <v>-5.7840209829087389E-16</v>
      </c>
      <c r="AS63" s="5">
        <f t="shared" si="16"/>
        <v>-0.19515056173851539</v>
      </c>
      <c r="AT63" s="5">
        <f t="shared" si="17"/>
        <v>1.0298369578532052</v>
      </c>
      <c r="AU63" s="5">
        <f t="shared" si="18"/>
        <v>-0.138794207805845</v>
      </c>
      <c r="AV63" s="5">
        <f t="shared" si="19"/>
        <v>-0.4867898350398473</v>
      </c>
      <c r="AW63" s="5">
        <f t="shared" si="20"/>
        <v>0.36313956969521277</v>
      </c>
      <c r="AX63" s="5">
        <f t="shared" si="21"/>
        <v>8.6644449875132909E-2</v>
      </c>
      <c r="AY63" s="5">
        <f t="shared" si="22"/>
        <v>-0.61842733449917664</v>
      </c>
      <c r="AZ63" s="5">
        <f t="shared" si="23"/>
        <v>-0.22596660473715238</v>
      </c>
      <c r="BA63" s="5">
        <f t="shared" si="24"/>
        <v>1.171927739430937E-2</v>
      </c>
      <c r="BB63" s="5">
        <f t="shared" si="25"/>
        <v>-1.1729726077931841E-2</v>
      </c>
      <c r="BC63" s="5">
        <f t="shared" si="12"/>
        <v>-0.4925418949742828</v>
      </c>
      <c r="BN63" s="8"/>
    </row>
    <row r="64" spans="2:66" x14ac:dyDescent="0.25">
      <c r="B64" s="5">
        <v>1.4463970775374989E-20</v>
      </c>
      <c r="C64" s="5">
        <v>-5.5504431000047451E-18</v>
      </c>
      <c r="D64" s="5">
        <v>-8.0332076566745538E-4</v>
      </c>
      <c r="E64" s="5">
        <v>-8.7525693544807711E-5</v>
      </c>
      <c r="F64" s="5">
        <v>-4.8671776060980789E-8</v>
      </c>
      <c r="G64" s="5">
        <v>-9.1547626761075021E-4</v>
      </c>
      <c r="H64" s="5">
        <v>-1.9576650473778414E-4</v>
      </c>
      <c r="I64" s="5">
        <v>-1.2114170063000644E-3</v>
      </c>
      <c r="J64" s="5">
        <v>-1.2819099682969616E-4</v>
      </c>
      <c r="K64" s="5">
        <v>-2.1303677363234258E-5</v>
      </c>
      <c r="L64" s="5">
        <v>-5.1420107696198814E-5</v>
      </c>
      <c r="M64" s="5">
        <v>8.6420615775036012E-5</v>
      </c>
      <c r="N64" s="5">
        <v>-3.6213912739295614E-4</v>
      </c>
      <c r="O64" s="5">
        <v>1.2947421538589311E-5</v>
      </c>
      <c r="P64" s="5">
        <v>-1.3087158950520059E-26</v>
      </c>
      <c r="Q64" s="5">
        <v>2.6874385410856837E-18</v>
      </c>
      <c r="R64" s="5">
        <v>9.7407402490586148E-20</v>
      </c>
      <c r="S64" s="5">
        <v>1.004602028126737E-2</v>
      </c>
      <c r="T64" s="5">
        <v>6.1221760018613849E-36</v>
      </c>
      <c r="U64" s="5">
        <v>1.0765497997861527E-20</v>
      </c>
      <c r="V64" s="5">
        <v>-1.3618387720638484E-3</v>
      </c>
      <c r="W64" s="5">
        <v>0</v>
      </c>
      <c r="X64" s="5">
        <v>-7.4080026753346063E-3</v>
      </c>
      <c r="Y64" s="5">
        <v>2.2666761042979024E-3</v>
      </c>
      <c r="Z64" s="5">
        <v>7.4075564705824472E-4</v>
      </c>
      <c r="AA64" s="5">
        <v>-1.2069393304424913E-6</v>
      </c>
      <c r="AB64" s="5">
        <v>-2.7120571637592457E-3</v>
      </c>
      <c r="AC64" s="5">
        <v>4.5414645367492922E-5</v>
      </c>
      <c r="AD64" s="5">
        <v>-3.4329575077082816E-3</v>
      </c>
      <c r="AE64" s="5">
        <v>4.3940345210630666E-3</v>
      </c>
      <c r="AF64" s="5">
        <v>-2.3075126883092387E-4</v>
      </c>
      <c r="AG64" s="5">
        <v>1.7622769696340148E-4</v>
      </c>
      <c r="AH64" s="5">
        <v>-1.1672389810088563E-3</v>
      </c>
      <c r="AI64" s="5">
        <v>-4.7706136898594302E-5</v>
      </c>
      <c r="AJ64" s="5">
        <v>-4.7459681095096549E-5</v>
      </c>
      <c r="AK64" s="5">
        <v>-1.276960349110657E-3</v>
      </c>
      <c r="AL64" s="5">
        <v>5.0650854491707505E-5</v>
      </c>
      <c r="AM64" s="5">
        <v>-4.3210400247403052E-7</v>
      </c>
      <c r="AN64" s="5">
        <v>-3.6440726102392271E-3</v>
      </c>
      <c r="AO64" s="5"/>
      <c r="AP64">
        <f t="shared" si="13"/>
        <v>2016</v>
      </c>
      <c r="AQ64" s="5">
        <f t="shared" si="14"/>
        <v>-8.0332076566745542E-2</v>
      </c>
      <c r="AR64" s="5">
        <f t="shared" si="15"/>
        <v>-5.5359791292293697E-16</v>
      </c>
      <c r="AS64" s="5">
        <f t="shared" si="16"/>
        <v>-0.21268932739108146</v>
      </c>
      <c r="AT64" s="5">
        <f t="shared" si="17"/>
        <v>1.0046020281267369</v>
      </c>
      <c r="AU64" s="5">
        <f t="shared" si="18"/>
        <v>-0.13618387720638483</v>
      </c>
      <c r="AV64" s="5">
        <f t="shared" si="19"/>
        <v>-0.5141326571036704</v>
      </c>
      <c r="AW64" s="5">
        <f t="shared" si="20"/>
        <v>0.43465748399679699</v>
      </c>
      <c r="AX64" s="5">
        <f t="shared" si="21"/>
        <v>7.8617029242573758E-2</v>
      </c>
      <c r="AY64" s="5">
        <f t="shared" si="22"/>
        <v>-0.59793865465939111</v>
      </c>
      <c r="AZ64" s="5">
        <f t="shared" si="23"/>
        <v>-0.27132641030896881</v>
      </c>
      <c r="BA64" s="5">
        <f t="shared" si="24"/>
        <v>-3.0012670491096322E-2</v>
      </c>
      <c r="BB64" s="5">
        <f t="shared" si="25"/>
        <v>-3.9668128662691336E-2</v>
      </c>
      <c r="BC64" s="5">
        <f t="shared" si="12"/>
        <v>-0.36440726102392262</v>
      </c>
      <c r="BN64" s="8"/>
    </row>
    <row r="65" spans="2:66" x14ac:dyDescent="0.25">
      <c r="B65" s="5">
        <v>4.2897568085876261E-20</v>
      </c>
      <c r="C65" s="5">
        <v>-5.2538839326056703E-18</v>
      </c>
      <c r="D65" s="5">
        <v>-2.3285233562146727E-3</v>
      </c>
      <c r="E65" s="5">
        <v>-1.5494503556115873E-4</v>
      </c>
      <c r="F65" s="5">
        <v>-7.2643337157844791E-8</v>
      </c>
      <c r="G65" s="5">
        <v>-8.9852271610986337E-4</v>
      </c>
      <c r="H65" s="5">
        <v>-1.7150674116190776E-4</v>
      </c>
      <c r="I65" s="5">
        <v>-1.2162617115124739E-3</v>
      </c>
      <c r="J65" s="5">
        <v>-1.0740310049417104E-4</v>
      </c>
      <c r="K65" s="5">
        <v>-3.3425145322749333E-4</v>
      </c>
      <c r="L65" s="5">
        <v>-7.4328267584593979E-5</v>
      </c>
      <c r="M65" s="5">
        <v>9.420328920320791E-5</v>
      </c>
      <c r="N65" s="5">
        <v>-3.6188146646374771E-4</v>
      </c>
      <c r="O65" s="5">
        <v>2.097155415773241E-5</v>
      </c>
      <c r="P65" s="5">
        <v>-3.185995846773348E-26</v>
      </c>
      <c r="Q65" s="5">
        <v>2.5149134907044463E-18</v>
      </c>
      <c r="R65" s="5">
        <v>2.7956708020240622E-19</v>
      </c>
      <c r="S65" s="5">
        <v>9.2522469844337884E-3</v>
      </c>
      <c r="T65" s="5">
        <v>4.0590174789390082E-36</v>
      </c>
      <c r="U65" s="5">
        <v>2.6772861433027802E-20</v>
      </c>
      <c r="V65" s="5">
        <v>-1.4942479937819616E-3</v>
      </c>
      <c r="W65" s="5">
        <v>0</v>
      </c>
      <c r="X65" s="5">
        <v>-8.0219296250753462E-3</v>
      </c>
      <c r="Y65" s="5">
        <v>2.1725020055685827E-3</v>
      </c>
      <c r="Z65" s="5">
        <v>7.6512808615608401E-4</v>
      </c>
      <c r="AA65" s="5">
        <v>-1.1770481649578604E-6</v>
      </c>
      <c r="AB65" s="5">
        <v>-2.6813599813702007E-3</v>
      </c>
      <c r="AC65" s="5">
        <v>-6.2410762588814708E-5</v>
      </c>
      <c r="AD65" s="5">
        <v>-3.1135736631890953E-3</v>
      </c>
      <c r="AE65" s="5">
        <v>4.5550798582879243E-3</v>
      </c>
      <c r="AF65" s="5">
        <v>-2.1896783599758255E-4</v>
      </c>
      <c r="AG65" s="5">
        <v>5.371399474159911E-4</v>
      </c>
      <c r="AH65" s="5">
        <v>-8.723511432401624E-4</v>
      </c>
      <c r="AI65" s="5">
        <v>-4.5283369715210703E-5</v>
      </c>
      <c r="AJ65" s="5">
        <v>-2.8082144807869265E-5</v>
      </c>
      <c r="AK65" s="5">
        <v>-1.3178448574258116E-3</v>
      </c>
      <c r="AL65" s="5">
        <v>-3.6070807592285812E-4</v>
      </c>
      <c r="AM65" s="5">
        <v>-3.3297782784779545E-7</v>
      </c>
      <c r="AN65" s="5">
        <v>-6.4686942455516499E-3</v>
      </c>
      <c r="AO65" s="5"/>
      <c r="AP65">
        <f t="shared" si="13"/>
        <v>2016</v>
      </c>
      <c r="AQ65" s="5">
        <f t="shared" si="14"/>
        <v>-0.23285233562146726</v>
      </c>
      <c r="AR65" s="5">
        <f t="shared" si="15"/>
        <v>-5.2109863645197943E-16</v>
      </c>
      <c r="AS65" s="5">
        <f t="shared" si="16"/>
        <v>-0.21147844276223374</v>
      </c>
      <c r="AT65" s="5">
        <f t="shared" si="17"/>
        <v>0.92522469844337885</v>
      </c>
      <c r="AU65" s="5">
        <f t="shared" si="18"/>
        <v>-0.14942479937819617</v>
      </c>
      <c r="AV65" s="5">
        <f t="shared" si="19"/>
        <v>-0.5849427619506764</v>
      </c>
      <c r="AW65" s="5">
        <f t="shared" si="20"/>
        <v>0.45269977134800549</v>
      </c>
      <c r="AX65" s="5">
        <f t="shared" si="21"/>
        <v>7.0271732356726929E-2</v>
      </c>
      <c r="AY65" s="5">
        <f t="shared" si="22"/>
        <v>-0.50308809221518724</v>
      </c>
      <c r="AZ65" s="5">
        <f t="shared" si="23"/>
        <v>-0.26825370295351586</v>
      </c>
      <c r="BA65" s="5">
        <f t="shared" si="24"/>
        <v>-7.6276535575182713E-2</v>
      </c>
      <c r="BB65" s="5">
        <f t="shared" si="25"/>
        <v>-6.8748956246816609E-2</v>
      </c>
      <c r="BC65" s="5">
        <f t="shared" si="12"/>
        <v>-0.64686942455516516</v>
      </c>
      <c r="BN65" s="8"/>
    </row>
    <row r="66" spans="2:66" x14ac:dyDescent="0.25">
      <c r="B66" s="5">
        <v>7.0835455363724914E-20</v>
      </c>
      <c r="C66" s="5">
        <v>-4.7669242242336764E-18</v>
      </c>
      <c r="D66" s="5">
        <v>-9.6052595506613096E-3</v>
      </c>
      <c r="E66" s="5">
        <v>-2.6186851678561978E-4</v>
      </c>
      <c r="F66" s="5">
        <v>-7.4753400322875847E-8</v>
      </c>
      <c r="G66" s="5">
        <v>-7.9541521902821955E-4</v>
      </c>
      <c r="H66" s="5">
        <v>-1.4026689230877968E-4</v>
      </c>
      <c r="I66" s="5">
        <v>-1.1132087478873947E-3</v>
      </c>
      <c r="J66" s="5">
        <v>-8.3360880855117689E-5</v>
      </c>
      <c r="K66" s="5">
        <v>-5.8062142021526766E-4</v>
      </c>
      <c r="L66" s="5">
        <v>-8.2350116188464865E-5</v>
      </c>
      <c r="M66" s="5">
        <v>8.0631883384120093E-5</v>
      </c>
      <c r="N66" s="5">
        <v>-3.3543963181125337E-4</v>
      </c>
      <c r="O66" s="5">
        <v>2.6461305818845138E-5</v>
      </c>
      <c r="P66" s="5">
        <v>-1.6017355494365242E-26</v>
      </c>
      <c r="Q66" s="5">
        <v>2.3920657777496456E-18</v>
      </c>
      <c r="R66" s="5">
        <v>1.5685192105133863E-19</v>
      </c>
      <c r="S66" s="5">
        <v>8.1250952649360598E-3</v>
      </c>
      <c r="T66" s="5">
        <v>-2.1166521482369737E-35</v>
      </c>
      <c r="U66" s="5">
        <v>2.6506417791470698E-20</v>
      </c>
      <c r="V66" s="5">
        <v>-1.4484239898923518E-3</v>
      </c>
      <c r="W66" s="5">
        <v>0</v>
      </c>
      <c r="X66" s="5">
        <v>-7.6858328980089529E-3</v>
      </c>
      <c r="Y66" s="5">
        <v>2.141255107396752E-3</v>
      </c>
      <c r="Z66" s="5">
        <v>7.8583124761215568E-4</v>
      </c>
      <c r="AA66" s="5">
        <v>-1.084003042389551E-6</v>
      </c>
      <c r="AB66" s="5">
        <v>-2.4663717946816783E-3</v>
      </c>
      <c r="AC66" s="5">
        <v>-1.3139380530582579E-4</v>
      </c>
      <c r="AD66" s="5">
        <v>-2.2239920323539231E-3</v>
      </c>
      <c r="AE66" s="5">
        <v>4.3370048296567055E-3</v>
      </c>
      <c r="AF66" s="5">
        <v>-2.7565321031794172E-4</v>
      </c>
      <c r="AG66" s="5">
        <v>4.5728618029309426E-4</v>
      </c>
      <c r="AH66" s="5">
        <v>-6.858908199447604E-4</v>
      </c>
      <c r="AI66" s="5">
        <v>-6.6400239787235099E-5</v>
      </c>
      <c r="AJ66" s="5">
        <v>-3.3747684716487679E-5</v>
      </c>
      <c r="AK66" s="5">
        <v>-1.1541810255034576E-3</v>
      </c>
      <c r="AL66" s="5">
        <v>-5.8847940328468531E-4</v>
      </c>
      <c r="AM66" s="5">
        <v>-2.5151475755574859E-7</v>
      </c>
      <c r="AN66" s="5">
        <v>-1.3806002331641264E-2</v>
      </c>
      <c r="AO66" s="5"/>
      <c r="AP66">
        <f t="shared" si="13"/>
        <v>2017</v>
      </c>
      <c r="AQ66" s="5">
        <f t="shared" si="14"/>
        <v>-0.96052595506613092</v>
      </c>
      <c r="AR66" s="5">
        <f t="shared" si="15"/>
        <v>-4.6960887688699518E-16</v>
      </c>
      <c r="AS66" s="5">
        <f t="shared" si="16"/>
        <v>-0.19086239669156144</v>
      </c>
      <c r="AT66" s="5">
        <f t="shared" si="17"/>
        <v>0.81250952649360597</v>
      </c>
      <c r="AU66" s="5">
        <f t="shared" si="18"/>
        <v>-0.14484239898923518</v>
      </c>
      <c r="AV66" s="5">
        <f t="shared" si="19"/>
        <v>-0.55445777906122007</v>
      </c>
      <c r="AW66" s="5">
        <f t="shared" si="20"/>
        <v>0.43032571449402185</v>
      </c>
      <c r="AX66" s="5">
        <f t="shared" si="21"/>
        <v>6.5443744230632997E-2</v>
      </c>
      <c r="AY66" s="5">
        <f t="shared" si="22"/>
        <v>-0.39488311476142235</v>
      </c>
      <c r="AZ66" s="5">
        <f t="shared" si="23"/>
        <v>-0.24674557977240677</v>
      </c>
      <c r="BA66" s="5">
        <f t="shared" si="24"/>
        <v>-0.10790206308364694</v>
      </c>
      <c r="BB66" s="5">
        <f t="shared" si="25"/>
        <v>-8.8659930956763E-2</v>
      </c>
      <c r="BC66" s="5">
        <f t="shared" si="12"/>
        <v>-1.3806002331641265</v>
      </c>
      <c r="BN66" s="8"/>
    </row>
    <row r="67" spans="2:66" x14ac:dyDescent="0.25">
      <c r="B67" s="5">
        <v>6.2005780471467791E-20</v>
      </c>
      <c r="C67" s="5">
        <v>-3.9675502782630208E-18</v>
      </c>
      <c r="D67" s="5">
        <v>-1.5666513646274902E-2</v>
      </c>
      <c r="E67" s="5">
        <v>-2.1452337091285888E-4</v>
      </c>
      <c r="F67" s="5">
        <v>-5.6404689018567728E-8</v>
      </c>
      <c r="G67" s="5">
        <v>-6.6985824816348548E-4</v>
      </c>
      <c r="H67" s="5">
        <v>-1.2502519850025214E-4</v>
      </c>
      <c r="I67" s="5">
        <v>-9.5053406130189775E-4</v>
      </c>
      <c r="J67" s="5">
        <v>-6.5152617109300159E-5</v>
      </c>
      <c r="K67" s="5">
        <v>-6.8532755432640434E-4</v>
      </c>
      <c r="L67" s="5">
        <v>-8.3974281311907463E-5</v>
      </c>
      <c r="M67" s="5">
        <v>4.7645494556183219E-5</v>
      </c>
      <c r="N67" s="5">
        <v>-2.9403076569726078E-4</v>
      </c>
      <c r="O67" s="5">
        <v>2.1698072917378025E-5</v>
      </c>
      <c r="P67" s="5">
        <v>-4.251140315613367E-27</v>
      </c>
      <c r="Q67" s="5">
        <v>2.2633494569559243E-18</v>
      </c>
      <c r="R67" s="5">
        <v>2.9891238810425659E-20</v>
      </c>
      <c r="S67" s="5">
        <v>7.1908553099106921E-3</v>
      </c>
      <c r="T67" s="5">
        <v>-3.2518898383033521E-35</v>
      </c>
      <c r="U67" s="5">
        <v>9.1350021576681341E-21</v>
      </c>
      <c r="V67" s="5">
        <v>-1.1039401849279062E-3</v>
      </c>
      <c r="W67" s="5">
        <v>0</v>
      </c>
      <c r="X67" s="5">
        <v>-6.3824842672667486E-3</v>
      </c>
      <c r="Y67" s="5">
        <v>2.1872727301416417E-3</v>
      </c>
      <c r="Z67" s="5">
        <v>8.0087924640382952E-4</v>
      </c>
      <c r="AA67" s="5">
        <v>-1.038013328674005E-6</v>
      </c>
      <c r="AB67" s="5">
        <v>-2.3309820456302848E-3</v>
      </c>
      <c r="AC67" s="5">
        <v>-1.9416056914375418E-4</v>
      </c>
      <c r="AD67" s="5">
        <v>-1.9490694448435362E-3</v>
      </c>
      <c r="AE67" s="5">
        <v>3.9365210039975411E-3</v>
      </c>
      <c r="AF67" s="5">
        <v>-2.6242448308072362E-4</v>
      </c>
      <c r="AG67" s="5">
        <v>7.162370861015599E-4</v>
      </c>
      <c r="AH67" s="5">
        <v>-4.9656621573141975E-4</v>
      </c>
      <c r="AI67" s="5">
        <v>-7.8668816157250276E-5</v>
      </c>
      <c r="AJ67" s="5">
        <v>-6.7245742831004387E-5</v>
      </c>
      <c r="AK67" s="5">
        <v>-9.7838680431305879E-4</v>
      </c>
      <c r="AL67" s="5">
        <v>-5.9366446899624206E-4</v>
      </c>
      <c r="AM67" s="5">
        <v>-1.8469519233108023E-7</v>
      </c>
      <c r="AN67" s="5">
        <v>-1.8292702955701391E-2</v>
      </c>
      <c r="AO67" s="5"/>
      <c r="AP67">
        <f t="shared" si="13"/>
        <v>2017</v>
      </c>
      <c r="AQ67" s="5">
        <f t="shared" si="14"/>
        <v>-1.5666513646274902</v>
      </c>
      <c r="AR67" s="5">
        <f t="shared" si="15"/>
        <v>-3.9055444977915528E-16</v>
      </c>
      <c r="AS67" s="5">
        <f t="shared" si="16"/>
        <v>-0.16203923094653833</v>
      </c>
      <c r="AT67" s="5">
        <f t="shared" si="17"/>
        <v>0.7190855309910692</v>
      </c>
      <c r="AU67" s="5">
        <f t="shared" si="18"/>
        <v>-0.11039401849279062</v>
      </c>
      <c r="AV67" s="5">
        <f t="shared" si="19"/>
        <v>-0.41952115371251075</v>
      </c>
      <c r="AW67" s="5">
        <f t="shared" si="20"/>
        <v>0.38692752611665371</v>
      </c>
      <c r="AX67" s="5">
        <f t="shared" si="21"/>
        <v>6.0671867726007529E-2</v>
      </c>
      <c r="AY67" s="5">
        <f t="shared" si="22"/>
        <v>-0.30488786780244287</v>
      </c>
      <c r="AZ67" s="5">
        <f t="shared" si="23"/>
        <v>-0.2332020058958959</v>
      </c>
      <c r="BA67" s="5">
        <f t="shared" si="24"/>
        <v>-0.10331161380141478</v>
      </c>
      <c r="BB67" s="5">
        <f t="shared" si="25"/>
        <v>-9.5947965124786413E-2</v>
      </c>
      <c r="BC67" s="5">
        <f t="shared" si="12"/>
        <v>-1.8292702955701399</v>
      </c>
      <c r="BN67" s="8"/>
    </row>
    <row r="68" spans="2:66" x14ac:dyDescent="0.25">
      <c r="B68" s="5">
        <v>4.6823582032213629E-21</v>
      </c>
      <c r="C68" s="5">
        <v>-2.9044021636765082E-18</v>
      </c>
      <c r="D68" s="5">
        <v>-7.72790850399575E-3</v>
      </c>
      <c r="E68" s="5">
        <v>-2.3286583302083898E-4</v>
      </c>
      <c r="F68" s="5">
        <v>-3.416540968963306E-8</v>
      </c>
      <c r="G68" s="5">
        <v>-6.3169283114448006E-4</v>
      </c>
      <c r="H68" s="5">
        <v>-1.3124052696415002E-4</v>
      </c>
      <c r="I68" s="5">
        <v>-8.0301752817610414E-4</v>
      </c>
      <c r="J68" s="5">
        <v>-5.0894965152036692E-5</v>
      </c>
      <c r="K68" s="5">
        <v>-6.828069438704552E-4</v>
      </c>
      <c r="L68" s="5">
        <v>-7.8530746437024206E-5</v>
      </c>
      <c r="M68" s="5">
        <v>2.7728769738636064E-5</v>
      </c>
      <c r="N68" s="5">
        <v>-2.4732836001963466E-4</v>
      </c>
      <c r="O68" s="5">
        <v>1.7944867568029969E-5</v>
      </c>
      <c r="P68" s="5">
        <v>1.9654805786384444E-26</v>
      </c>
      <c r="Q68" s="5">
        <v>2.1477117089885673E-18</v>
      </c>
      <c r="R68" s="5">
        <v>-1.1095970923491232E-19</v>
      </c>
      <c r="S68" s="5">
        <v>6.5398559143545042E-3</v>
      </c>
      <c r="T68" s="5">
        <v>-3.6535304071160058E-35</v>
      </c>
      <c r="U68" s="5">
        <v>1.8965570103961555E-20</v>
      </c>
      <c r="V68" s="5">
        <v>-7.6006055604777511E-4</v>
      </c>
      <c r="W68" s="5">
        <v>0</v>
      </c>
      <c r="X68" s="5">
        <v>-5.2098700097126683E-3</v>
      </c>
      <c r="Y68" s="5">
        <v>2.4657242817522238E-3</v>
      </c>
      <c r="Z68" s="5">
        <v>8.0252883152301824E-4</v>
      </c>
      <c r="AA68" s="5">
        <v>-9.6131715546815435E-7</v>
      </c>
      <c r="AB68" s="5">
        <v>-2.1110642327838349E-3</v>
      </c>
      <c r="AC68" s="5">
        <v>-2.1424199791477208E-4</v>
      </c>
      <c r="AD68" s="5">
        <v>-7.723228780325516E-4</v>
      </c>
      <c r="AE68" s="5">
        <v>3.3602338274203373E-3</v>
      </c>
      <c r="AF68" s="5">
        <v>-1.9402332242220258E-4</v>
      </c>
      <c r="AG68" s="5">
        <v>8.1567467039945845E-4</v>
      </c>
      <c r="AH68" s="5">
        <v>-4.1167116479109495E-4</v>
      </c>
      <c r="AI68" s="5">
        <v>-7.9977042755365515E-5</v>
      </c>
      <c r="AJ68" s="5">
        <v>-9.8491388430796916E-5</v>
      </c>
      <c r="AK68" s="5">
        <v>-4.793338028271468E-4</v>
      </c>
      <c r="AL68" s="5">
        <v>-5.8345418161413027E-4</v>
      </c>
      <c r="AM68" s="5">
        <v>-1.3004248252106859E-7</v>
      </c>
      <c r="AN68" s="5">
        <v>-7.4722311784042855E-3</v>
      </c>
      <c r="AO68" s="5"/>
      <c r="AP68">
        <f t="shared" si="13"/>
        <v>2017</v>
      </c>
      <c r="AQ68" s="5">
        <f t="shared" ref="AQ68:AQ74" si="26">D68*100</f>
        <v>-0.77279085039957496</v>
      </c>
      <c r="AR68" s="5">
        <f t="shared" ref="AR68:AR74" si="27">(B68+C68)*100</f>
        <v>-2.8997198054732865E-16</v>
      </c>
      <c r="AS68" s="5">
        <f t="shared" ref="AS68:AS74" si="28">(G68+I68)*100</f>
        <v>-0.14347103593205843</v>
      </c>
      <c r="AT68" s="5">
        <f t="shared" ref="AT68:AT74" si="29">(S68+T68+U68)*100</f>
        <v>0.65398559143545043</v>
      </c>
      <c r="AU68" s="5">
        <f t="shared" ref="AU68:AU74" si="30">V68*100</f>
        <v>-7.6006055604777509E-2</v>
      </c>
      <c r="AV68" s="5">
        <f t="shared" ref="AV68:AV74" si="31">(X68+Y68)*100</f>
        <v>-0.27441457279604442</v>
      </c>
      <c r="AW68" s="5">
        <f t="shared" ref="AW68:AW74" si="32">(AJ68+AE68)*100</f>
        <v>0.326174243898954</v>
      </c>
      <c r="AX68" s="5">
        <f t="shared" ref="AX68:AX74" si="33">(Z68+AC68)*100</f>
        <v>5.8828683360824613E-2</v>
      </c>
      <c r="AY68" s="5">
        <f t="shared" ref="AY68:AY74" si="34">(AD68+AF68+AG68+AH68+AI68+AK68)*100</f>
        <v>-0.1121653540428903</v>
      </c>
      <c r="AZ68" s="5">
        <f t="shared" ref="AZ68:AZ74" si="35">(AB68+AA68)*100</f>
        <v>-0.21120255499393029</v>
      </c>
      <c r="BA68" s="5">
        <f t="shared" ref="BA68:BA74" si="36">(E68+F68+M68+N68+O68+AM68+Q68+R68+P68+AL68)*100</f>
        <v>-0.10181389452401465</v>
      </c>
      <c r="BB68" s="5">
        <f t="shared" ref="BB68:BB74" si="37">(J68+K68+L68+H68)*100</f>
        <v>-9.4347318242366598E-2</v>
      </c>
      <c r="BC68" s="5">
        <f t="shared" si="12"/>
        <v>-0.7472231178404285</v>
      </c>
      <c r="BN68" s="8"/>
    </row>
    <row r="69" spans="2:66" x14ac:dyDescent="0.25">
      <c r="B69" s="5">
        <v>-2.7556274315768893E-20</v>
      </c>
      <c r="C69" s="5">
        <v>-1.6940234102290914E-18</v>
      </c>
      <c r="D69" s="5">
        <v>-9.7566504073814415E-3</v>
      </c>
      <c r="E69" s="5">
        <v>-2.662018890801863E-4</v>
      </c>
      <c r="F69" s="5">
        <v>-1.8186676984235071E-8</v>
      </c>
      <c r="G69" s="5">
        <v>-6.6986850478964759E-4</v>
      </c>
      <c r="H69" s="5">
        <v>-1.4525402033948678E-4</v>
      </c>
      <c r="I69" s="5">
        <v>-6.4808019570547102E-4</v>
      </c>
      <c r="J69" s="5">
        <v>-3.2837757794737406E-5</v>
      </c>
      <c r="K69" s="5">
        <v>-6.2748307040434151E-4</v>
      </c>
      <c r="L69" s="5">
        <v>-7.7092036106508449E-5</v>
      </c>
      <c r="M69" s="5">
        <v>1.4475791623448629E-5</v>
      </c>
      <c r="N69" s="5">
        <v>-1.9914082339430724E-4</v>
      </c>
      <c r="O69" s="5">
        <v>1.9429813512718778E-5</v>
      </c>
      <c r="P69" s="5">
        <v>4.0999608265281009E-26</v>
      </c>
      <c r="Q69" s="5">
        <v>2.0553364243859374E-18</v>
      </c>
      <c r="R69" s="5">
        <v>-2.8265234534300113E-19</v>
      </c>
      <c r="S69" s="5">
        <v>5.8451211855743554E-3</v>
      </c>
      <c r="T69" s="5">
        <v>-4.3227930880641027E-35</v>
      </c>
      <c r="U69" s="5">
        <v>2.1734577925340858E-20</v>
      </c>
      <c r="V69" s="5">
        <v>-4.8660816334423367E-4</v>
      </c>
      <c r="W69" s="5">
        <v>0</v>
      </c>
      <c r="X69" s="5">
        <v>-4.3919852414571131E-3</v>
      </c>
      <c r="Y69" s="5">
        <v>2.9593132443817287E-3</v>
      </c>
      <c r="Z69" s="5">
        <v>7.9112742197834721E-4</v>
      </c>
      <c r="AA69" s="5">
        <v>-8.2700161363459032E-7</v>
      </c>
      <c r="AB69" s="5">
        <v>-1.8004921792343759E-3</v>
      </c>
      <c r="AC69" s="5">
        <v>-2.0877993125249515E-4</v>
      </c>
      <c r="AD69" s="5">
        <v>4.5503128167590081E-4</v>
      </c>
      <c r="AE69" s="5">
        <v>2.7809782498619397E-3</v>
      </c>
      <c r="AF69" s="5">
        <v>-4.7059465249477275E-5</v>
      </c>
      <c r="AG69" s="5">
        <v>6.8083807368147804E-4</v>
      </c>
      <c r="AH69" s="5">
        <v>-3.2077979885827813E-4</v>
      </c>
      <c r="AI69" s="5">
        <v>-1.1268349133522555E-4</v>
      </c>
      <c r="AJ69" s="5">
        <v>-1.3796943932565582E-4</v>
      </c>
      <c r="AK69" s="5">
        <v>-2.2483625205309119E-4</v>
      </c>
      <c r="AL69" s="5">
        <v>-6.7106503164489307E-4</v>
      </c>
      <c r="AM69" s="5">
        <v>-8.551968884093486E-8</v>
      </c>
      <c r="AN69" s="5">
        <v>-7.2794833444405106E-3</v>
      </c>
      <c r="AO69" s="5"/>
      <c r="AP69">
        <f t="shared" si="13"/>
        <v>2017</v>
      </c>
      <c r="AQ69" s="5">
        <f t="shared" si="26"/>
        <v>-0.9756650407381442</v>
      </c>
      <c r="AR69" s="5">
        <f t="shared" si="27"/>
        <v>-1.7215796845448604E-16</v>
      </c>
      <c r="AS69" s="5">
        <f t="shared" si="28"/>
        <v>-0.13179487004951188</v>
      </c>
      <c r="AT69" s="5">
        <f t="shared" si="29"/>
        <v>0.58451211855743557</v>
      </c>
      <c r="AU69" s="5">
        <f t="shared" si="30"/>
        <v>-4.8660816334423367E-2</v>
      </c>
      <c r="AV69" s="5">
        <f t="shared" si="31"/>
        <v>-0.14326719970753846</v>
      </c>
      <c r="AW69" s="5">
        <f t="shared" si="32"/>
        <v>0.26430088105362842</v>
      </c>
      <c r="AX69" s="5">
        <f t="shared" si="33"/>
        <v>5.8234749072585211E-2</v>
      </c>
      <c r="AY69" s="5">
        <f t="shared" si="34"/>
        <v>4.3051034786130662E-2</v>
      </c>
      <c r="AZ69" s="5">
        <f t="shared" si="35"/>
        <v>-0.18013191808480106</v>
      </c>
      <c r="BA69" s="5">
        <f t="shared" si="36"/>
        <v>-0.11026058453490425</v>
      </c>
      <c r="BB69" s="5">
        <f t="shared" si="37"/>
        <v>-8.8266688464507415E-2</v>
      </c>
      <c r="BC69" s="5">
        <f t="shared" ref="BC69:BC74" si="38">SUM(AQ69:BB69)</f>
        <v>-0.72794833444405094</v>
      </c>
      <c r="BN69" s="8"/>
    </row>
    <row r="70" spans="2:66" x14ac:dyDescent="0.25">
      <c r="B70" s="5">
        <v>-5.9437319289225208E-20</v>
      </c>
      <c r="C70" s="5">
        <v>-5.3700076233278324E-19</v>
      </c>
      <c r="D70" s="5">
        <v>-5.3328261478559572E-3</v>
      </c>
      <c r="E70" s="5">
        <v>-1.1108186983301211E-4</v>
      </c>
      <c r="F70" s="5">
        <v>-7.1583121265455309E-9</v>
      </c>
      <c r="G70" s="5">
        <v>-7.1808491791585532E-4</v>
      </c>
      <c r="H70" s="5">
        <v>-1.4931445631422309E-4</v>
      </c>
      <c r="I70" s="5">
        <v>-4.4243456177961118E-4</v>
      </c>
      <c r="J70" s="5">
        <v>-9.8624341662106125E-6</v>
      </c>
      <c r="K70" s="5">
        <v>-6.3971389301264862E-4</v>
      </c>
      <c r="L70" s="5">
        <v>-8.0975165646834333E-5</v>
      </c>
      <c r="M70" s="5">
        <v>2.7874140231359972E-5</v>
      </c>
      <c r="N70" s="5">
        <v>-1.5420199910262349E-4</v>
      </c>
      <c r="O70" s="5">
        <v>2.3347241650062409E-5</v>
      </c>
      <c r="P70" s="5">
        <v>2.0763096725208415E-26</v>
      </c>
      <c r="Q70" s="5">
        <v>1.9296525962082464E-18</v>
      </c>
      <c r="R70" s="5">
        <v>-2.3188929562021465E-19</v>
      </c>
      <c r="S70" s="5">
        <v>4.9825152949881128E-3</v>
      </c>
      <c r="T70" s="5">
        <v>-3.978146983459563E-35</v>
      </c>
      <c r="U70" s="5">
        <v>1.7488317967116518E-20</v>
      </c>
      <c r="V70" s="5">
        <v>-4.4933236851836181E-4</v>
      </c>
      <c r="W70" s="5">
        <v>0</v>
      </c>
      <c r="X70" s="5">
        <v>-3.5770186394695402E-3</v>
      </c>
      <c r="Y70" s="5">
        <v>3.5570733179070804E-3</v>
      </c>
      <c r="Z70" s="5">
        <v>8.0326170372131689E-4</v>
      </c>
      <c r="AA70" s="5">
        <v>-6.651231912445337E-7</v>
      </c>
      <c r="AB70" s="5">
        <v>-1.431551356662593E-3</v>
      </c>
      <c r="AC70" s="5">
        <v>-1.8873803424817275E-4</v>
      </c>
      <c r="AD70" s="5">
        <v>1.4126082461917164E-3</v>
      </c>
      <c r="AE70" s="5">
        <v>2.1227638761755676E-3</v>
      </c>
      <c r="AF70" s="5">
        <v>-5.726915476302976E-5</v>
      </c>
      <c r="AG70" s="5">
        <v>4.0119931893105185E-4</v>
      </c>
      <c r="AH70" s="5">
        <v>-3.4017279151877307E-4</v>
      </c>
      <c r="AI70" s="5">
        <v>-1.5956665992793335E-4</v>
      </c>
      <c r="AJ70" s="5">
        <v>-9.1326203455454943E-5</v>
      </c>
      <c r="AK70" s="5">
        <v>2.3293686353128665E-4</v>
      </c>
      <c r="AL70" s="5">
        <v>-8.1209542626060893E-4</v>
      </c>
      <c r="AM70" s="5">
        <v>-4.9445374796733971E-8</v>
      </c>
      <c r="AN70" s="5">
        <v>-1.182707804002054E-3</v>
      </c>
      <c r="AO70" s="5"/>
      <c r="AP70">
        <f t="shared" si="13"/>
        <v>2018</v>
      </c>
      <c r="AQ70" s="5">
        <f t="shared" si="26"/>
        <v>-0.53328261478559569</v>
      </c>
      <c r="AR70" s="5">
        <f t="shared" si="27"/>
        <v>-5.9643808162200842E-17</v>
      </c>
      <c r="AS70" s="5">
        <f t="shared" si="28"/>
        <v>-0.11605194796954665</v>
      </c>
      <c r="AT70" s="5">
        <f t="shared" si="29"/>
        <v>0.4982515294988113</v>
      </c>
      <c r="AU70" s="5">
        <f t="shared" si="30"/>
        <v>-4.4933236851836179E-2</v>
      </c>
      <c r="AV70" s="5">
        <f t="shared" si="31"/>
        <v>-1.9945321562459765E-3</v>
      </c>
      <c r="AW70" s="5">
        <f t="shared" si="32"/>
        <v>0.20314376727201128</v>
      </c>
      <c r="AX70" s="5">
        <f t="shared" si="33"/>
        <v>6.1452366947314409E-2</v>
      </c>
      <c r="AY70" s="5">
        <f t="shared" si="34"/>
        <v>0.14897358224443186</v>
      </c>
      <c r="AZ70" s="5">
        <f t="shared" si="35"/>
        <v>-0.14322164798538375</v>
      </c>
      <c r="BA70" s="5">
        <f t="shared" si="36"/>
        <v>-0.10262145170017438</v>
      </c>
      <c r="BB70" s="5">
        <f t="shared" si="37"/>
        <v>-8.7986594913991661E-2</v>
      </c>
      <c r="BC70" s="5">
        <f t="shared" si="38"/>
        <v>-0.11827078040020557</v>
      </c>
      <c r="BN70" s="8"/>
    </row>
    <row r="71" spans="2:66" x14ac:dyDescent="0.25">
      <c r="B71" s="5">
        <v>-7.0616066794297049E-20</v>
      </c>
      <c r="C71" s="5">
        <v>4.1572038893773435E-19</v>
      </c>
      <c r="D71" s="5">
        <v>-6.8226966155268062E-3</v>
      </c>
      <c r="E71" s="5">
        <v>-3.0954913656525764E-6</v>
      </c>
      <c r="F71" s="5">
        <v>1.3518519641195961E-8</v>
      </c>
      <c r="G71" s="5">
        <v>-7.2201207067982621E-4</v>
      </c>
      <c r="H71" s="5">
        <v>-1.1979522341591599E-4</v>
      </c>
      <c r="I71" s="5">
        <v>-2.2352808325050492E-4</v>
      </c>
      <c r="J71" s="5">
        <v>8.0659237076113425E-6</v>
      </c>
      <c r="K71" s="5">
        <v>-7.6233213473042127E-4</v>
      </c>
      <c r="L71" s="5">
        <v>-9.5666216936862776E-5</v>
      </c>
      <c r="M71" s="5">
        <v>6.3897778894450553E-5</v>
      </c>
      <c r="N71" s="5">
        <v>-1.2323237391467941E-4</v>
      </c>
      <c r="O71" s="5">
        <v>2.4869520129052152E-5</v>
      </c>
      <c r="P71" s="5">
        <v>-1.8011121556175718E-26</v>
      </c>
      <c r="Q71" s="5">
        <v>1.7899317018598687E-18</v>
      </c>
      <c r="R71" s="5">
        <v>-1.7916117873064338E-21</v>
      </c>
      <c r="S71" s="5">
        <v>4.0898770260906396E-3</v>
      </c>
      <c r="T71" s="5">
        <v>-4.1614549157448189E-35</v>
      </c>
      <c r="U71" s="5">
        <v>1.2067018749516392E-20</v>
      </c>
      <c r="V71" s="5">
        <v>-5.4808166693372977E-4</v>
      </c>
      <c r="W71" s="5">
        <v>0</v>
      </c>
      <c r="X71" s="5">
        <v>-2.2505278873110467E-3</v>
      </c>
      <c r="Y71" s="5">
        <v>3.9979774632784761E-3</v>
      </c>
      <c r="Z71" s="5">
        <v>8.817527599122672E-4</v>
      </c>
      <c r="AA71" s="5">
        <v>-4.6999606414287827E-7</v>
      </c>
      <c r="AB71" s="5">
        <v>-1.0348556257342518E-3</v>
      </c>
      <c r="AC71" s="5">
        <v>-1.5272456823222955E-4</v>
      </c>
      <c r="AD71" s="5">
        <v>2.2602761595571928E-3</v>
      </c>
      <c r="AE71" s="5">
        <v>1.3055188816356758E-3</v>
      </c>
      <c r="AF71" s="5">
        <v>-9.5751512010908997E-5</v>
      </c>
      <c r="AG71" s="5">
        <v>2.3510260711938797E-5</v>
      </c>
      <c r="AH71" s="5">
        <v>-3.3498509502173277E-5</v>
      </c>
      <c r="AI71" s="5">
        <v>-2.4654973480441001E-4</v>
      </c>
      <c r="AJ71" s="5">
        <v>-2.4720399690723539E-5</v>
      </c>
      <c r="AK71" s="5">
        <v>3.2994478496622525E-4</v>
      </c>
      <c r="AL71" s="5">
        <v>-7.9078878196031329E-4</v>
      </c>
      <c r="AM71" s="5">
        <v>-2.0425590290537934E-8</v>
      </c>
      <c r="AN71" s="5">
        <v>-1.0646432402517132E-3</v>
      </c>
      <c r="AO71" s="5"/>
      <c r="AP71">
        <f t="shared" si="13"/>
        <v>2018</v>
      </c>
      <c r="AQ71" s="5">
        <f t="shared" si="26"/>
        <v>-0.68226966155268065</v>
      </c>
      <c r="AR71" s="5">
        <f t="shared" si="27"/>
        <v>3.451043221434373E-17</v>
      </c>
      <c r="AS71" s="5">
        <f t="shared" si="28"/>
        <v>-9.4554015393033111E-2</v>
      </c>
      <c r="AT71" s="5">
        <f t="shared" si="29"/>
        <v>0.40898770260906397</v>
      </c>
      <c r="AU71" s="5">
        <f t="shared" si="30"/>
        <v>-5.4808166693372976E-2</v>
      </c>
      <c r="AV71" s="5">
        <f t="shared" si="31"/>
        <v>0.17474495759674294</v>
      </c>
      <c r="AW71" s="5">
        <f t="shared" si="32"/>
        <v>0.12807984819449525</v>
      </c>
      <c r="AX71" s="5">
        <f t="shared" si="33"/>
        <v>7.2902819168003771E-2</v>
      </c>
      <c r="AY71" s="5">
        <f t="shared" si="34"/>
        <v>0.22379314489178642</v>
      </c>
      <c r="AZ71" s="5">
        <f t="shared" si="35"/>
        <v>-0.10353256217983949</v>
      </c>
      <c r="BA71" s="5">
        <f t="shared" si="36"/>
        <v>-8.2835625528779017E-2</v>
      </c>
      <c r="BB71" s="5">
        <f t="shared" si="37"/>
        <v>-9.697276513755887E-2</v>
      </c>
      <c r="BC71" s="5">
        <f t="shared" si="38"/>
        <v>-0.10646432402517174</v>
      </c>
      <c r="BN71" s="8"/>
    </row>
    <row r="72" spans="2:66" x14ac:dyDescent="0.25">
      <c r="B72" s="5">
        <v>-4.7056511469981326E-20</v>
      </c>
      <c r="C72" s="5">
        <v>1.0879370208233961E-18</v>
      </c>
      <c r="D72" s="5">
        <v>-1.589425104181124E-2</v>
      </c>
      <c r="E72" s="5">
        <v>-1.7584665417801027E-4</v>
      </c>
      <c r="F72" s="5">
        <v>3.953576960309256E-8</v>
      </c>
      <c r="G72" s="5">
        <v>-5.5881940325276007E-4</v>
      </c>
      <c r="H72" s="5">
        <v>-5.7357161872196209E-5</v>
      </c>
      <c r="I72" s="5">
        <v>-5.8470304420556364E-5</v>
      </c>
      <c r="J72" s="5">
        <v>1.2311943712259489E-5</v>
      </c>
      <c r="K72" s="5">
        <v>-1.0583139805559845E-3</v>
      </c>
      <c r="L72" s="5">
        <v>-1.1277479135575561E-4</v>
      </c>
      <c r="M72" s="5">
        <v>8.5172218659392693E-5</v>
      </c>
      <c r="N72" s="5">
        <v>-1.1305645800521163E-4</v>
      </c>
      <c r="O72" s="5">
        <v>1.6796229531040729E-5</v>
      </c>
      <c r="P72" s="5">
        <v>-5.1137891775642188E-26</v>
      </c>
      <c r="Q72" s="5">
        <v>1.6719582650883422E-18</v>
      </c>
      <c r="R72" s="5">
        <v>1.9912677935712827E-19</v>
      </c>
      <c r="S72" s="5">
        <v>3.2930700261645414E-3</v>
      </c>
      <c r="T72" s="5">
        <v>-4.4325918866341295E-35</v>
      </c>
      <c r="U72" s="5">
        <v>1.82878654822557E-20</v>
      </c>
      <c r="V72" s="5">
        <v>-4.8084470494984006E-4</v>
      </c>
      <c r="W72" s="5">
        <v>0</v>
      </c>
      <c r="X72" s="5">
        <v>-4.7129941569703138E-4</v>
      </c>
      <c r="Y72" s="5">
        <v>4.3876652398616156E-3</v>
      </c>
      <c r="Z72" s="5">
        <v>9.3585205577826356E-4</v>
      </c>
      <c r="AA72" s="5">
        <v>-1.9229466569080203E-7</v>
      </c>
      <c r="AB72" s="5">
        <v>-4.4420758039170817E-4</v>
      </c>
      <c r="AC72" s="5">
        <v>-9.2862225011977088E-5</v>
      </c>
      <c r="AD72" s="5">
        <v>2.4965574359805667E-3</v>
      </c>
      <c r="AE72" s="5">
        <v>4.1030989991082932E-4</v>
      </c>
      <c r="AF72" s="5">
        <v>-1.2981073313982416E-4</v>
      </c>
      <c r="AG72" s="5">
        <v>1.4008789434487442E-4</v>
      </c>
      <c r="AH72" s="5">
        <v>2.1481108303060239E-4</v>
      </c>
      <c r="AI72" s="5">
        <v>-2.99258311881328E-4</v>
      </c>
      <c r="AJ72" s="5">
        <v>2.207471008075579E-5</v>
      </c>
      <c r="AK72" s="5">
        <v>3.0172917474546309E-4</v>
      </c>
      <c r="AL72" s="5">
        <v>-6.2268233510507222E-4</v>
      </c>
      <c r="AM72" s="5">
        <v>2.7006378452987256E-9</v>
      </c>
      <c r="AN72" s="5">
        <v>-8.2535672480865338E-3</v>
      </c>
      <c r="AO72" s="5"/>
      <c r="AP72">
        <f t="shared" si="13"/>
        <v>2018</v>
      </c>
      <c r="AQ72" s="5">
        <f t="shared" si="26"/>
        <v>-1.589425104181124</v>
      </c>
      <c r="AR72" s="5">
        <f t="shared" si="27"/>
        <v>1.0408805093534148E-16</v>
      </c>
      <c r="AS72" s="5">
        <f t="shared" si="28"/>
        <v>-6.1728970767331644E-2</v>
      </c>
      <c r="AT72" s="5">
        <f t="shared" si="29"/>
        <v>0.32930700261645413</v>
      </c>
      <c r="AU72" s="5">
        <f t="shared" si="30"/>
        <v>-4.8084470494984002E-2</v>
      </c>
      <c r="AV72" s="5">
        <f t="shared" si="31"/>
        <v>0.39163658241645843</v>
      </c>
      <c r="AW72" s="5">
        <f t="shared" si="32"/>
        <v>4.3238460999158512E-2</v>
      </c>
      <c r="AX72" s="5">
        <f t="shared" si="33"/>
        <v>8.4298983076628642E-2</v>
      </c>
      <c r="AY72" s="5">
        <f t="shared" si="34"/>
        <v>0.27241165430803543</v>
      </c>
      <c r="AZ72" s="5">
        <f t="shared" si="35"/>
        <v>-4.4439987505739902E-2</v>
      </c>
      <c r="BA72" s="5">
        <f t="shared" si="36"/>
        <v>-8.0957476269041054E-2</v>
      </c>
      <c r="BB72" s="5">
        <f t="shared" si="37"/>
        <v>-0.12161339900716769</v>
      </c>
      <c r="BC72" s="5">
        <f t="shared" si="38"/>
        <v>-0.82535672480865319</v>
      </c>
      <c r="BN72" s="8"/>
    </row>
    <row r="73" spans="2:66" x14ac:dyDescent="0.25">
      <c r="B73" s="5">
        <v>-5.3870909968895835E-20</v>
      </c>
      <c r="C73" s="5">
        <v>1.5481346446305206E-18</v>
      </c>
      <c r="D73" s="5">
        <v>-1.2648705292291581E-2</v>
      </c>
      <c r="E73" s="5">
        <v>-3.1287420337064746E-4</v>
      </c>
      <c r="F73" s="5">
        <v>6.7864076816351153E-8</v>
      </c>
      <c r="G73" s="5">
        <v>-2.6933183796058708E-4</v>
      </c>
      <c r="H73" s="5">
        <v>6.9376117553946782E-6</v>
      </c>
      <c r="I73" s="5">
        <v>1.6236855603467286E-5</v>
      </c>
      <c r="J73" s="5">
        <v>9.8912235204525901E-6</v>
      </c>
      <c r="K73" s="5">
        <v>-1.2975918719895722E-3</v>
      </c>
      <c r="L73" s="5">
        <v>-1.170704902043466E-4</v>
      </c>
      <c r="M73" s="5">
        <v>1.1338860536121021E-4</v>
      </c>
      <c r="N73" s="5">
        <v>-1.1888797137443601E-4</v>
      </c>
      <c r="O73" s="5">
        <v>9.7126536775109893E-6</v>
      </c>
      <c r="P73" s="5">
        <v>-7.7053139795023979E-26</v>
      </c>
      <c r="Q73" s="5">
        <v>1.5699518771385285E-18</v>
      </c>
      <c r="R73" s="5">
        <v>3.5936155690507454E-19</v>
      </c>
      <c r="S73" s="5">
        <v>2.5547003002740843E-3</v>
      </c>
      <c r="T73" s="5">
        <v>-3.4637908164026105E-35</v>
      </c>
      <c r="U73" s="5">
        <v>1.6498301328803227E-20</v>
      </c>
      <c r="V73" s="5">
        <v>-2.3550348359013628E-4</v>
      </c>
      <c r="W73" s="5">
        <v>0</v>
      </c>
      <c r="X73" s="5">
        <v>8.8003061514777589E-4</v>
      </c>
      <c r="Y73" s="5">
        <v>4.6081771470789937E-3</v>
      </c>
      <c r="Z73" s="5">
        <v>9.010010880165421E-4</v>
      </c>
      <c r="AA73" s="5">
        <v>-1.5245683989481315E-8</v>
      </c>
      <c r="AB73" s="5">
        <v>-3.7860515419604275E-5</v>
      </c>
      <c r="AC73" s="5">
        <v>-4.1860372031862296E-5</v>
      </c>
      <c r="AD73" s="5">
        <v>2.3580089869182259E-3</v>
      </c>
      <c r="AE73" s="5">
        <v>-2.6749191902584633E-4</v>
      </c>
      <c r="AF73" s="5">
        <v>-1.5055969492043739E-4</v>
      </c>
      <c r="AG73" s="5">
        <v>2.6942243069908144E-4</v>
      </c>
      <c r="AH73" s="5">
        <v>2.7889641420112088E-4</v>
      </c>
      <c r="AI73" s="5">
        <v>-3.2266684383302124E-4</v>
      </c>
      <c r="AJ73" s="5">
        <v>-1.1511968443043905E-4</v>
      </c>
      <c r="AK73" s="5">
        <v>-1.9752709333907114E-4</v>
      </c>
      <c r="AL73" s="5">
        <v>-3.3186120746995563E-4</v>
      </c>
      <c r="AM73" s="5">
        <v>2.0904737464515211E-8</v>
      </c>
      <c r="AN73" s="5">
        <v>-4.45843502586739E-3</v>
      </c>
      <c r="AO73" s="5"/>
      <c r="AP73">
        <f t="shared" si="13"/>
        <v>2018</v>
      </c>
      <c r="AQ73" s="5">
        <f t="shared" si="26"/>
        <v>-1.2648705292291582</v>
      </c>
      <c r="AR73" s="5">
        <f t="shared" si="27"/>
        <v>1.4942637346616248E-16</v>
      </c>
      <c r="AS73" s="5">
        <f t="shared" si="28"/>
        <v>-2.5309498235711977E-2</v>
      </c>
      <c r="AT73" s="5">
        <f t="shared" si="29"/>
        <v>0.25547003002740842</v>
      </c>
      <c r="AU73" s="5">
        <f t="shared" si="30"/>
        <v>-2.3550348359013627E-2</v>
      </c>
      <c r="AV73" s="5">
        <f t="shared" si="31"/>
        <v>0.548820776222677</v>
      </c>
      <c r="AW73" s="5">
        <f t="shared" si="32"/>
        <v>-3.8261160345628535E-2</v>
      </c>
      <c r="AX73" s="5">
        <f t="shared" si="33"/>
        <v>8.5914071598467978E-2</v>
      </c>
      <c r="AY73" s="5">
        <f t="shared" si="34"/>
        <v>0.22355741997258982</v>
      </c>
      <c r="AZ73" s="5">
        <f t="shared" si="35"/>
        <v>-3.7875761103593757E-3</v>
      </c>
      <c r="BA73" s="5">
        <f t="shared" si="36"/>
        <v>-6.4043335436203511E-2</v>
      </c>
      <c r="BB73" s="5">
        <f t="shared" si="37"/>
        <v>-0.13978335269180717</v>
      </c>
      <c r="BC73" s="5">
        <f t="shared" si="38"/>
        <v>-0.44584350258673899</v>
      </c>
      <c r="BN73" s="8"/>
    </row>
    <row r="74" spans="2:66" x14ac:dyDescent="0.25">
      <c r="B74" s="5">
        <v>-5.4390115273067543E-20</v>
      </c>
      <c r="C74" s="5">
        <v>1.8743492856433857E-18</v>
      </c>
      <c r="D74" s="5">
        <v>-1.5148967945109178E-2</v>
      </c>
      <c r="E74" s="5">
        <v>-3.5736013469563673E-4</v>
      </c>
      <c r="F74" s="5">
        <v>8.7283369899954907E-8</v>
      </c>
      <c r="G74" s="5">
        <v>2.1050492538840903E-5</v>
      </c>
      <c r="H74" s="5">
        <v>5.9823719490141815E-5</v>
      </c>
      <c r="I74" s="5">
        <v>6.6050106804829988E-5</v>
      </c>
      <c r="J74" s="5">
        <v>1.2787474035455257E-5</v>
      </c>
      <c r="K74" s="5">
        <v>-1.3030284910612899E-3</v>
      </c>
      <c r="L74" s="5">
        <v>-1.0956880674236441E-4</v>
      </c>
      <c r="M74" s="5">
        <v>1.5083717141937383E-4</v>
      </c>
      <c r="N74" s="5">
        <v>-1.3256915228442733E-4</v>
      </c>
      <c r="O74" s="5">
        <v>1.3578519867168112E-5</v>
      </c>
      <c r="P74" s="5">
        <v>-6.6637988939409464E-26</v>
      </c>
      <c r="Q74" s="5">
        <v>1.5034987149213492E-18</v>
      </c>
      <c r="R74" s="5">
        <v>3.4495817316166562E-19</v>
      </c>
      <c r="S74" s="5">
        <v>1.7842228153883129E-3</v>
      </c>
      <c r="T74" s="5">
        <v>-3.8844903987877127E-35</v>
      </c>
      <c r="U74" s="5">
        <v>2.1529626190546707E-20</v>
      </c>
      <c r="V74" s="5">
        <v>-2.9955448363514285E-5</v>
      </c>
      <c r="W74" s="5">
        <v>0</v>
      </c>
      <c r="X74" s="5">
        <v>1.2866466010885641E-3</v>
      </c>
      <c r="Y74" s="5">
        <v>4.4504517672734447E-3</v>
      </c>
      <c r="Z74" s="5">
        <v>8.5673692875967863E-4</v>
      </c>
      <c r="AA74" s="5">
        <v>-3.9058994433539564E-8</v>
      </c>
      <c r="AB74" s="5">
        <v>-5.3622841656318366E-5</v>
      </c>
      <c r="AC74" s="5">
        <v>-2.2526643758929587E-6</v>
      </c>
      <c r="AD74" s="5">
        <v>2.0194303173893765E-3</v>
      </c>
      <c r="AE74" s="5">
        <v>-6.7628437620371573E-4</v>
      </c>
      <c r="AF74" s="5">
        <v>-1.6352009125383468E-4</v>
      </c>
      <c r="AG74" s="5">
        <v>4.885191334735525E-4</v>
      </c>
      <c r="AH74" s="5">
        <v>3.4030721102362537E-4</v>
      </c>
      <c r="AI74" s="5">
        <v>-2.9965826934899803E-4</v>
      </c>
      <c r="AJ74" s="5">
        <v>-1.5845264166488651E-4</v>
      </c>
      <c r="AK74" s="5">
        <v>-2.8581498048741414E-4</v>
      </c>
      <c r="AL74" s="5">
        <v>-6.7462151241103692E-5</v>
      </c>
      <c r="AM74" s="5">
        <v>3.5003074778071352E-8</v>
      </c>
      <c r="AN74" s="5">
        <v>-7.2379925084859647E-3</v>
      </c>
      <c r="AO74" s="5"/>
      <c r="AP74">
        <f>AP70+1</f>
        <v>2019</v>
      </c>
      <c r="AQ74" s="5">
        <f t="shared" si="26"/>
        <v>-1.5148967945109177</v>
      </c>
      <c r="AR74" s="5">
        <f t="shared" si="27"/>
        <v>1.819959170370318E-16</v>
      </c>
      <c r="AS74" s="5">
        <f t="shared" si="28"/>
        <v>8.7100599343670881E-3</v>
      </c>
      <c r="AT74" s="5">
        <f t="shared" si="29"/>
        <v>0.1784222815388313</v>
      </c>
      <c r="AU74" s="5">
        <f t="shared" si="30"/>
        <v>-2.9955448363514284E-3</v>
      </c>
      <c r="AV74" s="5">
        <f t="shared" si="31"/>
        <v>0.57370983683620091</v>
      </c>
      <c r="AW74" s="5">
        <f t="shared" si="32"/>
        <v>-8.3473701786860227E-2</v>
      </c>
      <c r="AX74" s="5">
        <f t="shared" si="33"/>
        <v>8.5448426438378564E-2</v>
      </c>
      <c r="AY74" s="5">
        <f t="shared" si="34"/>
        <v>0.2099263320796308</v>
      </c>
      <c r="AZ74" s="5">
        <f t="shared" si="35"/>
        <v>-5.3661900650751907E-3</v>
      </c>
      <c r="BA74" s="5">
        <f t="shared" si="36"/>
        <v>-3.9285346048994599E-2</v>
      </c>
      <c r="BB74" s="5">
        <f t="shared" si="37"/>
        <v>-0.13399861042780573</v>
      </c>
      <c r="BC74" s="5">
        <f t="shared" si="38"/>
        <v>-0.7237992508485962</v>
      </c>
      <c r="BN74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DB74"/>
  <sheetViews>
    <sheetView zoomScale="82" zoomScaleNormal="82" workbookViewId="0">
      <selection activeCell="B4" sqref="B4:AN74"/>
    </sheetView>
  </sheetViews>
  <sheetFormatPr defaultColWidth="11.42578125" defaultRowHeight="15" x14ac:dyDescent="0.25"/>
  <cols>
    <col min="47" max="47" width="14.85546875" bestFit="1" customWidth="1"/>
    <col min="48" max="48" width="17" bestFit="1" customWidth="1"/>
    <col min="49" max="49" width="13.7109375" bestFit="1" customWidth="1"/>
    <col min="82" max="82" width="14" bestFit="1" customWidth="1"/>
    <col min="84" max="84" width="16.5703125" bestFit="1" customWidth="1"/>
    <col min="85" max="85" width="12.28515625" bestFit="1" customWidth="1"/>
    <col min="90" max="90" width="12.85546875" bestFit="1" customWidth="1"/>
    <col min="92" max="92" width="11.85546875" bestFit="1" customWidth="1"/>
    <col min="94" max="94" width="13.42578125" bestFit="1" customWidth="1"/>
    <col min="96" max="96" width="12.7109375" bestFit="1" customWidth="1"/>
  </cols>
  <sheetData>
    <row r="2" spans="2:106" x14ac:dyDescent="0.25">
      <c r="B2" t="s">
        <v>51</v>
      </c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</row>
    <row r="3" spans="2:106" ht="45" x14ac:dyDescent="0.25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  <c r="L3" s="1" t="s">
        <v>10</v>
      </c>
      <c r="M3" s="1" t="s">
        <v>11</v>
      </c>
      <c r="N3" s="1" t="s">
        <v>12</v>
      </c>
      <c r="O3" s="1" t="s">
        <v>13</v>
      </c>
      <c r="P3" s="1" t="s">
        <v>14</v>
      </c>
      <c r="Q3" s="1" t="s">
        <v>15</v>
      </c>
      <c r="R3" s="1" t="s">
        <v>16</v>
      </c>
      <c r="S3" s="2" t="s">
        <v>17</v>
      </c>
      <c r="T3" s="2" t="s">
        <v>18</v>
      </c>
      <c r="U3" s="2" t="s">
        <v>19</v>
      </c>
      <c r="V3" s="1" t="s">
        <v>20</v>
      </c>
      <c r="W3" s="1" t="s">
        <v>21</v>
      </c>
      <c r="X3" s="1" t="s">
        <v>22</v>
      </c>
      <c r="Y3" s="1" t="s">
        <v>23</v>
      </c>
      <c r="Z3" s="1" t="s">
        <v>24</v>
      </c>
      <c r="AA3" s="1" t="s">
        <v>25</v>
      </c>
      <c r="AB3" s="1" t="s">
        <v>26</v>
      </c>
      <c r="AC3" s="1" t="s">
        <v>27</v>
      </c>
      <c r="AD3" s="1" t="s">
        <v>28</v>
      </c>
      <c r="AE3" s="1" t="s">
        <v>29</v>
      </c>
      <c r="AF3" s="1" t="s">
        <v>30</v>
      </c>
      <c r="AG3" s="1" t="s">
        <v>31</v>
      </c>
      <c r="AH3" s="1" t="s">
        <v>32</v>
      </c>
      <c r="AI3" s="1" t="s">
        <v>33</v>
      </c>
      <c r="AJ3" s="1" t="s">
        <v>34</v>
      </c>
      <c r="AK3" s="1" t="s">
        <v>35</v>
      </c>
      <c r="AL3" s="1" t="s">
        <v>36</v>
      </c>
      <c r="AM3" s="3" t="s">
        <v>53</v>
      </c>
      <c r="AN3" s="3" t="s">
        <v>65</v>
      </c>
      <c r="AP3" s="1" t="s">
        <v>0</v>
      </c>
      <c r="AQ3" s="1" t="s">
        <v>1</v>
      </c>
      <c r="AR3" s="1" t="s">
        <v>2</v>
      </c>
      <c r="AS3" s="1" t="s">
        <v>3</v>
      </c>
      <c r="AT3" s="1" t="s">
        <v>4</v>
      </c>
      <c r="AU3" s="1" t="s">
        <v>5</v>
      </c>
      <c r="AV3" s="1" t="s">
        <v>6</v>
      </c>
      <c r="AW3" s="1" t="s">
        <v>7</v>
      </c>
      <c r="AX3" s="1" t="s">
        <v>8</v>
      </c>
      <c r="AY3" s="1" t="s">
        <v>9</v>
      </c>
      <c r="AZ3" s="1" t="s">
        <v>10</v>
      </c>
      <c r="BA3" s="1" t="s">
        <v>11</v>
      </c>
      <c r="BB3" s="1" t="s">
        <v>12</v>
      </c>
      <c r="BC3" s="1" t="s">
        <v>13</v>
      </c>
      <c r="BD3" s="1" t="s">
        <v>14</v>
      </c>
      <c r="BE3" s="1" t="s">
        <v>15</v>
      </c>
      <c r="BF3" s="1" t="s">
        <v>16</v>
      </c>
      <c r="BG3" s="2" t="s">
        <v>17</v>
      </c>
      <c r="BH3" s="2" t="s">
        <v>18</v>
      </c>
      <c r="BI3" s="2" t="s">
        <v>19</v>
      </c>
      <c r="BJ3" s="1" t="s">
        <v>20</v>
      </c>
      <c r="BK3" s="1" t="s">
        <v>21</v>
      </c>
      <c r="BL3" s="1" t="s">
        <v>22</v>
      </c>
      <c r="BM3" s="1" t="s">
        <v>23</v>
      </c>
      <c r="BN3" s="1" t="s">
        <v>24</v>
      </c>
      <c r="BO3" s="1" t="s">
        <v>25</v>
      </c>
      <c r="BP3" s="1" t="s">
        <v>26</v>
      </c>
      <c r="BQ3" s="1" t="s">
        <v>27</v>
      </c>
      <c r="BR3" s="1" t="s">
        <v>28</v>
      </c>
      <c r="BS3" s="1" t="s">
        <v>29</v>
      </c>
      <c r="BT3" s="1" t="s">
        <v>30</v>
      </c>
      <c r="BU3" s="1" t="s">
        <v>31</v>
      </c>
      <c r="BV3" s="1" t="s">
        <v>32</v>
      </c>
      <c r="BW3" s="1" t="s">
        <v>33</v>
      </c>
      <c r="BX3" s="1" t="s">
        <v>34</v>
      </c>
      <c r="BY3" s="1" t="s">
        <v>35</v>
      </c>
      <c r="BZ3" s="1" t="s">
        <v>36</v>
      </c>
      <c r="CA3" s="3" t="s">
        <v>53</v>
      </c>
      <c r="CB3" s="3" t="s">
        <v>62</v>
      </c>
      <c r="CD3" s="1"/>
      <c r="CE3" s="4" t="s">
        <v>40</v>
      </c>
      <c r="CF3" s="4" t="s">
        <v>44</v>
      </c>
      <c r="CG3" s="4" t="s">
        <v>46</v>
      </c>
      <c r="CH3" s="4" t="s">
        <v>41</v>
      </c>
      <c r="CI3" s="4" t="s">
        <v>37</v>
      </c>
      <c r="CJ3" s="4" t="s">
        <v>45</v>
      </c>
      <c r="CK3" s="4" t="s">
        <v>47</v>
      </c>
      <c r="CL3" s="4" t="s">
        <v>42</v>
      </c>
      <c r="CM3" s="4" t="s">
        <v>43</v>
      </c>
      <c r="CN3" s="4" t="s">
        <v>38</v>
      </c>
      <c r="CO3" s="4" t="s">
        <v>48</v>
      </c>
      <c r="CP3" s="4" t="s">
        <v>49</v>
      </c>
      <c r="CQ3" s="4" t="s">
        <v>50</v>
      </c>
    </row>
    <row r="4" spans="2:106" x14ac:dyDescent="0.25">
      <c r="B4" s="5">
        <v>9.6201835559999827E-21</v>
      </c>
      <c r="C4" s="5">
        <v>-2.2549176512696696E-19</v>
      </c>
      <c r="D4" s="5">
        <v>-2.4852203628329748E-4</v>
      </c>
      <c r="E4" s="5">
        <v>-2.2999073752707779E-5</v>
      </c>
      <c r="F4" s="5">
        <v>-1.3447774641103976E-7</v>
      </c>
      <c r="G4" s="5">
        <v>4.0886478310877411E-4</v>
      </c>
      <c r="H4" s="5">
        <v>2.9751189577967936E-4</v>
      </c>
      <c r="I4" s="5">
        <v>1.226208125253686E-5</v>
      </c>
      <c r="J4" s="5">
        <v>1.336625357203153E-4</v>
      </c>
      <c r="K4" s="5">
        <v>3.0461685281838515E-4</v>
      </c>
      <c r="L4" s="5">
        <v>5.2775161838354691E-5</v>
      </c>
      <c r="M4" s="5">
        <v>3.0292807543870465E-4</v>
      </c>
      <c r="N4" s="5">
        <v>1.1846758005325984E-4</v>
      </c>
      <c r="O4" s="5">
        <v>-3.7053541991050631E-5</v>
      </c>
      <c r="P4" s="5">
        <v>4.6792973123089424E-27</v>
      </c>
      <c r="Q4" s="5">
        <v>4.6579548397134491E-21</v>
      </c>
      <c r="R4" s="5">
        <v>-1.3003250146284563E-20</v>
      </c>
      <c r="S4" s="5">
        <v>-1.5832956678791933E-4</v>
      </c>
      <c r="T4" s="5">
        <v>0</v>
      </c>
      <c r="U4" s="5">
        <v>-1.5198999792478251E-21</v>
      </c>
      <c r="V4" s="5">
        <v>-1.8654344233964756E-4</v>
      </c>
      <c r="W4" s="5">
        <v>0</v>
      </c>
      <c r="X4" s="5">
        <v>-2.3660904628547139E-6</v>
      </c>
      <c r="Y4" s="5">
        <v>2.2572020813773833E-7</v>
      </c>
      <c r="Z4" s="5">
        <v>2.4310754535540459E-5</v>
      </c>
      <c r="AA4" s="5">
        <v>4.1400171920420611E-7</v>
      </c>
      <c r="AB4" s="5">
        <v>5.4283282347500567E-4</v>
      </c>
      <c r="AC4" s="5">
        <v>8.1852662630326763E-5</v>
      </c>
      <c r="AD4" s="5">
        <v>5.6915446636646508E-4</v>
      </c>
      <c r="AE4" s="5">
        <v>-3.4634543100775148E-5</v>
      </c>
      <c r="AF4" s="5">
        <v>1.3870297864707213E-5</v>
      </c>
      <c r="AG4" s="5">
        <v>-1.915703209422053E-5</v>
      </c>
      <c r="AH4" s="5">
        <v>8.8388528678996558E-5</v>
      </c>
      <c r="AI4" s="5">
        <v>2.6117584415176538E-5</v>
      </c>
      <c r="AJ4" s="5">
        <v>2.8458656340545329E-7</v>
      </c>
      <c r="AK4" s="5">
        <v>2.7460776849747969E-4</v>
      </c>
      <c r="AL4" s="5">
        <v>-8.0001883331267502E-5</v>
      </c>
      <c r="AM4" s="5">
        <v>1.8672294590530054E-3</v>
      </c>
      <c r="AN4" s="5">
        <v>4.3306359321273087E-3</v>
      </c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3"/>
      <c r="CD4" s="6">
        <v>2001</v>
      </c>
    </row>
    <row r="5" spans="2:106" x14ac:dyDescent="0.25">
      <c r="B5" s="5">
        <v>1.6169280970975363E-20</v>
      </c>
      <c r="C5" s="5">
        <v>-4.6443915132176917E-19</v>
      </c>
      <c r="D5" s="5">
        <v>-9.9511027071425061E-5</v>
      </c>
      <c r="E5" s="5">
        <v>-7.9097942580894743E-5</v>
      </c>
      <c r="F5" s="5">
        <v>1.4011145531735467E-7</v>
      </c>
      <c r="G5" s="5">
        <v>2.7750414389834276E-4</v>
      </c>
      <c r="H5" s="5">
        <v>2.5392954259047425E-4</v>
      </c>
      <c r="I5" s="5">
        <v>-3.8724466625770436E-4</v>
      </c>
      <c r="J5" s="5">
        <v>-7.4681658097916723E-5</v>
      </c>
      <c r="K5" s="5">
        <v>3.4541868063357625E-5</v>
      </c>
      <c r="L5" s="5">
        <v>-1.6073400465054365E-4</v>
      </c>
      <c r="M5" s="5">
        <v>7.3452279962647185E-4</v>
      </c>
      <c r="N5" s="5">
        <v>1.2603178771295639E-4</v>
      </c>
      <c r="O5" s="5">
        <v>1.2948194535566752E-5</v>
      </c>
      <c r="P5" s="5">
        <v>-1.1595496094349285E-26</v>
      </c>
      <c r="Q5" s="5">
        <v>4.2793516513398526E-20</v>
      </c>
      <c r="R5" s="5">
        <v>1.6670803759786974E-19</v>
      </c>
      <c r="S5" s="5">
        <v>-2.8810381816102347E-4</v>
      </c>
      <c r="T5" s="5">
        <v>-1.2329006317280553E-35</v>
      </c>
      <c r="U5" s="5">
        <v>2.8035138958554687E-21</v>
      </c>
      <c r="V5" s="5">
        <v>1.7650342614715154E-3</v>
      </c>
      <c r="W5" s="5">
        <v>0</v>
      </c>
      <c r="X5" s="5">
        <v>-9.1526157374306137E-5</v>
      </c>
      <c r="Y5" s="5">
        <v>-1.5811542814980885E-6</v>
      </c>
      <c r="Z5" s="5">
        <v>-9.7786434328242652E-4</v>
      </c>
      <c r="AA5" s="5">
        <v>-1.4175148267451546E-7</v>
      </c>
      <c r="AB5" s="5">
        <v>9.5279264724556221E-4</v>
      </c>
      <c r="AC5" s="5">
        <v>1.5110716787058298E-4</v>
      </c>
      <c r="AD5" s="5">
        <v>6.4174074913196405E-4</v>
      </c>
      <c r="AE5" s="5">
        <v>-2.6959964264587649E-4</v>
      </c>
      <c r="AF5" s="5">
        <v>3.1703003649046761E-5</v>
      </c>
      <c r="AG5" s="5">
        <v>-3.4005286602277464E-5</v>
      </c>
      <c r="AH5" s="5">
        <v>1.2816482912871198E-4</v>
      </c>
      <c r="AI5" s="5">
        <v>6.158096349296807E-5</v>
      </c>
      <c r="AJ5" s="5">
        <v>-4.0800471887780417E-6</v>
      </c>
      <c r="AK5" s="5">
        <v>-2.5562806391493746E-4</v>
      </c>
      <c r="AL5" s="5">
        <v>1.5495819711326033E-4</v>
      </c>
      <c r="AM5" s="5">
        <v>5.0227294403841711E-4</v>
      </c>
      <c r="AN5" s="5">
        <v>3.1051736474322325E-3</v>
      </c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D5" s="6">
        <v>2001</v>
      </c>
    </row>
    <row r="6" spans="2:106" x14ac:dyDescent="0.25">
      <c r="B6" s="5">
        <v>1.1005001185814396E-20</v>
      </c>
      <c r="C6" s="5">
        <v>-2.0924184018426062E-19</v>
      </c>
      <c r="D6" s="5">
        <v>3.0663541489162326E-4</v>
      </c>
      <c r="E6" s="5">
        <v>-1.6695764856659967E-4</v>
      </c>
      <c r="F6" s="5">
        <v>8.0691682341348842E-8</v>
      </c>
      <c r="G6" s="5">
        <v>-2.4015902908705762E-4</v>
      </c>
      <c r="H6" s="5">
        <v>-4.2616722920694013E-4</v>
      </c>
      <c r="I6" s="5">
        <v>-6.2683474770214146E-4</v>
      </c>
      <c r="J6" s="5">
        <v>-2.2760983572320698E-4</v>
      </c>
      <c r="K6" s="5">
        <v>2.0043198593553812E-3</v>
      </c>
      <c r="L6" s="5">
        <v>4.0669872872775261E-4</v>
      </c>
      <c r="M6" s="5">
        <v>1.8703257893047938E-4</v>
      </c>
      <c r="N6" s="5">
        <v>3.8812735257997905E-5</v>
      </c>
      <c r="O6" s="5">
        <v>-2.4562735365187773E-5</v>
      </c>
      <c r="P6" s="5">
        <v>2.4682684620210544E-26</v>
      </c>
      <c r="Q6" s="5">
        <v>5.667715962927273E-20</v>
      </c>
      <c r="R6" s="5">
        <v>-4.6429624110100054E-19</v>
      </c>
      <c r="S6" s="5">
        <v>8.4744394832948333E-5</v>
      </c>
      <c r="T6" s="5">
        <v>8.4528349529584659E-36</v>
      </c>
      <c r="U6" s="5">
        <v>6.6034635112461542E-20</v>
      </c>
      <c r="V6" s="5">
        <v>-1.780259434374007E-3</v>
      </c>
      <c r="W6" s="5">
        <v>0</v>
      </c>
      <c r="X6" s="5">
        <v>-2.7631132012008452E-4</v>
      </c>
      <c r="Y6" s="5">
        <v>-8.1000842947795885E-6</v>
      </c>
      <c r="Z6" s="5">
        <v>-1.0057924805438473E-3</v>
      </c>
      <c r="AA6" s="5">
        <v>1.785988932683753E-6</v>
      </c>
      <c r="AB6" s="5">
        <v>2.691751458604888E-3</v>
      </c>
      <c r="AC6" s="5">
        <v>-5.577300149511776E-5</v>
      </c>
      <c r="AD6" s="5">
        <v>2.4839478927791682E-4</v>
      </c>
      <c r="AE6" s="5">
        <v>-1.1722374518718649E-4</v>
      </c>
      <c r="AF6" s="5">
        <v>4.1260785078996185E-5</v>
      </c>
      <c r="AG6" s="5">
        <v>-3.9175535032582654E-5</v>
      </c>
      <c r="AH6" s="5">
        <v>-4.156949119004607E-5</v>
      </c>
      <c r="AI6" s="5">
        <v>9.7349871682816063E-5</v>
      </c>
      <c r="AJ6" s="5">
        <v>-4.3792049337287392E-6</v>
      </c>
      <c r="AK6" s="5">
        <v>5.847004074710716E-4</v>
      </c>
      <c r="AL6" s="5">
        <v>8.6042385057735399E-5</v>
      </c>
      <c r="AM6" s="5">
        <v>-2.6010651305708073E-4</v>
      </c>
      <c r="AN6" s="5">
        <v>1.4786280539050367E-3</v>
      </c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D6" s="6">
        <v>2002</v>
      </c>
    </row>
    <row r="7" spans="2:106" x14ac:dyDescent="0.25">
      <c r="B7" s="5">
        <v>5.7611762311445918E-21</v>
      </c>
      <c r="C7" s="5">
        <v>3.2675963419194587E-20</v>
      </c>
      <c r="D7" s="5">
        <v>5.7258416433733465E-4</v>
      </c>
      <c r="E7" s="5">
        <v>-4.7741550237334363E-5</v>
      </c>
      <c r="F7" s="5">
        <v>-9.5860489524262082E-8</v>
      </c>
      <c r="G7" s="5">
        <v>-4.8679732527715636E-5</v>
      </c>
      <c r="H7" s="5">
        <v>4.4611313738113678E-5</v>
      </c>
      <c r="I7" s="5">
        <v>-3.3558432896717885E-4</v>
      </c>
      <c r="J7" s="5">
        <v>1.2631501174000323E-4</v>
      </c>
      <c r="K7" s="5">
        <v>-2.5649829622057018E-4</v>
      </c>
      <c r="L7" s="5">
        <v>-1.3799659733731244E-4</v>
      </c>
      <c r="M7" s="5">
        <v>-1.7471719087791269E-3</v>
      </c>
      <c r="N7" s="5">
        <v>3.014945745880498E-4</v>
      </c>
      <c r="O7" s="5">
        <v>4.5319441368090365E-6</v>
      </c>
      <c r="P7" s="5">
        <v>-4.8519605836089107E-27</v>
      </c>
      <c r="Q7" s="5">
        <v>1.4929627957296685E-19</v>
      </c>
      <c r="R7" s="5">
        <v>8.0011531980164331E-19</v>
      </c>
      <c r="S7" s="5">
        <v>5.8147451802505472E-4</v>
      </c>
      <c r="T7" s="5">
        <v>-2.9031386362987204E-36</v>
      </c>
      <c r="U7" s="5">
        <v>-5.3129161130399332E-21</v>
      </c>
      <c r="V7" s="5">
        <v>-2.1361121684122311E-3</v>
      </c>
      <c r="W7" s="5">
        <v>0</v>
      </c>
      <c r="X7" s="5">
        <v>-4.8817784707838775E-4</v>
      </c>
      <c r="Y7" s="5">
        <v>1.4301549500053987E-6</v>
      </c>
      <c r="Z7" s="5">
        <v>-8.119905080893814E-4</v>
      </c>
      <c r="AA7" s="5">
        <v>6.398617314728951E-7</v>
      </c>
      <c r="AB7" s="5">
        <v>6.7630310645196178E-4</v>
      </c>
      <c r="AC7" s="5">
        <v>-9.6571754278915932E-5</v>
      </c>
      <c r="AD7" s="5">
        <v>1.4724488595071393E-4</v>
      </c>
      <c r="AE7" s="5">
        <v>1.377959141176432E-4</v>
      </c>
      <c r="AF7" s="5">
        <v>4.5099341721149597E-5</v>
      </c>
      <c r="AG7" s="5">
        <v>-5.4486862048658029E-5</v>
      </c>
      <c r="AH7" s="5">
        <v>-9.8614199929703247E-5</v>
      </c>
      <c r="AI7" s="5">
        <v>1.3202613332536858E-4</v>
      </c>
      <c r="AJ7" s="5">
        <v>-6.9085394563222342E-7</v>
      </c>
      <c r="AK7" s="5">
        <v>5.3491971760067064E-4</v>
      </c>
      <c r="AL7" s="5">
        <v>-8.0235247420558942E-5</v>
      </c>
      <c r="AM7" s="5">
        <v>-6.9303240263514886E-4</v>
      </c>
      <c r="AN7" s="5">
        <v>-3.7272094759830282E-3</v>
      </c>
      <c r="AP7" s="5">
        <f>SUM(B4:B7)</f>
        <v>4.255564194393434E-20</v>
      </c>
      <c r="AQ7" s="5">
        <f t="shared" ref="AQ7:CA7" si="0">SUM(C4:C7)</f>
        <v>-8.6649679321380214E-19</v>
      </c>
      <c r="AR7" s="5">
        <f t="shared" si="0"/>
        <v>5.3118651587423537E-4</v>
      </c>
      <c r="AS7" s="5">
        <f t="shared" si="0"/>
        <v>-3.1679621513753652E-4</v>
      </c>
      <c r="AT7" s="5">
        <f t="shared" si="0"/>
        <v>-9.5350982765983282E-9</v>
      </c>
      <c r="AU7" s="5">
        <f t="shared" si="0"/>
        <v>3.9753016539234359E-4</v>
      </c>
      <c r="AV7" s="5">
        <f t="shared" si="0"/>
        <v>1.6988552290132715E-4</v>
      </c>
      <c r="AW7" s="5">
        <f t="shared" si="0"/>
        <v>-1.337401661674488E-3</v>
      </c>
      <c r="AX7" s="5">
        <f t="shared" si="0"/>
        <v>-4.2313946360805191E-5</v>
      </c>
      <c r="AY7" s="5">
        <f t="shared" si="0"/>
        <v>2.0869802840165538E-3</v>
      </c>
      <c r="AZ7" s="5">
        <f t="shared" si="0"/>
        <v>1.6074328857825125E-4</v>
      </c>
      <c r="BA7" s="5">
        <f t="shared" si="0"/>
        <v>-5.2268845478347097E-4</v>
      </c>
      <c r="BB7" s="5">
        <f t="shared" si="0"/>
        <v>5.8480667761226393E-4</v>
      </c>
      <c r="BC7" s="5">
        <f t="shared" si="0"/>
        <v>-4.4136138683862617E-5</v>
      </c>
      <c r="BD7" s="5">
        <f t="shared" si="0"/>
        <v>1.2914525254561291E-26</v>
      </c>
      <c r="BE7" s="5">
        <f t="shared" si="0"/>
        <v>2.5342491055535154E-19</v>
      </c>
      <c r="BF7" s="5">
        <f t="shared" si="0"/>
        <v>4.8952386615222793E-19</v>
      </c>
      <c r="BG7" s="5">
        <f t="shared" si="0"/>
        <v>2.1978552790906023E-4</v>
      </c>
      <c r="BH7" s="5">
        <f t="shared" si="0"/>
        <v>-6.7793100006208072E-36</v>
      </c>
      <c r="BI7" s="5">
        <f t="shared" si="0"/>
        <v>6.2005332916029249E-20</v>
      </c>
      <c r="BJ7" s="5">
        <f t="shared" si="0"/>
        <v>-2.3378807836543702E-3</v>
      </c>
      <c r="BK7" s="5">
        <f t="shared" si="0"/>
        <v>0</v>
      </c>
      <c r="BL7" s="5">
        <f t="shared" si="0"/>
        <v>-8.5838141503563311E-4</v>
      </c>
      <c r="BM7" s="5">
        <f t="shared" si="0"/>
        <v>-8.0253634181345397E-6</v>
      </c>
      <c r="BN7" s="5">
        <f t="shared" si="0"/>
        <v>-2.7713365773801152E-3</v>
      </c>
      <c r="BO7" s="5">
        <f t="shared" si="0"/>
        <v>2.6981009006863389E-6</v>
      </c>
      <c r="BP7" s="5">
        <f t="shared" si="0"/>
        <v>4.8636800357774179E-3</v>
      </c>
      <c r="BQ7" s="5">
        <f t="shared" si="0"/>
        <v>8.0615074726876054E-5</v>
      </c>
      <c r="BR7" s="5">
        <f t="shared" si="0"/>
        <v>1.6065348907270598E-3</v>
      </c>
      <c r="BS7" s="5">
        <f t="shared" si="0"/>
        <v>-2.8366201681619493E-4</v>
      </c>
      <c r="BT7" s="5">
        <f t="shared" si="0"/>
        <v>1.3193342831389974E-4</v>
      </c>
      <c r="BU7" s="5">
        <f t="shared" si="0"/>
        <v>-1.4682471577773869E-4</v>
      </c>
      <c r="BV7" s="5">
        <f t="shared" si="0"/>
        <v>7.6369666687959233E-5</v>
      </c>
      <c r="BW7" s="5">
        <f t="shared" si="0"/>
        <v>3.1707455291632924E-4</v>
      </c>
      <c r="BX7" s="5">
        <f t="shared" si="0"/>
        <v>-8.8655195047335505E-6</v>
      </c>
      <c r="BY7" s="5">
        <f t="shared" si="0"/>
        <v>1.1385998296542846E-3</v>
      </c>
      <c r="BZ7" s="5">
        <f t="shared" si="0"/>
        <v>8.0763451419169283E-5</v>
      </c>
      <c r="CA7" s="5">
        <f t="shared" si="0"/>
        <v>1.416363487399193E-3</v>
      </c>
      <c r="CB7" s="5">
        <f t="shared" ref="CB7" si="1">SUM(AN4:AN7)</f>
        <v>5.187228157481549E-3</v>
      </c>
      <c r="CD7" s="6">
        <v>2002</v>
      </c>
      <c r="CE7" s="5">
        <f t="shared" ref="CE7:CE38" si="2">AR7*100</f>
        <v>5.3118651587423536E-2</v>
      </c>
      <c r="CF7" s="5">
        <f t="shared" ref="CF7:CF38" si="3">(AP7+AQ7)*100</f>
        <v>-8.2394115126986778E-17</v>
      </c>
      <c r="CG7" s="5">
        <f t="shared" ref="CG7:CG38" si="4">(AU7+AW7)*100</f>
        <v>-9.3987149628214445E-2</v>
      </c>
      <c r="CH7" s="5">
        <f t="shared" ref="CH7:CH38" si="5">(BG7+BH7+BI7)*100</f>
        <v>2.1978552790906027E-2</v>
      </c>
      <c r="CI7" s="5">
        <f t="shared" ref="CI7:CI38" si="6">BJ7*100</f>
        <v>-0.23378807836543702</v>
      </c>
      <c r="CJ7" s="5">
        <f t="shared" ref="CJ7:CJ38" si="7">(BL7+BM7)*100</f>
        <v>-8.6640677845376754E-2</v>
      </c>
      <c r="CK7" s="5">
        <f t="shared" ref="CK7:CK38" si="8">(BX7+BS7)*100</f>
        <v>-2.9252753632092846E-2</v>
      </c>
      <c r="CL7" s="5">
        <f t="shared" ref="CL7:CL38" si="9">(BN7+BQ7)*100</f>
        <v>-0.26907215026532388</v>
      </c>
      <c r="CM7" s="5">
        <f t="shared" ref="CM7:CM38" si="10">(BR7+BT7+BU7+BV7+BW7+BY7)*100</f>
        <v>0.31236876525217938</v>
      </c>
      <c r="CN7" s="5">
        <f t="shared" ref="CN7:CN38" si="11">(BP7+BO7)*100</f>
        <v>0.48663781366781039</v>
      </c>
      <c r="CO7" s="5">
        <f t="shared" ref="CO7:CO38" si="12">(AS7+AT7+BA7+BB7+BC7+CA7+BE7+BF7+BD7+BZ7)*100</f>
        <v>0.11983032727274803</v>
      </c>
      <c r="CP7" s="5">
        <f t="shared" ref="CP7:CP38" si="13">(AX7+AY7+AZ7+AV7)*100</f>
        <v>0.23752951491353269</v>
      </c>
      <c r="CQ7" s="5">
        <f t="shared" ref="CQ7:CQ70" si="14">SUM(CE7:CP7)</f>
        <v>0.51872281574815504</v>
      </c>
      <c r="DB7" s="8"/>
    </row>
    <row r="8" spans="2:106" x14ac:dyDescent="0.25">
      <c r="B8" s="5">
        <v>-2.5007321144818987E-21</v>
      </c>
      <c r="C8" s="5">
        <v>1.7436323522987873E-19</v>
      </c>
      <c r="D8" s="5">
        <v>7.840835533361591E-4</v>
      </c>
      <c r="E8" s="5">
        <v>4.9115067388173749E-5</v>
      </c>
      <c r="F8" s="5">
        <v>-8.0119278707627782E-8</v>
      </c>
      <c r="G8" s="5">
        <v>1.5599965900563672E-4</v>
      </c>
      <c r="H8" s="5">
        <v>-2.2478099784608676E-4</v>
      </c>
      <c r="I8" s="5">
        <v>-4.8887800618546359E-4</v>
      </c>
      <c r="J8" s="5">
        <v>-1.8519797826643834E-5</v>
      </c>
      <c r="K8" s="5">
        <v>-9.674185748477955E-4</v>
      </c>
      <c r="L8" s="5">
        <v>1.0006307972746918E-4</v>
      </c>
      <c r="M8" s="5">
        <v>4.9746129556095249E-4</v>
      </c>
      <c r="N8" s="5">
        <v>8.2033937912862724E-5</v>
      </c>
      <c r="O8" s="5">
        <v>-3.9115757839758586E-5</v>
      </c>
      <c r="P8" s="5">
        <v>-4.7264306762741121E-26</v>
      </c>
      <c r="Q8" s="5">
        <v>-2.908075968743406E-20</v>
      </c>
      <c r="R8" s="5">
        <v>-2.733915002917855E-20</v>
      </c>
      <c r="S8" s="5">
        <v>9.5820869259805193E-4</v>
      </c>
      <c r="T8" s="5">
        <v>-1.82776171615847E-35</v>
      </c>
      <c r="U8" s="5">
        <v>-3.0613170898457266E-20</v>
      </c>
      <c r="V8" s="5">
        <v>2.5421792973182521E-4</v>
      </c>
      <c r="W8" s="5">
        <v>0</v>
      </c>
      <c r="X8" s="5">
        <v>-6.292178038167966E-4</v>
      </c>
      <c r="Y8" s="5">
        <v>-3.3282774910906531E-5</v>
      </c>
      <c r="Z8" s="5">
        <v>-8.0103940497876051E-4</v>
      </c>
      <c r="AA8" s="5">
        <v>-6.8887993935754621E-9</v>
      </c>
      <c r="AB8" s="5">
        <v>-5.6382937664296742E-5</v>
      </c>
      <c r="AC8" s="5">
        <v>2.4119466805613268E-4</v>
      </c>
      <c r="AD8" s="5">
        <v>5.8597570441419459E-4</v>
      </c>
      <c r="AE8" s="5">
        <v>1.6764756780697748E-4</v>
      </c>
      <c r="AF8" s="5">
        <v>5.3366629119798171E-5</v>
      </c>
      <c r="AG8" s="5">
        <v>-7.187652337029998E-5</v>
      </c>
      <c r="AH8" s="5">
        <v>-3.1742289399407184E-5</v>
      </c>
      <c r="AI8" s="5">
        <v>1.5345699555494147E-4</v>
      </c>
      <c r="AJ8" s="5">
        <v>2.482313910690263E-6</v>
      </c>
      <c r="AK8" s="5">
        <v>-2.2243998998590693E-5</v>
      </c>
      <c r="AL8" s="5">
        <v>-3.9944698506772648E-5</v>
      </c>
      <c r="AM8" s="5">
        <v>-9.1685796667586509E-4</v>
      </c>
      <c r="AN8" s="5">
        <v>-2.560814468216795E-4</v>
      </c>
      <c r="AP8" s="5">
        <f t="shared" ref="AP8:AP71" si="15">SUM(B5:B8)</f>
        <v>3.0434726273452455E-20</v>
      </c>
      <c r="AQ8" s="5">
        <f t="shared" ref="AQ8:AQ71" si="16">SUM(C5:C8)</f>
        <v>-4.666417928569565E-19</v>
      </c>
      <c r="AR8" s="5">
        <f t="shared" ref="AR8:AR71" si="17">SUM(D5:D8)</f>
        <v>1.563792105493692E-3</v>
      </c>
      <c r="AS8" s="5">
        <f t="shared" ref="AS8:AS71" si="18">SUM(E5:E8)</f>
        <v>-2.4468207399665508E-4</v>
      </c>
      <c r="AT8" s="5">
        <f t="shared" ref="AT8:AT71" si="19">SUM(F5:F8)</f>
        <v>4.4823369426813634E-8</v>
      </c>
      <c r="AU8" s="5">
        <f t="shared" ref="AU8:AU71" si="20">SUM(G5:G8)</f>
        <v>1.4466504128920622E-4</v>
      </c>
      <c r="AV8" s="5">
        <f t="shared" ref="AV8:AV71" si="21">SUM(H5:H8)</f>
        <v>-3.52407370724439E-4</v>
      </c>
      <c r="AW8" s="5">
        <f t="shared" ref="AW8:AW71" si="22">SUM(I5:I8)</f>
        <v>-1.8385417491124881E-3</v>
      </c>
      <c r="AX8" s="5">
        <f t="shared" ref="AX8:AX71" si="23">SUM(J5:J8)</f>
        <v>-1.9449627990776429E-4</v>
      </c>
      <c r="AY8" s="5">
        <f t="shared" ref="AY8:AY71" si="24">SUM(K5:K8)</f>
        <v>8.1494485635037316E-4</v>
      </c>
      <c r="AZ8" s="5">
        <f t="shared" ref="AZ8:AZ71" si="25">SUM(L5:L8)</f>
        <v>2.0803120646736573E-4</v>
      </c>
      <c r="BA8" s="5">
        <f t="shared" ref="BA8:BA71" si="26">SUM(M5:M8)</f>
        <v>-3.2815523466122318E-4</v>
      </c>
      <c r="BB8" s="5">
        <f t="shared" ref="BB8:BB71" si="27">SUM(N5:N8)</f>
        <v>5.4837303547186677E-4</v>
      </c>
      <c r="BC8" s="5">
        <f t="shared" ref="BC8:BC71" si="28">SUM(O5:O8)</f>
        <v>-4.6198354532570572E-5</v>
      </c>
      <c r="BD8" s="5">
        <f t="shared" ref="BD8:BD71" si="29">SUM(P5:P8)</f>
        <v>-3.9029078820488774E-26</v>
      </c>
      <c r="BE8" s="5">
        <f t="shared" ref="BE8:BE71" si="30">SUM(Q5:Q8)</f>
        <v>2.1968619602820401E-19</v>
      </c>
      <c r="BF8" s="5">
        <f t="shared" ref="BF8:BF71" si="31">SUM(R5:R8)</f>
        <v>4.7518796626933399E-19</v>
      </c>
      <c r="BG8" s="5">
        <f t="shared" ref="BG8:BG71" si="32">SUM(S5:S8)</f>
        <v>1.3363237872950316E-3</v>
      </c>
      <c r="BH8" s="5">
        <f t="shared" ref="BH8:BH71" si="33">SUM(T5:T8)</f>
        <v>-2.5056927162205507E-35</v>
      </c>
      <c r="BI8" s="5">
        <f t="shared" ref="BI8:BI71" si="34">SUM(U5:U8)</f>
        <v>3.2912061996819807E-20</v>
      </c>
      <c r="BJ8" s="5">
        <f t="shared" ref="BJ8:BJ71" si="35">SUM(V5:V8)</f>
        <v>-1.8971194115828976E-3</v>
      </c>
      <c r="BK8" s="5">
        <f t="shared" ref="BK8:BK71" si="36">SUM(W5:W8)</f>
        <v>0</v>
      </c>
      <c r="BL8" s="5">
        <f t="shared" ref="BL8:BL71" si="37">SUM(X5:X8)</f>
        <v>-1.4852331283895751E-3</v>
      </c>
      <c r="BM8" s="5">
        <f t="shared" ref="BM8:BM71" si="38">SUM(Y5:Y8)</f>
        <v>-4.1533858537178806E-5</v>
      </c>
      <c r="BN8" s="5">
        <f t="shared" ref="BN8:BN71" si="39">SUM(Z5:Z8)</f>
        <v>-3.5966867368944161E-3</v>
      </c>
      <c r="BO8" s="5">
        <f t="shared" ref="BO8:BO71" si="40">SUM(AA5:AA8)</f>
        <v>2.277210382088557E-6</v>
      </c>
      <c r="BP8" s="5">
        <f t="shared" ref="BP8:BP71" si="41">SUM(AB5:AB8)</f>
        <v>4.2644642746381151E-3</v>
      </c>
      <c r="BQ8" s="5">
        <f t="shared" ref="BQ8:BQ71" si="42">SUM(AC5:AC8)</f>
        <v>2.3995708015268197E-4</v>
      </c>
      <c r="BR8" s="5">
        <f t="shared" ref="BR8:BR71" si="43">SUM(AD5:AD8)</f>
        <v>1.6233561287747895E-3</v>
      </c>
      <c r="BS8" s="5">
        <f t="shared" ref="BS8:BS71" si="44">SUM(AE5:AE8)</f>
        <v>-8.1379905908442304E-5</v>
      </c>
      <c r="BT8" s="5">
        <f t="shared" ref="BT8:BT71" si="45">SUM(AF5:AF8)</f>
        <v>1.7142975956899073E-4</v>
      </c>
      <c r="BU8" s="5">
        <f t="shared" ref="BU8:BU71" si="46">SUM(AG5:AG8)</f>
        <v>-1.9954420705381811E-4</v>
      </c>
      <c r="BV8" s="5">
        <f t="shared" ref="BV8:BV71" si="47">SUM(AH5:AH8)</f>
        <v>-4.3761151390444523E-5</v>
      </c>
      <c r="BW8" s="5">
        <f t="shared" ref="BW8:BW71" si="48">SUM(AI5:AI8)</f>
        <v>4.4441396405609423E-4</v>
      </c>
      <c r="BX8" s="5">
        <f t="shared" ref="BX8:BX71" si="49">SUM(AJ5:AJ8)</f>
        <v>-6.6677921574487421E-6</v>
      </c>
      <c r="BY8" s="5">
        <f t="shared" ref="BY8:BY71" si="50">SUM(AK5:AK8)</f>
        <v>8.4174806215821403E-4</v>
      </c>
      <c r="BZ8" s="5">
        <f t="shared" ref="BZ8:BZ71" si="51">SUM(AL5:AL8)</f>
        <v>1.2082063624366414E-4</v>
      </c>
      <c r="CA8" s="5">
        <f t="shared" ref="CA8:CA71" si="52">SUM(AM5:AM8)</f>
        <v>-1.3677239383296776E-3</v>
      </c>
      <c r="CB8" s="5">
        <f t="shared" ref="CB8:CB71" si="53">SUM(AN5:AN8)</f>
        <v>6.0051077853256205E-4</v>
      </c>
      <c r="CD8" s="6">
        <v>2002</v>
      </c>
      <c r="CE8" s="5">
        <f t="shared" si="2"/>
        <v>0.15637921054936921</v>
      </c>
      <c r="CF8" s="5">
        <f t="shared" si="3"/>
        <v>-4.3620706658350405E-17</v>
      </c>
      <c r="CG8" s="5">
        <f t="shared" si="4"/>
        <v>-0.16938767078232819</v>
      </c>
      <c r="CH8" s="5">
        <f t="shared" si="5"/>
        <v>0.13363237872950318</v>
      </c>
      <c r="CI8" s="5">
        <f t="shared" si="6"/>
        <v>-0.18971194115828977</v>
      </c>
      <c r="CJ8" s="5">
        <f t="shared" si="7"/>
        <v>-0.15267669869267539</v>
      </c>
      <c r="CK8" s="5">
        <f t="shared" si="8"/>
        <v>-8.8047698065891033E-3</v>
      </c>
      <c r="CL8" s="5">
        <f t="shared" si="9"/>
        <v>-0.33567296567417343</v>
      </c>
      <c r="CM8" s="5">
        <f t="shared" si="10"/>
        <v>0.28376425561138258</v>
      </c>
      <c r="CN8" s="5">
        <f t="shared" si="11"/>
        <v>0.4266741485020204</v>
      </c>
      <c r="CO8" s="5">
        <f t="shared" si="12"/>
        <v>-0.1317521106435168</v>
      </c>
      <c r="CP8" s="5">
        <f t="shared" si="13"/>
        <v>4.7607241218553573E-2</v>
      </c>
      <c r="CQ8" s="5">
        <f t="shared" si="14"/>
        <v>6.0051077853256155E-2</v>
      </c>
      <c r="DB8" s="8"/>
    </row>
    <row r="9" spans="2:106" x14ac:dyDescent="0.25">
      <c r="B9" s="5">
        <v>-6.4167174777779899E-21</v>
      </c>
      <c r="C9" s="5">
        <v>3.6475921264185492E-19</v>
      </c>
      <c r="D9" s="5">
        <v>8.0443484224935959E-4</v>
      </c>
      <c r="E9" s="5">
        <v>1.6745938862113897E-4</v>
      </c>
      <c r="F9" s="5">
        <v>1.215193866309713E-7</v>
      </c>
      <c r="G9" s="5">
        <v>8.6797790816104119E-4</v>
      </c>
      <c r="H9" s="5">
        <v>3.8209869674672963E-4</v>
      </c>
      <c r="I9" s="5">
        <v>-6.626392445890552E-4</v>
      </c>
      <c r="J9" s="5">
        <v>1.7620606281454413E-5</v>
      </c>
      <c r="K9" s="5">
        <v>-3.3327760124858322E-3</v>
      </c>
      <c r="L9" s="5">
        <v>-4.6947750474916319E-4</v>
      </c>
      <c r="M9" s="5">
        <v>5.0692237197160622E-4</v>
      </c>
      <c r="N9" s="5">
        <v>1.2446448118155014E-4</v>
      </c>
      <c r="O9" s="5">
        <v>1.8231579425310523E-5</v>
      </c>
      <c r="P9" s="5">
        <v>-1.1320550684257288E-27</v>
      </c>
      <c r="Q9" s="5">
        <v>9.2438437492876279E-21</v>
      </c>
      <c r="R9" s="5">
        <v>-4.284785779130102E-19</v>
      </c>
      <c r="S9" s="5">
        <v>8.6962899651650788E-4</v>
      </c>
      <c r="T9" s="5">
        <v>6.7496935491562986E-36</v>
      </c>
      <c r="U9" s="5">
        <v>-3.536104983091138E-20</v>
      </c>
      <c r="V9" s="5">
        <v>8.9407530302597284E-4</v>
      </c>
      <c r="W9" s="5">
        <v>0</v>
      </c>
      <c r="X9" s="5">
        <v>-8.7598743139407178E-4</v>
      </c>
      <c r="Y9" s="5">
        <v>-7.940047750709889E-5</v>
      </c>
      <c r="Z9" s="5">
        <v>-9.3115414713496264E-4</v>
      </c>
      <c r="AA9" s="5">
        <v>4.5057349787705738E-7</v>
      </c>
      <c r="AB9" s="5">
        <v>-6.679256269021111E-5</v>
      </c>
      <c r="AC9" s="5">
        <v>1.8737747111026345E-4</v>
      </c>
      <c r="AD9" s="5">
        <v>4.0120767070812136E-4</v>
      </c>
      <c r="AE9" s="5">
        <v>1.2436782529176812E-4</v>
      </c>
      <c r="AF9" s="5">
        <v>5.8055576128157042E-5</v>
      </c>
      <c r="AG9" s="5">
        <v>-8.1747109622365007E-5</v>
      </c>
      <c r="AH9" s="5">
        <v>5.1919248096339143E-7</v>
      </c>
      <c r="AI9" s="5">
        <v>1.6395602391840254E-4</v>
      </c>
      <c r="AJ9" s="5">
        <v>3.3272914182192141E-6</v>
      </c>
      <c r="AK9" s="5">
        <v>-3.3911988300287793E-4</v>
      </c>
      <c r="AL9" s="5">
        <v>1.5250010171940777E-4</v>
      </c>
      <c r="AM9" s="5">
        <v>-9.9968143594526132E-4</v>
      </c>
      <c r="AN9" s="5">
        <v>-2.0939783892804167E-3</v>
      </c>
      <c r="AP9" s="5">
        <f t="shared" si="15"/>
        <v>7.8487278246990991E-21</v>
      </c>
      <c r="AQ9" s="5">
        <f t="shared" si="16"/>
        <v>3.6255657110666759E-19</v>
      </c>
      <c r="AR9" s="5">
        <f t="shared" si="17"/>
        <v>2.4677379748144768E-3</v>
      </c>
      <c r="AS9" s="5">
        <f t="shared" si="18"/>
        <v>1.8752572053786908E-6</v>
      </c>
      <c r="AT9" s="5">
        <f t="shared" si="19"/>
        <v>2.6231300740430272E-8</v>
      </c>
      <c r="AU9" s="5">
        <f t="shared" si="20"/>
        <v>7.3513880555190468E-4</v>
      </c>
      <c r="AV9" s="5">
        <f t="shared" si="21"/>
        <v>-2.2423821656818361E-4</v>
      </c>
      <c r="AW9" s="5">
        <f t="shared" si="22"/>
        <v>-2.1139363274438393E-3</v>
      </c>
      <c r="AX9" s="5">
        <f t="shared" si="23"/>
        <v>-1.0219401552839318E-4</v>
      </c>
      <c r="AY9" s="5">
        <f t="shared" si="24"/>
        <v>-2.5523730241988167E-3</v>
      </c>
      <c r="AZ9" s="5">
        <f t="shared" si="25"/>
        <v>-1.0071229363125384E-4</v>
      </c>
      <c r="BA9" s="5">
        <f t="shared" si="26"/>
        <v>-5.557556623160887E-4</v>
      </c>
      <c r="BB9" s="5">
        <f t="shared" si="27"/>
        <v>5.4680572894046054E-4</v>
      </c>
      <c r="BC9" s="5">
        <f t="shared" si="28"/>
        <v>-4.0914969642826801E-5</v>
      </c>
      <c r="BD9" s="5">
        <f t="shared" si="29"/>
        <v>-2.8565637794565219E-26</v>
      </c>
      <c r="BE9" s="5">
        <f t="shared" si="30"/>
        <v>1.8613652326409316E-19</v>
      </c>
      <c r="BF9" s="5">
        <f t="shared" si="31"/>
        <v>-1.1999864924154596E-19</v>
      </c>
      <c r="BG9" s="5">
        <f t="shared" si="32"/>
        <v>2.4940566019725626E-3</v>
      </c>
      <c r="BH9" s="5">
        <f t="shared" si="33"/>
        <v>-5.9782272957686552E-36</v>
      </c>
      <c r="BI9" s="5">
        <f t="shared" si="34"/>
        <v>-5.2525017299470374E-21</v>
      </c>
      <c r="BJ9" s="5">
        <f t="shared" si="35"/>
        <v>-2.7680783700284395E-3</v>
      </c>
      <c r="BK9" s="5">
        <f t="shared" si="36"/>
        <v>0</v>
      </c>
      <c r="BL9" s="5">
        <f t="shared" si="37"/>
        <v>-2.2696944024093407E-3</v>
      </c>
      <c r="BM9" s="5">
        <f t="shared" si="38"/>
        <v>-1.1935318176277961E-4</v>
      </c>
      <c r="BN9" s="5">
        <f t="shared" si="39"/>
        <v>-3.5499765407469518E-3</v>
      </c>
      <c r="BO9" s="5">
        <f t="shared" si="40"/>
        <v>2.8695353626401303E-6</v>
      </c>
      <c r="BP9" s="5">
        <f t="shared" si="41"/>
        <v>3.244879064702342E-3</v>
      </c>
      <c r="BQ9" s="5">
        <f t="shared" si="42"/>
        <v>2.7622738339236244E-4</v>
      </c>
      <c r="BR9" s="5">
        <f t="shared" si="43"/>
        <v>1.3828230503509468E-3</v>
      </c>
      <c r="BS9" s="5">
        <f t="shared" si="44"/>
        <v>3.1258756202920228E-4</v>
      </c>
      <c r="BT9" s="5">
        <f t="shared" si="45"/>
        <v>1.9778233204810098E-4</v>
      </c>
      <c r="BU9" s="5">
        <f t="shared" si="46"/>
        <v>-2.472860300739057E-4</v>
      </c>
      <c r="BV9" s="5">
        <f t="shared" si="47"/>
        <v>-1.7140678803819311E-4</v>
      </c>
      <c r="BW9" s="5">
        <f t="shared" si="48"/>
        <v>5.4678902448152867E-4</v>
      </c>
      <c r="BX9" s="5">
        <f t="shared" si="49"/>
        <v>7.3954644954851451E-7</v>
      </c>
      <c r="BY9" s="5">
        <f t="shared" si="50"/>
        <v>7.5825624307027345E-4</v>
      </c>
      <c r="BZ9" s="5">
        <f t="shared" si="51"/>
        <v>1.1836254084981158E-4</v>
      </c>
      <c r="CA9" s="5">
        <f t="shared" si="52"/>
        <v>-2.8696783183133562E-3</v>
      </c>
      <c r="CB9" s="5">
        <f t="shared" si="53"/>
        <v>-4.5986412581800872E-3</v>
      </c>
      <c r="CD9" s="6">
        <v>2002</v>
      </c>
      <c r="CE9" s="5">
        <f t="shared" si="2"/>
        <v>0.24677379748144768</v>
      </c>
      <c r="CF9" s="5">
        <f t="shared" si="3"/>
        <v>3.7040529893136671E-17</v>
      </c>
      <c r="CG9" s="5">
        <f t="shared" si="4"/>
        <v>-0.13787975218919346</v>
      </c>
      <c r="CH9" s="5">
        <f t="shared" si="5"/>
        <v>0.24940566019725627</v>
      </c>
      <c r="CI9" s="5">
        <f t="shared" si="6"/>
        <v>-0.27680783700284395</v>
      </c>
      <c r="CJ9" s="5">
        <f t="shared" si="7"/>
        <v>-0.23890475841721204</v>
      </c>
      <c r="CK9" s="5">
        <f t="shared" si="8"/>
        <v>3.1332710847875082E-2</v>
      </c>
      <c r="CL9" s="5">
        <f t="shared" si="9"/>
        <v>-0.3273749157354589</v>
      </c>
      <c r="CM9" s="5">
        <f t="shared" si="10"/>
        <v>0.24669578318387511</v>
      </c>
      <c r="CN9" s="5">
        <f t="shared" si="11"/>
        <v>0.32477486000649819</v>
      </c>
      <c r="CO9" s="5">
        <f t="shared" si="12"/>
        <v>-0.27992791919758803</v>
      </c>
      <c r="CP9" s="5">
        <f t="shared" si="13"/>
        <v>-0.29795175499266469</v>
      </c>
      <c r="CQ9" s="5">
        <f t="shared" si="14"/>
        <v>-0.45986412581800873</v>
      </c>
      <c r="DB9" s="8"/>
    </row>
    <row r="10" spans="2:106" x14ac:dyDescent="0.25">
      <c r="B10" s="5">
        <v>-6.4077939921446356E-21</v>
      </c>
      <c r="C10" s="5">
        <v>6.7198876275124211E-19</v>
      </c>
      <c r="D10" s="5">
        <v>6.3443544484917966E-4</v>
      </c>
      <c r="E10" s="5">
        <v>1.6851854419612169E-4</v>
      </c>
      <c r="F10" s="5">
        <v>1.5942235923499424E-7</v>
      </c>
      <c r="G10" s="5">
        <v>9.9943332854117114E-4</v>
      </c>
      <c r="H10" s="5">
        <v>4.9859073679842081E-4</v>
      </c>
      <c r="I10" s="5">
        <v>-1.0372992804693576E-3</v>
      </c>
      <c r="J10" s="5">
        <v>-1.4453390803207447E-4</v>
      </c>
      <c r="K10" s="5">
        <v>-1.7162054807156966E-3</v>
      </c>
      <c r="L10" s="5">
        <v>-2.5001804004555191E-4</v>
      </c>
      <c r="M10" s="5">
        <v>-1.3720651940773996E-3</v>
      </c>
      <c r="N10" s="5">
        <v>3.8657650211796771E-5</v>
      </c>
      <c r="O10" s="5">
        <v>3.9658720759704076E-5</v>
      </c>
      <c r="P10" s="5">
        <v>6.6044833258029233E-27</v>
      </c>
      <c r="Q10" s="5">
        <v>1.7358191641365651E-19</v>
      </c>
      <c r="R10" s="5">
        <v>3.6637104670893422E-19</v>
      </c>
      <c r="S10" s="5">
        <v>9.1410104154043251E-4</v>
      </c>
      <c r="T10" s="5">
        <v>2.2820458300836004E-35</v>
      </c>
      <c r="U10" s="5">
        <v>-1.0358604806305752E-20</v>
      </c>
      <c r="V10" s="5">
        <v>3.945842727536294E-3</v>
      </c>
      <c r="W10" s="5">
        <v>0</v>
      </c>
      <c r="X10" s="5">
        <v>-1.0814097128409102E-3</v>
      </c>
      <c r="Y10" s="5">
        <v>-1.0193778356236308E-4</v>
      </c>
      <c r="Z10" s="5">
        <v>-1.028265794535748E-3</v>
      </c>
      <c r="AA10" s="5">
        <v>-1.3383061861885952E-6</v>
      </c>
      <c r="AB10" s="5">
        <v>-2.0037301271226154E-3</v>
      </c>
      <c r="AC10" s="5">
        <v>7.4170788674134412E-6</v>
      </c>
      <c r="AD10" s="5">
        <v>1.3981259763983872E-4</v>
      </c>
      <c r="AE10" s="5">
        <v>2.8904060920825991E-4</v>
      </c>
      <c r="AF10" s="5">
        <v>6.0478953966022123E-5</v>
      </c>
      <c r="AG10" s="5">
        <v>-8.232483848752539E-5</v>
      </c>
      <c r="AH10" s="5">
        <v>1.0533428610480823E-4</v>
      </c>
      <c r="AI10" s="5">
        <v>1.6553465903275958E-4</v>
      </c>
      <c r="AJ10" s="5">
        <v>3.8631137055911218E-6</v>
      </c>
      <c r="AK10" s="5">
        <v>-3.3687645629835425E-4</v>
      </c>
      <c r="AL10" s="5">
        <v>1.6582773462361661E-4</v>
      </c>
      <c r="AM10" s="5">
        <v>-9.8877761100588449E-4</v>
      </c>
      <c r="AN10" s="5">
        <v>-1.9680758834390031E-3</v>
      </c>
      <c r="AP10" s="5">
        <f t="shared" si="15"/>
        <v>-9.5640673532599317E-21</v>
      </c>
      <c r="AQ10" s="5">
        <f t="shared" si="16"/>
        <v>1.2437871740421703E-18</v>
      </c>
      <c r="AR10" s="5">
        <f t="shared" si="17"/>
        <v>2.7955380047720332E-3</v>
      </c>
      <c r="AS10" s="5">
        <f t="shared" si="18"/>
        <v>3.3735144996810006E-4</v>
      </c>
      <c r="AT10" s="5">
        <f t="shared" si="19"/>
        <v>1.0496197763407569E-7</v>
      </c>
      <c r="AU10" s="5">
        <f t="shared" si="20"/>
        <v>1.9747311631801334E-3</v>
      </c>
      <c r="AV10" s="5">
        <f t="shared" si="21"/>
        <v>7.0051974943717739E-4</v>
      </c>
      <c r="AW10" s="5">
        <f t="shared" si="22"/>
        <v>-2.5244008602110552E-3</v>
      </c>
      <c r="AX10" s="5">
        <f t="shared" si="23"/>
        <v>-1.9118087837260674E-5</v>
      </c>
      <c r="AY10" s="5">
        <f t="shared" si="24"/>
        <v>-6.2728983642698945E-3</v>
      </c>
      <c r="AZ10" s="5">
        <f t="shared" si="25"/>
        <v>-7.5742906240455841E-4</v>
      </c>
      <c r="BA10" s="5">
        <f t="shared" si="26"/>
        <v>-2.1148534353239677E-3</v>
      </c>
      <c r="BB10" s="5">
        <f t="shared" si="27"/>
        <v>5.466506438942594E-4</v>
      </c>
      <c r="BC10" s="5">
        <f t="shared" si="28"/>
        <v>2.3306486482065051E-5</v>
      </c>
      <c r="BD10" s="5">
        <f t="shared" si="29"/>
        <v>-4.6643839088972835E-26</v>
      </c>
      <c r="BE10" s="5">
        <f t="shared" si="30"/>
        <v>3.0304128004847694E-19</v>
      </c>
      <c r="BF10" s="5">
        <f t="shared" si="31"/>
        <v>7.106686385683888E-19</v>
      </c>
      <c r="BG10" s="5">
        <f t="shared" si="32"/>
        <v>3.3234132486800474E-3</v>
      </c>
      <c r="BH10" s="5">
        <f t="shared" si="33"/>
        <v>8.389396052108884E-36</v>
      </c>
      <c r="BI10" s="5">
        <f t="shared" si="34"/>
        <v>-8.1645741648714332E-20</v>
      </c>
      <c r="BJ10" s="5">
        <f t="shared" si="35"/>
        <v>2.958023791881861E-3</v>
      </c>
      <c r="BK10" s="5">
        <f t="shared" si="36"/>
        <v>0</v>
      </c>
      <c r="BL10" s="5">
        <f t="shared" si="37"/>
        <v>-3.0747927951301664E-3</v>
      </c>
      <c r="BM10" s="5">
        <f t="shared" si="38"/>
        <v>-2.131908810303631E-4</v>
      </c>
      <c r="BN10" s="5">
        <f t="shared" si="39"/>
        <v>-3.5724498547388523E-3</v>
      </c>
      <c r="BO10" s="5">
        <f t="shared" si="40"/>
        <v>-2.5475975623221832E-7</v>
      </c>
      <c r="BP10" s="5">
        <f t="shared" si="41"/>
        <v>-1.4506025210251614E-3</v>
      </c>
      <c r="BQ10" s="5">
        <f t="shared" si="42"/>
        <v>3.3941746375489365E-4</v>
      </c>
      <c r="BR10" s="5">
        <f t="shared" si="43"/>
        <v>1.2742408587128687E-3</v>
      </c>
      <c r="BS10" s="5">
        <f t="shared" si="44"/>
        <v>7.1885191642464879E-4</v>
      </c>
      <c r="BT10" s="5">
        <f t="shared" si="45"/>
        <v>2.1700050093512695E-4</v>
      </c>
      <c r="BU10" s="5">
        <f t="shared" si="46"/>
        <v>-2.9043533352884839E-4</v>
      </c>
      <c r="BV10" s="5">
        <f t="shared" si="47"/>
        <v>-2.4503010743338801E-5</v>
      </c>
      <c r="BW10" s="5">
        <f t="shared" si="48"/>
        <v>6.1497381183147227E-4</v>
      </c>
      <c r="BX10" s="5">
        <f t="shared" si="49"/>
        <v>8.9818650888683764E-6</v>
      </c>
      <c r="BY10" s="5">
        <f t="shared" si="50"/>
        <v>-1.6332062069915223E-4</v>
      </c>
      <c r="BZ10" s="5">
        <f t="shared" si="51"/>
        <v>1.9814789041569278E-4</v>
      </c>
      <c r="CA10" s="5">
        <f t="shared" si="52"/>
        <v>-3.59834941626216E-3</v>
      </c>
      <c r="CB10" s="5">
        <f t="shared" si="53"/>
        <v>-8.045345195524127E-3</v>
      </c>
      <c r="CD10">
        <f>CD6+1</f>
        <v>2003</v>
      </c>
      <c r="CE10" s="5">
        <f t="shared" si="2"/>
        <v>0.2795538004772033</v>
      </c>
      <c r="CF10" s="5">
        <f t="shared" si="3"/>
        <v>1.2342231066889103E-16</v>
      </c>
      <c r="CG10" s="5">
        <f t="shared" si="4"/>
        <v>-5.4966969703092172E-2</v>
      </c>
      <c r="CH10" s="5">
        <f t="shared" si="5"/>
        <v>0.33234132486800472</v>
      </c>
      <c r="CI10" s="5">
        <f t="shared" si="6"/>
        <v>0.29580237918818608</v>
      </c>
      <c r="CJ10" s="5">
        <f t="shared" si="7"/>
        <v>-0.32879836761605297</v>
      </c>
      <c r="CK10" s="5">
        <f t="shared" si="8"/>
        <v>7.2783378151351719E-2</v>
      </c>
      <c r="CL10" s="5">
        <f t="shared" si="9"/>
        <v>-0.32330323909839587</v>
      </c>
      <c r="CM10" s="5">
        <f t="shared" si="10"/>
        <v>0.16279562065081285</v>
      </c>
      <c r="CN10" s="5">
        <f t="shared" si="11"/>
        <v>-0.14508572807813935</v>
      </c>
      <c r="CO10" s="5">
        <f t="shared" si="12"/>
        <v>-0.4607641418848375</v>
      </c>
      <c r="CP10" s="5">
        <f t="shared" si="13"/>
        <v>-0.63489257650745357</v>
      </c>
      <c r="CQ10" s="5">
        <f t="shared" si="14"/>
        <v>-0.80453451955241262</v>
      </c>
      <c r="DB10" s="8"/>
    </row>
    <row r="11" spans="2:106" x14ac:dyDescent="0.25">
      <c r="B11" s="5">
        <v>-5.5387661593177456E-21</v>
      </c>
      <c r="C11" s="5">
        <v>1.0413303770512242E-18</v>
      </c>
      <c r="D11" s="5">
        <v>2.5644373665246393E-4</v>
      </c>
      <c r="E11" s="5">
        <v>1.5470027198376298E-4</v>
      </c>
      <c r="F11" s="5">
        <v>-1.3510486505214417E-7</v>
      </c>
      <c r="G11" s="5">
        <v>4.0830593505900221E-4</v>
      </c>
      <c r="H11" s="5">
        <v>1.7717829165038153E-4</v>
      </c>
      <c r="I11" s="5">
        <v>-1.164992142045572E-3</v>
      </c>
      <c r="J11" s="5">
        <v>-9.9505171386247469E-5</v>
      </c>
      <c r="K11" s="5">
        <v>1.9809967051982453E-3</v>
      </c>
      <c r="L11" s="5">
        <v>8.4979018983153266E-4</v>
      </c>
      <c r="M11" s="5">
        <v>1.6428428528420173E-4</v>
      </c>
      <c r="N11" s="5">
        <v>3.4534173684207849E-4</v>
      </c>
      <c r="O11" s="5">
        <v>-3.1002271830034182E-6</v>
      </c>
      <c r="P11" s="5">
        <v>-2.0894116863050714E-26</v>
      </c>
      <c r="Q11" s="5">
        <v>1.8123381416422424E-19</v>
      </c>
      <c r="R11" s="5">
        <v>7.9233669251328974E-20</v>
      </c>
      <c r="S11" s="5">
        <v>9.1421810897434426E-4</v>
      </c>
      <c r="T11" s="5">
        <v>4.6234209808048971E-35</v>
      </c>
      <c r="U11" s="5">
        <v>1.022779772815931E-20</v>
      </c>
      <c r="V11" s="5">
        <v>3.4988322033656927E-3</v>
      </c>
      <c r="W11" s="5">
        <v>0</v>
      </c>
      <c r="X11" s="5">
        <v>-1.1219607895286998E-3</v>
      </c>
      <c r="Y11" s="5">
        <v>-1.5209894129466253E-4</v>
      </c>
      <c r="Z11" s="5">
        <v>-1.0157428405323525E-3</v>
      </c>
      <c r="AA11" s="5">
        <v>-1.563705989656996E-6</v>
      </c>
      <c r="AB11" s="5">
        <v>-2.1191077314224741E-3</v>
      </c>
      <c r="AC11" s="5">
        <v>-1.4374630074698785E-4</v>
      </c>
      <c r="AD11" s="5">
        <v>2.30740345462152E-4</v>
      </c>
      <c r="AE11" s="5">
        <v>4.7455286477601121E-5</v>
      </c>
      <c r="AF11" s="5">
        <v>5.5179756566891927E-5</v>
      </c>
      <c r="AG11" s="5">
        <v>-6.6624451871487972E-5</v>
      </c>
      <c r="AH11" s="5">
        <v>1.6176764175561951E-4</v>
      </c>
      <c r="AI11" s="5">
        <v>1.6490181578194892E-4</v>
      </c>
      <c r="AJ11" s="5">
        <v>-3.1074253159508306E-7</v>
      </c>
      <c r="AK11" s="5">
        <v>-4.1984853883851082E-4</v>
      </c>
      <c r="AL11" s="5">
        <v>-7.3468099389876682E-5</v>
      </c>
      <c r="AM11" s="5">
        <v>-9.1923853229628665E-4</v>
      </c>
      <c r="AN11" s="5">
        <v>2.1086929909634542E-3</v>
      </c>
      <c r="AP11" s="5">
        <f t="shared" si="15"/>
        <v>-2.0864009743722272E-20</v>
      </c>
      <c r="AQ11" s="5">
        <f t="shared" si="16"/>
        <v>2.2524415876742E-18</v>
      </c>
      <c r="AR11" s="5">
        <f t="shared" si="17"/>
        <v>2.4793975770871623E-3</v>
      </c>
      <c r="AS11" s="5">
        <f t="shared" si="18"/>
        <v>5.397932721891974E-4</v>
      </c>
      <c r="AT11" s="5">
        <f t="shared" si="19"/>
        <v>6.5717602106193572E-8</v>
      </c>
      <c r="AU11" s="5">
        <f t="shared" si="20"/>
        <v>2.4317168307668511E-3</v>
      </c>
      <c r="AV11" s="5">
        <f t="shared" si="21"/>
        <v>8.3308672734944524E-4</v>
      </c>
      <c r="AW11" s="5">
        <f t="shared" si="22"/>
        <v>-3.3538086732894483E-3</v>
      </c>
      <c r="AX11" s="5">
        <f t="shared" si="23"/>
        <v>-2.4493827096351133E-4</v>
      </c>
      <c r="AY11" s="5">
        <f t="shared" si="24"/>
        <v>-4.035403362851079E-3</v>
      </c>
      <c r="AZ11" s="5">
        <f t="shared" si="25"/>
        <v>2.3035772476428672E-4</v>
      </c>
      <c r="BA11" s="5">
        <f t="shared" si="26"/>
        <v>-2.0339724126063912E-4</v>
      </c>
      <c r="BB11" s="5">
        <f t="shared" si="27"/>
        <v>5.9049780614828815E-4</v>
      </c>
      <c r="BC11" s="5">
        <f t="shared" si="28"/>
        <v>1.5674315162252594E-5</v>
      </c>
      <c r="BD11" s="5">
        <f t="shared" si="29"/>
        <v>-6.2685995368414644E-26</v>
      </c>
      <c r="BE11" s="5">
        <f t="shared" si="30"/>
        <v>3.3497881463973435E-19</v>
      </c>
      <c r="BF11" s="5">
        <f t="shared" si="31"/>
        <v>-1.0213011981925581E-20</v>
      </c>
      <c r="BG11" s="5">
        <f t="shared" si="32"/>
        <v>3.6561568396293368E-3</v>
      </c>
      <c r="BH11" s="5">
        <f t="shared" si="33"/>
        <v>5.7526744496456578E-35</v>
      </c>
      <c r="BI11" s="5">
        <f t="shared" si="34"/>
        <v>-6.6105027807515085E-20</v>
      </c>
      <c r="BJ11" s="5">
        <f t="shared" si="35"/>
        <v>8.5929681636597848E-3</v>
      </c>
      <c r="BK11" s="5">
        <f t="shared" si="36"/>
        <v>0</v>
      </c>
      <c r="BL11" s="5">
        <f t="shared" si="37"/>
        <v>-3.7085757375804784E-3</v>
      </c>
      <c r="BM11" s="5">
        <f t="shared" si="38"/>
        <v>-3.6671997727503102E-4</v>
      </c>
      <c r="BN11" s="5">
        <f t="shared" si="39"/>
        <v>-3.7762021871818236E-3</v>
      </c>
      <c r="BO11" s="5">
        <f t="shared" si="40"/>
        <v>-2.4583274773621094E-6</v>
      </c>
      <c r="BP11" s="5">
        <f t="shared" si="41"/>
        <v>-4.2460133588995974E-3</v>
      </c>
      <c r="BQ11" s="5">
        <f t="shared" si="42"/>
        <v>2.9224291728682171E-4</v>
      </c>
      <c r="BR11" s="5">
        <f t="shared" si="43"/>
        <v>1.3577363182243067E-3</v>
      </c>
      <c r="BS11" s="5">
        <f t="shared" si="44"/>
        <v>6.2851128878460658E-4</v>
      </c>
      <c r="BT11" s="5">
        <f t="shared" si="45"/>
        <v>2.2708091578086927E-4</v>
      </c>
      <c r="BU11" s="5">
        <f t="shared" si="46"/>
        <v>-3.0257292335167835E-4</v>
      </c>
      <c r="BV11" s="5">
        <f t="shared" si="47"/>
        <v>2.3587883094198394E-4</v>
      </c>
      <c r="BW11" s="5">
        <f t="shared" si="48"/>
        <v>6.4784949428805247E-4</v>
      </c>
      <c r="BX11" s="5">
        <f t="shared" si="49"/>
        <v>9.3619765029055163E-6</v>
      </c>
      <c r="BY11" s="5">
        <f t="shared" si="50"/>
        <v>-1.1180888771383337E-3</v>
      </c>
      <c r="BZ11" s="5">
        <f t="shared" si="51"/>
        <v>2.0491503844637506E-4</v>
      </c>
      <c r="CA11" s="5">
        <f t="shared" si="52"/>
        <v>-3.8245555459232978E-3</v>
      </c>
      <c r="CB11" s="5">
        <f t="shared" si="53"/>
        <v>-2.2094427285776451E-3</v>
      </c>
      <c r="CD11">
        <f t="shared" ref="CD11:CD73" si="54">CD7+1</f>
        <v>2003</v>
      </c>
      <c r="CE11" s="5">
        <f t="shared" si="2"/>
        <v>0.24793975770871624</v>
      </c>
      <c r="CF11" s="5">
        <f t="shared" si="3"/>
        <v>2.2315775779304775E-16</v>
      </c>
      <c r="CG11" s="5">
        <f t="shared" si="4"/>
        <v>-9.2209184252259713E-2</v>
      </c>
      <c r="CH11" s="5">
        <f t="shared" si="5"/>
        <v>0.3656156839629337</v>
      </c>
      <c r="CI11" s="5">
        <f t="shared" si="6"/>
        <v>0.85929681636597843</v>
      </c>
      <c r="CJ11" s="5">
        <f t="shared" si="7"/>
        <v>-0.40752957148555097</v>
      </c>
      <c r="CK11" s="5">
        <f t="shared" si="8"/>
        <v>6.3787326528751201E-2</v>
      </c>
      <c r="CL11" s="5">
        <f t="shared" si="9"/>
        <v>-0.34839592698950017</v>
      </c>
      <c r="CM11" s="5">
        <f t="shared" si="10"/>
        <v>0.10478837587452004</v>
      </c>
      <c r="CN11" s="5">
        <f t="shared" si="11"/>
        <v>-0.424847168637696</v>
      </c>
      <c r="CO11" s="5">
        <f t="shared" si="12"/>
        <v>-0.26770066376357171</v>
      </c>
      <c r="CP11" s="5">
        <f t="shared" si="13"/>
        <v>-0.32168971817008585</v>
      </c>
      <c r="CQ11" s="5">
        <f t="shared" si="14"/>
        <v>-0.22094427285776441</v>
      </c>
      <c r="DB11" s="8"/>
    </row>
    <row r="12" spans="2:106" x14ac:dyDescent="0.25">
      <c r="B12" s="5">
        <v>-1.7928163369957552E-21</v>
      </c>
      <c r="C12" s="5">
        <v>1.3472043499603061E-18</v>
      </c>
      <c r="D12" s="5">
        <v>-4.8026788141850902E-4</v>
      </c>
      <c r="E12" s="5">
        <v>6.6262374712342274E-5</v>
      </c>
      <c r="F12" s="5">
        <v>9.415507231057921E-8</v>
      </c>
      <c r="G12" s="5">
        <v>-3.1778732280307017E-4</v>
      </c>
      <c r="H12" s="5">
        <v>-6.4079079232522802E-4</v>
      </c>
      <c r="I12" s="5">
        <v>-1.2088070928229287E-3</v>
      </c>
      <c r="J12" s="5">
        <v>-3.6351207054702495E-4</v>
      </c>
      <c r="K12" s="5">
        <v>-4.2676430710088514E-3</v>
      </c>
      <c r="L12" s="5">
        <v>-1.1762798454742797E-3</v>
      </c>
      <c r="M12" s="5">
        <v>1.0353584607527611E-3</v>
      </c>
      <c r="N12" s="5">
        <v>4.2353259856325001E-5</v>
      </c>
      <c r="O12" s="5">
        <v>-3.8558232873974884E-5</v>
      </c>
      <c r="P12" s="5">
        <v>-2.3682098801982069E-27</v>
      </c>
      <c r="Q12" s="5">
        <v>2.9051040651286733E-19</v>
      </c>
      <c r="R12" s="5">
        <v>-4.2418708722199653E-19</v>
      </c>
      <c r="S12" s="5">
        <v>7.11738442323708E-4</v>
      </c>
      <c r="T12" s="5">
        <v>4.8824859327216757E-35</v>
      </c>
      <c r="U12" s="5">
        <v>-4.1004009774303965E-21</v>
      </c>
      <c r="V12" s="5">
        <v>1.5876269949043537E-3</v>
      </c>
      <c r="W12" s="5">
        <v>0</v>
      </c>
      <c r="X12" s="5">
        <v>-1.1542723612960602E-3</v>
      </c>
      <c r="Y12" s="5">
        <v>-1.64596351989133E-4</v>
      </c>
      <c r="Z12" s="5">
        <v>-1.023512269444196E-3</v>
      </c>
      <c r="AA12" s="5">
        <v>-3.1105580836552565E-7</v>
      </c>
      <c r="AB12" s="5">
        <v>-6.3087457648270165E-4</v>
      </c>
      <c r="AC12" s="5">
        <v>-1.8076413180734727E-4</v>
      </c>
      <c r="AD12" s="5">
        <v>-1.9320215736004525E-4</v>
      </c>
      <c r="AE12" s="5">
        <v>1.1412801805351626E-4</v>
      </c>
      <c r="AF12" s="5">
        <v>4.0874942649414081E-5</v>
      </c>
      <c r="AG12" s="5">
        <v>-4.1255585547171999E-5</v>
      </c>
      <c r="AH12" s="5">
        <v>1.1118865817565811E-4</v>
      </c>
      <c r="AI12" s="5">
        <v>1.6467939832688915E-4</v>
      </c>
      <c r="AJ12" s="5">
        <v>-4.2295026990779978E-6</v>
      </c>
      <c r="AK12" s="5">
        <v>2.3359672945247377E-4</v>
      </c>
      <c r="AL12" s="5">
        <v>4.1678767876996204E-5</v>
      </c>
      <c r="AM12" s="5">
        <v>-8.1701661459170332E-4</v>
      </c>
      <c r="AN12" s="5">
        <v>-8.5541007141429169E-3</v>
      </c>
      <c r="AP12" s="5">
        <f t="shared" si="15"/>
        <v>-2.0156093966236125E-20</v>
      </c>
      <c r="AQ12" s="5">
        <f t="shared" si="16"/>
        <v>3.4252827024046275E-18</v>
      </c>
      <c r="AR12" s="5">
        <f t="shared" si="17"/>
        <v>1.2150461423324941E-3</v>
      </c>
      <c r="AS12" s="5">
        <f t="shared" si="18"/>
        <v>5.5694057951336591E-4</v>
      </c>
      <c r="AT12" s="5">
        <f t="shared" si="19"/>
        <v>2.3999195312440062E-7</v>
      </c>
      <c r="AU12" s="5">
        <f t="shared" si="20"/>
        <v>1.9579298489581444E-3</v>
      </c>
      <c r="AV12" s="5">
        <f t="shared" si="21"/>
        <v>4.1707693287030396E-4</v>
      </c>
      <c r="AW12" s="5">
        <f t="shared" si="22"/>
        <v>-4.0737377599269139E-3</v>
      </c>
      <c r="AX12" s="5">
        <f t="shared" si="23"/>
        <v>-5.8993054368389241E-4</v>
      </c>
      <c r="AY12" s="5">
        <f t="shared" si="24"/>
        <v>-7.3356278590121348E-3</v>
      </c>
      <c r="AZ12" s="5">
        <f t="shared" si="25"/>
        <v>-1.0459852004374621E-3</v>
      </c>
      <c r="BA12" s="5">
        <f t="shared" si="26"/>
        <v>3.3449992393116957E-4</v>
      </c>
      <c r="BB12" s="5">
        <f t="shared" si="27"/>
        <v>5.5081712809175042E-4</v>
      </c>
      <c r="BC12" s="5">
        <f t="shared" si="28"/>
        <v>1.62318401280363E-5</v>
      </c>
      <c r="BD12" s="5">
        <f t="shared" si="29"/>
        <v>-1.7789898485871726E-26</v>
      </c>
      <c r="BE12" s="5">
        <f t="shared" si="30"/>
        <v>6.5456998084003576E-19</v>
      </c>
      <c r="BF12" s="5">
        <f t="shared" si="31"/>
        <v>-4.0706094917474354E-19</v>
      </c>
      <c r="BG12" s="5">
        <f t="shared" si="32"/>
        <v>3.4096865893549926E-3</v>
      </c>
      <c r="BH12" s="5">
        <f t="shared" si="33"/>
        <v>1.2462922098525805E-34</v>
      </c>
      <c r="BI12" s="5">
        <f t="shared" si="34"/>
        <v>-3.9592257886488225E-20</v>
      </c>
      <c r="BJ12" s="5">
        <f t="shared" si="35"/>
        <v>9.9263772288323126E-3</v>
      </c>
      <c r="BK12" s="5">
        <f t="shared" si="36"/>
        <v>0</v>
      </c>
      <c r="BL12" s="5">
        <f t="shared" si="37"/>
        <v>-4.2336302950597418E-3</v>
      </c>
      <c r="BM12" s="5">
        <f t="shared" si="38"/>
        <v>-4.9803355435325746E-4</v>
      </c>
      <c r="BN12" s="5">
        <f t="shared" si="39"/>
        <v>-3.9986750516472595E-3</v>
      </c>
      <c r="BO12" s="5">
        <f t="shared" si="40"/>
        <v>-2.7624944863340596E-6</v>
      </c>
      <c r="BP12" s="5">
        <f t="shared" si="41"/>
        <v>-4.8205049977180026E-3</v>
      </c>
      <c r="BQ12" s="5">
        <f t="shared" si="42"/>
        <v>-1.2971588257665824E-4</v>
      </c>
      <c r="BR12" s="5">
        <f t="shared" si="43"/>
        <v>5.7855845645006683E-4</v>
      </c>
      <c r="BS12" s="5">
        <f t="shared" si="44"/>
        <v>5.7499173903114548E-4</v>
      </c>
      <c r="BT12" s="5">
        <f t="shared" si="45"/>
        <v>2.1458922931048518E-4</v>
      </c>
      <c r="BU12" s="5">
        <f t="shared" si="46"/>
        <v>-2.7195198552855035E-4</v>
      </c>
      <c r="BV12" s="5">
        <f t="shared" si="47"/>
        <v>3.7880977851704925E-4</v>
      </c>
      <c r="BW12" s="5">
        <f t="shared" si="48"/>
        <v>6.5907189706000007E-4</v>
      </c>
      <c r="BX12" s="5">
        <f t="shared" si="49"/>
        <v>2.6501598931372546E-6</v>
      </c>
      <c r="BY12" s="5">
        <f t="shared" si="50"/>
        <v>-8.6224814868726934E-4</v>
      </c>
      <c r="BZ12" s="5">
        <f t="shared" si="51"/>
        <v>2.8653850483014392E-4</v>
      </c>
      <c r="CA12" s="5">
        <f t="shared" si="52"/>
        <v>-3.7247141938391358E-3</v>
      </c>
      <c r="CB12" s="5">
        <f t="shared" si="53"/>
        <v>-1.0507461995898883E-2</v>
      </c>
      <c r="CD12">
        <f t="shared" si="54"/>
        <v>2003</v>
      </c>
      <c r="CE12" s="5">
        <f t="shared" si="2"/>
        <v>0.12150461423324942</v>
      </c>
      <c r="CF12" s="5">
        <f t="shared" si="3"/>
        <v>3.4051266084383914E-16</v>
      </c>
      <c r="CG12" s="5">
        <f t="shared" si="4"/>
        <v>-0.21158079109687694</v>
      </c>
      <c r="CH12" s="5">
        <f t="shared" si="5"/>
        <v>0.34096865893549927</v>
      </c>
      <c r="CI12" s="5">
        <f t="shared" si="6"/>
        <v>0.99263772288323127</v>
      </c>
      <c r="CJ12" s="5">
        <f t="shared" si="7"/>
        <v>-0.47316638494129987</v>
      </c>
      <c r="CK12" s="5">
        <f t="shared" si="8"/>
        <v>5.7764189892428271E-2</v>
      </c>
      <c r="CL12" s="5">
        <f t="shared" si="9"/>
        <v>-0.41283909342239178</v>
      </c>
      <c r="CM12" s="5">
        <f t="shared" si="10"/>
        <v>6.9682922712178144E-2</v>
      </c>
      <c r="CN12" s="5">
        <f t="shared" si="11"/>
        <v>-0.48232674922043361</v>
      </c>
      <c r="CO12" s="5">
        <f t="shared" si="12"/>
        <v>-0.19794462253915446</v>
      </c>
      <c r="CP12" s="5">
        <f t="shared" si="13"/>
        <v>-0.85544666702631855</v>
      </c>
      <c r="CQ12" s="5">
        <f t="shared" si="14"/>
        <v>-1.0507461995898886</v>
      </c>
      <c r="DB12" s="8"/>
    </row>
    <row r="13" spans="2:106" x14ac:dyDescent="0.25">
      <c r="B13" s="5">
        <v>8.593042638672899E-22</v>
      </c>
      <c r="C13" s="5">
        <v>1.6053772993774274E-18</v>
      </c>
      <c r="D13" s="5">
        <v>-1.2820872730407321E-3</v>
      </c>
      <c r="E13" s="5">
        <v>-1.6302089726317841E-4</v>
      </c>
      <c r="F13" s="5">
        <v>-1.8011746860064221E-7</v>
      </c>
      <c r="G13" s="5">
        <v>1.257090081703992E-4</v>
      </c>
      <c r="H13" s="5">
        <v>2.781656268104322E-4</v>
      </c>
      <c r="I13" s="5">
        <v>-4.0393641975517992E-4</v>
      </c>
      <c r="J13" s="5">
        <v>2.784650646891946E-5</v>
      </c>
      <c r="K13" s="5">
        <v>2.7571253950884351E-3</v>
      </c>
      <c r="L13" s="5">
        <v>8.8644197762656625E-4</v>
      </c>
      <c r="M13" s="5">
        <v>-1.4356513222331647E-3</v>
      </c>
      <c r="N13" s="5">
        <v>1.6712334203792463E-4</v>
      </c>
      <c r="O13" s="5">
        <v>-6.8363589127376873E-6</v>
      </c>
      <c r="P13" s="5">
        <v>3.4264850229931148E-26</v>
      </c>
      <c r="Q13" s="5">
        <v>5.7126074598670548E-19</v>
      </c>
      <c r="R13" s="5">
        <v>-4.4072168617199369E-19</v>
      </c>
      <c r="S13" s="5">
        <v>6.1084624895351108E-4</v>
      </c>
      <c r="T13" s="5">
        <v>5.0146680123702533E-35</v>
      </c>
      <c r="U13" s="5">
        <v>8.7206872657359539E-21</v>
      </c>
      <c r="V13" s="5">
        <v>1.6036173335387164E-4</v>
      </c>
      <c r="W13" s="5">
        <v>0</v>
      </c>
      <c r="X13" s="5">
        <v>-1.035921536340564E-3</v>
      </c>
      <c r="Y13" s="5">
        <v>-1.355053529549519E-4</v>
      </c>
      <c r="Z13" s="5">
        <v>-9.2964808045210509E-4</v>
      </c>
      <c r="AA13" s="5">
        <v>-7.17775128806489E-7</v>
      </c>
      <c r="AB13" s="5">
        <v>-1.3353099825295003E-3</v>
      </c>
      <c r="AC13" s="5">
        <v>-2.7065061687270634E-4</v>
      </c>
      <c r="AD13" s="5">
        <v>-5.0363629775153308E-4</v>
      </c>
      <c r="AE13" s="5">
        <v>2.2031447053329114E-4</v>
      </c>
      <c r="AF13" s="5">
        <v>1.838943681345388E-5</v>
      </c>
      <c r="AG13" s="5">
        <v>-4.8581074049312656E-6</v>
      </c>
      <c r="AH13" s="5">
        <v>9.3531021592424778E-6</v>
      </c>
      <c r="AI13" s="5">
        <v>1.6092345702093498E-4</v>
      </c>
      <c r="AJ13" s="5">
        <v>-8.5564053900977326E-6</v>
      </c>
      <c r="AK13" s="5">
        <v>-1.0882144785167777E-4</v>
      </c>
      <c r="AL13" s="5">
        <v>-1.6183138528781638E-4</v>
      </c>
      <c r="AM13" s="5">
        <v>-7.0071926802581187E-4</v>
      </c>
      <c r="AN13" s="5">
        <v>-3.0652883396271114E-3</v>
      </c>
      <c r="AP13" s="5">
        <f t="shared" si="15"/>
        <v>-1.2880072224590847E-20</v>
      </c>
      <c r="AQ13" s="5">
        <f t="shared" si="16"/>
        <v>4.6659007891401997E-18</v>
      </c>
      <c r="AR13" s="5">
        <f t="shared" si="17"/>
        <v>-8.7147597295759755E-4</v>
      </c>
      <c r="AS13" s="5">
        <f t="shared" si="18"/>
        <v>2.2646029362904854E-4</v>
      </c>
      <c r="AT13" s="5">
        <f t="shared" si="19"/>
        <v>-6.1644902107212926E-8</v>
      </c>
      <c r="AU13" s="5">
        <f t="shared" si="20"/>
        <v>1.2156609489675022E-3</v>
      </c>
      <c r="AV13" s="5">
        <f t="shared" si="21"/>
        <v>3.1314386293400653E-4</v>
      </c>
      <c r="AW13" s="5">
        <f t="shared" si="22"/>
        <v>-3.8150349350930383E-3</v>
      </c>
      <c r="AX13" s="5">
        <f t="shared" si="23"/>
        <v>-5.7970464349642748E-4</v>
      </c>
      <c r="AY13" s="5">
        <f t="shared" si="24"/>
        <v>-1.2457264514378671E-3</v>
      </c>
      <c r="AZ13" s="5">
        <f t="shared" si="25"/>
        <v>3.0993428193826732E-4</v>
      </c>
      <c r="BA13" s="5">
        <f t="shared" si="26"/>
        <v>-1.6080737702736014E-3</v>
      </c>
      <c r="BB13" s="5">
        <f t="shared" si="27"/>
        <v>5.9347598894812488E-4</v>
      </c>
      <c r="BC13" s="5">
        <f t="shared" si="28"/>
        <v>-8.836098210011917E-6</v>
      </c>
      <c r="BD13" s="5">
        <f t="shared" si="29"/>
        <v>1.7607006812485151E-26</v>
      </c>
      <c r="BE13" s="5">
        <f t="shared" si="30"/>
        <v>1.2165868830774536E-18</v>
      </c>
      <c r="BF13" s="5">
        <f t="shared" si="31"/>
        <v>-4.1930405743372697E-19</v>
      </c>
      <c r="BG13" s="5">
        <f t="shared" si="32"/>
        <v>3.150903841791996E-3</v>
      </c>
      <c r="BH13" s="5">
        <f t="shared" si="33"/>
        <v>1.6802620755980426E-34</v>
      </c>
      <c r="BI13" s="5">
        <f t="shared" si="34"/>
        <v>4.4894792101591153E-21</v>
      </c>
      <c r="BJ13" s="5">
        <f t="shared" si="35"/>
        <v>9.1926636591602127E-3</v>
      </c>
      <c r="BK13" s="5">
        <f t="shared" si="36"/>
        <v>0</v>
      </c>
      <c r="BL13" s="5">
        <f t="shared" si="37"/>
        <v>-4.3935644000062338E-3</v>
      </c>
      <c r="BM13" s="5">
        <f t="shared" si="38"/>
        <v>-5.5413842980111053E-4</v>
      </c>
      <c r="BN13" s="5">
        <f t="shared" si="39"/>
        <v>-3.9971689849644014E-3</v>
      </c>
      <c r="BO13" s="5">
        <f t="shared" si="40"/>
        <v>-3.9308431130176061E-6</v>
      </c>
      <c r="BP13" s="5">
        <f t="shared" si="41"/>
        <v>-6.0890224175572921E-3</v>
      </c>
      <c r="BQ13" s="5">
        <f t="shared" si="42"/>
        <v>-5.8774397055962805E-4</v>
      </c>
      <c r="BR13" s="5">
        <f t="shared" si="43"/>
        <v>-3.2628551200958761E-4</v>
      </c>
      <c r="BS13" s="5">
        <f t="shared" si="44"/>
        <v>6.7093838427266842E-4</v>
      </c>
      <c r="BT13" s="5">
        <f t="shared" si="45"/>
        <v>1.7492308999578202E-4</v>
      </c>
      <c r="BU13" s="5">
        <f t="shared" si="46"/>
        <v>-1.9506298331111664E-4</v>
      </c>
      <c r="BV13" s="5">
        <f t="shared" si="47"/>
        <v>3.8764368819532832E-4</v>
      </c>
      <c r="BW13" s="5">
        <f t="shared" si="48"/>
        <v>6.5603933016253259E-4</v>
      </c>
      <c r="BX13" s="5">
        <f t="shared" si="49"/>
        <v>-9.2335369151796912E-6</v>
      </c>
      <c r="BY13" s="5">
        <f t="shared" si="50"/>
        <v>-6.3194971353606913E-4</v>
      </c>
      <c r="BZ13" s="5">
        <f t="shared" si="51"/>
        <v>-2.7792982177080234E-5</v>
      </c>
      <c r="CA13" s="5">
        <f t="shared" si="52"/>
        <v>-3.4257520259196863E-3</v>
      </c>
      <c r="CB13" s="5">
        <f t="shared" si="53"/>
        <v>-1.1478771946245577E-2</v>
      </c>
      <c r="CD13">
        <f t="shared" si="54"/>
        <v>2003</v>
      </c>
      <c r="CE13" s="5">
        <f t="shared" si="2"/>
        <v>-8.7147597295759757E-2</v>
      </c>
      <c r="CF13" s="5">
        <f t="shared" si="3"/>
        <v>4.6530207169156086E-16</v>
      </c>
      <c r="CG13" s="5">
        <f t="shared" si="4"/>
        <v>-0.25993739861255361</v>
      </c>
      <c r="CH13" s="5">
        <f t="shared" si="5"/>
        <v>0.3150903841791996</v>
      </c>
      <c r="CI13" s="5">
        <f t="shared" si="6"/>
        <v>0.91926636591602129</v>
      </c>
      <c r="CJ13" s="5">
        <f t="shared" si="7"/>
        <v>-0.49477028298073444</v>
      </c>
      <c r="CK13" s="5">
        <f t="shared" si="8"/>
        <v>6.6170484735748866E-2</v>
      </c>
      <c r="CL13" s="5">
        <f t="shared" si="9"/>
        <v>-0.45849129555240298</v>
      </c>
      <c r="CM13" s="5">
        <f t="shared" si="10"/>
        <v>6.5307899496869579E-3</v>
      </c>
      <c r="CN13" s="5">
        <f t="shared" si="11"/>
        <v>-0.60929532606703096</v>
      </c>
      <c r="CO13" s="5">
        <f t="shared" si="12"/>
        <v>-0.42505802389053132</v>
      </c>
      <c r="CP13" s="5">
        <f t="shared" si="13"/>
        <v>-0.12023529500620206</v>
      </c>
      <c r="CQ13" s="5">
        <f t="shared" si="14"/>
        <v>-1.1478771946245578</v>
      </c>
      <c r="DB13" s="8"/>
    </row>
    <row r="14" spans="2:106" x14ac:dyDescent="0.25">
      <c r="B14" s="5">
        <v>-1.3561682180212156E-20</v>
      </c>
      <c r="C14" s="5">
        <v>1.8829482901477124E-18</v>
      </c>
      <c r="D14" s="5">
        <v>-1.5864735713364169E-3</v>
      </c>
      <c r="E14" s="5">
        <v>1.9332066293588604E-5</v>
      </c>
      <c r="F14" s="5">
        <v>3.3076914678978015E-8</v>
      </c>
      <c r="G14" s="5">
        <v>1.1674010357480238E-4</v>
      </c>
      <c r="H14" s="5">
        <v>2.5775784125093751E-4</v>
      </c>
      <c r="I14" s="5">
        <v>2.4837743735878177E-4</v>
      </c>
      <c r="J14" s="5">
        <v>2.673159068932099E-4</v>
      </c>
      <c r="K14" s="5">
        <v>-1.013886313078994E-4</v>
      </c>
      <c r="L14" s="5">
        <v>-3.3407192399323676E-4</v>
      </c>
      <c r="M14" s="5">
        <v>-3.4240100977838274E-4</v>
      </c>
      <c r="N14" s="5">
        <v>6.403768061343296E-5</v>
      </c>
      <c r="O14" s="5">
        <v>-3.1065527760115173E-5</v>
      </c>
      <c r="P14" s="5">
        <v>5.9108049452283398E-26</v>
      </c>
      <c r="Q14" s="5">
        <v>8.6344732137632018E-19</v>
      </c>
      <c r="R14" s="5">
        <v>-5.09011644407721E-19</v>
      </c>
      <c r="S14" s="5">
        <v>7.9897105198783796E-4</v>
      </c>
      <c r="T14" s="5">
        <v>5.4888552312636709E-35</v>
      </c>
      <c r="U14" s="5">
        <v>1.4305063873099489E-20</v>
      </c>
      <c r="V14" s="5">
        <v>-5.7171378275138677E-4</v>
      </c>
      <c r="W14" s="5">
        <v>0</v>
      </c>
      <c r="X14" s="5">
        <v>-7.6057070160055924E-4</v>
      </c>
      <c r="Y14" s="5">
        <v>-5.2163255220666543E-5</v>
      </c>
      <c r="Z14" s="5">
        <v>-9.240879077009993E-4</v>
      </c>
      <c r="AA14" s="5">
        <v>-5.7649156417174239E-7</v>
      </c>
      <c r="AB14" s="5">
        <v>-1.4836915386315999E-3</v>
      </c>
      <c r="AC14" s="5">
        <v>-2.2309145132678307E-4</v>
      </c>
      <c r="AD14" s="5">
        <v>-7.8255458287319923E-4</v>
      </c>
      <c r="AE14" s="5">
        <v>2.3896842493406642E-4</v>
      </c>
      <c r="AF14" s="5">
        <v>-7.4685611686664935E-6</v>
      </c>
      <c r="AG14" s="5">
        <v>1.6732389456622593E-5</v>
      </c>
      <c r="AH14" s="5">
        <v>2.2278009717223354E-4</v>
      </c>
      <c r="AI14" s="5">
        <v>1.5934947012115775E-4</v>
      </c>
      <c r="AJ14" s="5">
        <v>-6.7975897849476708E-6</v>
      </c>
      <c r="AK14" s="5">
        <v>-4.7632663964168018E-4</v>
      </c>
      <c r="AL14" s="5">
        <v>5.0138198422018725E-6</v>
      </c>
      <c r="AM14" s="5">
        <v>-5.8308143689969876E-4</v>
      </c>
      <c r="AN14" s="5">
        <v>-5.8521152369268546E-3</v>
      </c>
      <c r="AP14" s="5">
        <f t="shared" si="15"/>
        <v>-2.0033960412658365E-20</v>
      </c>
      <c r="AQ14" s="5">
        <f t="shared" si="16"/>
        <v>5.8768603165366707E-18</v>
      </c>
      <c r="AR14" s="5">
        <f t="shared" si="17"/>
        <v>-3.0923849891431941E-3</v>
      </c>
      <c r="AS14" s="5">
        <f t="shared" si="18"/>
        <v>7.7273815726515446E-5</v>
      </c>
      <c r="AT14" s="5">
        <f t="shared" si="19"/>
        <v>-1.8799034666322914E-7</v>
      </c>
      <c r="AU14" s="5">
        <f t="shared" si="20"/>
        <v>3.3296772400113361E-4</v>
      </c>
      <c r="AV14" s="5">
        <f t="shared" si="21"/>
        <v>7.2310967386523227E-5</v>
      </c>
      <c r="AW14" s="5">
        <f t="shared" si="22"/>
        <v>-2.529358217264899E-3</v>
      </c>
      <c r="AX14" s="5">
        <f t="shared" si="23"/>
        <v>-1.6785482857114306E-4</v>
      </c>
      <c r="AY14" s="5">
        <f t="shared" si="24"/>
        <v>3.6909039796992967E-4</v>
      </c>
      <c r="AZ14" s="5">
        <f t="shared" si="25"/>
        <v>2.2588039799058247E-4</v>
      </c>
      <c r="BA14" s="5">
        <f t="shared" si="26"/>
        <v>-5.7840958597458461E-4</v>
      </c>
      <c r="BB14" s="5">
        <f t="shared" si="27"/>
        <v>6.1885601934976114E-4</v>
      </c>
      <c r="BC14" s="5">
        <f t="shared" si="28"/>
        <v>-7.9560346729831157E-5</v>
      </c>
      <c r="BD14" s="5">
        <f t="shared" si="29"/>
        <v>7.0110572938965627E-26</v>
      </c>
      <c r="BE14" s="5">
        <f t="shared" si="30"/>
        <v>1.9064522880401174E-18</v>
      </c>
      <c r="BF14" s="5">
        <f t="shared" si="31"/>
        <v>-1.2946867485503822E-18</v>
      </c>
      <c r="BG14" s="5">
        <f t="shared" si="32"/>
        <v>3.0357738522394013E-3</v>
      </c>
      <c r="BH14" s="5">
        <f t="shared" si="33"/>
        <v>2.0009430157160497E-34</v>
      </c>
      <c r="BI14" s="5">
        <f t="shared" si="34"/>
        <v>2.9153147889564357E-20</v>
      </c>
      <c r="BJ14" s="5">
        <f t="shared" si="35"/>
        <v>4.675107148872531E-3</v>
      </c>
      <c r="BK14" s="5">
        <f t="shared" si="36"/>
        <v>0</v>
      </c>
      <c r="BL14" s="5">
        <f t="shared" si="37"/>
        <v>-4.0727253887658833E-3</v>
      </c>
      <c r="BM14" s="5">
        <f t="shared" si="38"/>
        <v>-5.0436390145941403E-4</v>
      </c>
      <c r="BN14" s="5">
        <f t="shared" si="39"/>
        <v>-3.892991098129653E-3</v>
      </c>
      <c r="BO14" s="5">
        <f t="shared" si="40"/>
        <v>-3.1690284910007532E-6</v>
      </c>
      <c r="BP14" s="5">
        <f t="shared" si="41"/>
        <v>-5.5689838290662761E-3</v>
      </c>
      <c r="BQ14" s="5">
        <f t="shared" si="42"/>
        <v>-8.1825250075382447E-4</v>
      </c>
      <c r="BR14" s="5">
        <f t="shared" si="43"/>
        <v>-1.2486526925226255E-3</v>
      </c>
      <c r="BS14" s="5">
        <f t="shared" si="44"/>
        <v>6.208661999984749E-4</v>
      </c>
      <c r="BT14" s="5">
        <f t="shared" si="45"/>
        <v>1.0697557486109339E-4</v>
      </c>
      <c r="BU14" s="5">
        <f t="shared" si="46"/>
        <v>-9.6005755366968641E-5</v>
      </c>
      <c r="BV14" s="5">
        <f t="shared" si="47"/>
        <v>5.0508949926275355E-4</v>
      </c>
      <c r="BW14" s="5">
        <f t="shared" si="48"/>
        <v>6.4985414125093082E-4</v>
      </c>
      <c r="BX14" s="5">
        <f t="shared" si="49"/>
        <v>-1.9894240405718485E-5</v>
      </c>
      <c r="BY14" s="5">
        <f t="shared" si="50"/>
        <v>-7.7139989687939506E-4</v>
      </c>
      <c r="BZ14" s="5">
        <f t="shared" si="51"/>
        <v>-1.8860689695849496E-4</v>
      </c>
      <c r="CA14" s="5">
        <f t="shared" si="52"/>
        <v>-3.0200558518135006E-3</v>
      </c>
      <c r="CB14" s="5">
        <f t="shared" si="53"/>
        <v>-1.536281129973343E-2</v>
      </c>
      <c r="CD14">
        <f t="shared" si="54"/>
        <v>2004</v>
      </c>
      <c r="CE14" s="5">
        <f t="shared" si="2"/>
        <v>-0.30923849891431943</v>
      </c>
      <c r="CF14" s="5">
        <f t="shared" si="3"/>
        <v>5.856826356124013E-16</v>
      </c>
      <c r="CG14" s="5">
        <f t="shared" si="4"/>
        <v>-0.21963904932637651</v>
      </c>
      <c r="CH14" s="5">
        <f t="shared" si="5"/>
        <v>0.30357738522394012</v>
      </c>
      <c r="CI14" s="5">
        <f t="shared" si="6"/>
        <v>0.4675107148872531</v>
      </c>
      <c r="CJ14" s="5">
        <f t="shared" si="7"/>
        <v>-0.45770892902252974</v>
      </c>
      <c r="CK14" s="5">
        <f t="shared" si="8"/>
        <v>6.0097195959275644E-2</v>
      </c>
      <c r="CL14" s="5">
        <f t="shared" si="9"/>
        <v>-0.47112435988834778</v>
      </c>
      <c r="CM14" s="5">
        <f t="shared" si="10"/>
        <v>-8.5413912939421119E-2</v>
      </c>
      <c r="CN14" s="5">
        <f t="shared" si="11"/>
        <v>-0.55721528575572776</v>
      </c>
      <c r="CO14" s="5">
        <f t="shared" si="12"/>
        <v>-0.31706908367467979</v>
      </c>
      <c r="CP14" s="5">
        <f t="shared" si="13"/>
        <v>4.9942693477589228E-2</v>
      </c>
      <c r="CQ14" s="5">
        <f t="shared" si="14"/>
        <v>-1.5362811299733434</v>
      </c>
      <c r="DB14" s="8"/>
    </row>
    <row r="15" spans="2:106" x14ac:dyDescent="0.25">
      <c r="B15" s="5">
        <v>-2.3765270487576397E-20</v>
      </c>
      <c r="C15" s="5">
        <v>2.2252631751422403E-18</v>
      </c>
      <c r="D15" s="5">
        <v>-1.8425728439070855E-3</v>
      </c>
      <c r="E15" s="5">
        <v>-7.7410778573841621E-5</v>
      </c>
      <c r="F15" s="5">
        <v>6.8746937964277471E-8</v>
      </c>
      <c r="G15" s="5">
        <v>-3.9840049826788949E-4</v>
      </c>
      <c r="H15" s="5">
        <v>-3.9790500287986762E-4</v>
      </c>
      <c r="I15" s="5">
        <v>1.6085729945380651E-4</v>
      </c>
      <c r="J15" s="5">
        <v>1.3603983551727862E-5</v>
      </c>
      <c r="K15" s="5">
        <v>1.2859514598199482E-3</v>
      </c>
      <c r="L15" s="5">
        <v>2.9903211428331769E-4</v>
      </c>
      <c r="M15" s="5">
        <v>1.3449235633076666E-3</v>
      </c>
      <c r="N15" s="5">
        <v>4.1374011150388111E-4</v>
      </c>
      <c r="O15" s="5">
        <v>2.1379774861034778E-5</v>
      </c>
      <c r="P15" s="5">
        <v>1.0218172487569185E-25</v>
      </c>
      <c r="Q15" s="5">
        <v>1.0915229306031538E-18</v>
      </c>
      <c r="R15" s="5">
        <v>-6.4251886639392714E-19</v>
      </c>
      <c r="S15" s="5">
        <v>8.1034926200038279E-4</v>
      </c>
      <c r="T15" s="5">
        <v>8.1637654220532349E-35</v>
      </c>
      <c r="U15" s="5">
        <v>-2.7516977567006394E-20</v>
      </c>
      <c r="V15" s="5">
        <v>2.3137491683361852E-3</v>
      </c>
      <c r="W15" s="5">
        <v>0</v>
      </c>
      <c r="X15" s="5">
        <v>-3.227080127084588E-4</v>
      </c>
      <c r="Y15" s="5">
        <v>4.1570627246132669E-5</v>
      </c>
      <c r="Z15" s="5">
        <v>-7.4162998766120819E-4</v>
      </c>
      <c r="AA15" s="5">
        <v>-3.0050872078281768E-7</v>
      </c>
      <c r="AB15" s="5">
        <v>-5.2080923360726494E-4</v>
      </c>
      <c r="AC15" s="5">
        <v>-2.0109050237836321E-4</v>
      </c>
      <c r="AD15" s="5">
        <v>-6.1380453283187836E-4</v>
      </c>
      <c r="AE15" s="5">
        <v>1.8274384233709718E-4</v>
      </c>
      <c r="AF15" s="5">
        <v>-3.4646354168911179E-5</v>
      </c>
      <c r="AG15" s="5">
        <v>2.5977333798468486E-5</v>
      </c>
      <c r="AH15" s="5">
        <v>-2.615431084115363E-4</v>
      </c>
      <c r="AI15" s="5">
        <v>1.5483545953095417E-4</v>
      </c>
      <c r="AJ15" s="5">
        <v>1.40361144971851E-6</v>
      </c>
      <c r="AK15" s="5">
        <v>-2.9296736033148377E-4</v>
      </c>
      <c r="AL15" s="5">
        <v>4.0611902478992526E-5</v>
      </c>
      <c r="AM15" s="5">
        <v>-4.7226437548666175E-4</v>
      </c>
      <c r="AN15" s="5">
        <v>9.3274516096204796E-4</v>
      </c>
      <c r="AP15" s="5">
        <f t="shared" si="15"/>
        <v>-3.8260464740917018E-20</v>
      </c>
      <c r="AQ15" s="5">
        <f t="shared" si="16"/>
        <v>7.0607931146276854E-18</v>
      </c>
      <c r="AR15" s="5">
        <f t="shared" si="17"/>
        <v>-5.1914015697027433E-3</v>
      </c>
      <c r="AS15" s="5">
        <f t="shared" si="18"/>
        <v>-1.5483723483108915E-4</v>
      </c>
      <c r="AT15" s="5">
        <f t="shared" si="19"/>
        <v>1.5861456353192488E-8</v>
      </c>
      <c r="AU15" s="5">
        <f t="shared" si="20"/>
        <v>-4.7373870932575809E-4</v>
      </c>
      <c r="AV15" s="5">
        <f t="shared" si="21"/>
        <v>-5.0277232714372592E-4</v>
      </c>
      <c r="AW15" s="5">
        <f t="shared" si="22"/>
        <v>-1.2035087757655205E-3</v>
      </c>
      <c r="AX15" s="5">
        <f t="shared" si="23"/>
        <v>-5.4745673633167719E-5</v>
      </c>
      <c r="AY15" s="5">
        <f t="shared" si="24"/>
        <v>-3.2595484740836748E-4</v>
      </c>
      <c r="AZ15" s="5">
        <f t="shared" si="25"/>
        <v>-3.248776775576325E-4</v>
      </c>
      <c r="BA15" s="5">
        <f t="shared" si="26"/>
        <v>6.0222969204888036E-4</v>
      </c>
      <c r="BB15" s="5">
        <f t="shared" si="27"/>
        <v>6.8725439401156371E-4</v>
      </c>
      <c r="BC15" s="5">
        <f t="shared" si="28"/>
        <v>-5.5080344685792964E-5</v>
      </c>
      <c r="BD15" s="5">
        <f t="shared" si="29"/>
        <v>1.9318641467770819E-25</v>
      </c>
      <c r="BE15" s="5">
        <f t="shared" si="30"/>
        <v>2.8167414044790466E-18</v>
      </c>
      <c r="BF15" s="5">
        <f t="shared" si="31"/>
        <v>-2.0164392841956384E-18</v>
      </c>
      <c r="BG15" s="5">
        <f t="shared" si="32"/>
        <v>2.9319050052654398E-3</v>
      </c>
      <c r="BH15" s="5">
        <f t="shared" si="33"/>
        <v>2.3549774598408835E-34</v>
      </c>
      <c r="BI15" s="5">
        <f t="shared" si="34"/>
        <v>-8.5916274056013478E-21</v>
      </c>
      <c r="BJ15" s="5">
        <f t="shared" si="35"/>
        <v>3.490024113843024E-3</v>
      </c>
      <c r="BK15" s="5">
        <f t="shared" si="36"/>
        <v>0</v>
      </c>
      <c r="BL15" s="5">
        <f t="shared" si="37"/>
        <v>-3.2734726119456421E-3</v>
      </c>
      <c r="BM15" s="5">
        <f t="shared" si="38"/>
        <v>-3.106943329186187E-4</v>
      </c>
      <c r="BN15" s="5">
        <f t="shared" si="39"/>
        <v>-3.6188782452585082E-3</v>
      </c>
      <c r="BO15" s="5">
        <f t="shared" si="40"/>
        <v>-1.9058312221265749E-6</v>
      </c>
      <c r="BP15" s="5">
        <f t="shared" si="41"/>
        <v>-3.9706853312510672E-3</v>
      </c>
      <c r="BQ15" s="5">
        <f t="shared" si="42"/>
        <v>-8.7559670238519989E-4</v>
      </c>
      <c r="BR15" s="5">
        <f t="shared" si="43"/>
        <v>-2.0931975708166559E-3</v>
      </c>
      <c r="BS15" s="5">
        <f t="shared" si="44"/>
        <v>7.5615475585797103E-4</v>
      </c>
      <c r="BT15" s="5">
        <f t="shared" si="45"/>
        <v>1.7149464125290292E-5</v>
      </c>
      <c r="BU15" s="5">
        <f t="shared" si="46"/>
        <v>-3.4039696970121825E-6</v>
      </c>
      <c r="BV15" s="5">
        <f t="shared" si="47"/>
        <v>8.177874909559785E-5</v>
      </c>
      <c r="BW15" s="5">
        <f t="shared" si="48"/>
        <v>6.397877849999361E-4</v>
      </c>
      <c r="BX15" s="5">
        <f t="shared" si="49"/>
        <v>-1.8179886424404893E-5</v>
      </c>
      <c r="BY15" s="5">
        <f t="shared" si="50"/>
        <v>-6.4451871837236795E-4</v>
      </c>
      <c r="BZ15" s="5">
        <f t="shared" si="51"/>
        <v>-7.4526895089625789E-5</v>
      </c>
      <c r="CA15" s="5">
        <f t="shared" si="52"/>
        <v>-2.5730816950038757E-3</v>
      </c>
      <c r="CB15" s="5">
        <f t="shared" si="53"/>
        <v>-1.6538759129734834E-2</v>
      </c>
      <c r="CD15">
        <f t="shared" si="54"/>
        <v>2004</v>
      </c>
      <c r="CE15" s="5">
        <f t="shared" si="2"/>
        <v>-0.51914015697027438</v>
      </c>
      <c r="CF15" s="5">
        <f t="shared" si="3"/>
        <v>7.0225326498867691E-16</v>
      </c>
      <c r="CG15" s="5">
        <f t="shared" si="4"/>
        <v>-0.16772474850912786</v>
      </c>
      <c r="CH15" s="5">
        <f t="shared" si="5"/>
        <v>0.293190500526544</v>
      </c>
      <c r="CI15" s="5">
        <f t="shared" si="6"/>
        <v>0.34900241138430238</v>
      </c>
      <c r="CJ15" s="5">
        <f t="shared" si="7"/>
        <v>-0.3584166944864261</v>
      </c>
      <c r="CK15" s="5">
        <f t="shared" si="8"/>
        <v>7.3797486943356611E-2</v>
      </c>
      <c r="CL15" s="5">
        <f t="shared" si="9"/>
        <v>-0.44944749476437085</v>
      </c>
      <c r="CM15" s="5">
        <f t="shared" si="10"/>
        <v>-0.20024042606652118</v>
      </c>
      <c r="CN15" s="5">
        <f t="shared" si="11"/>
        <v>-0.39725911624731941</v>
      </c>
      <c r="CO15" s="5">
        <f t="shared" si="12"/>
        <v>-0.15680262220935856</v>
      </c>
      <c r="CP15" s="5">
        <f t="shared" si="13"/>
        <v>-0.12083505257428936</v>
      </c>
      <c r="CQ15" s="5">
        <f t="shared" si="14"/>
        <v>-1.6538759129734841</v>
      </c>
      <c r="DB15" s="8"/>
    </row>
    <row r="16" spans="2:106" x14ac:dyDescent="0.25">
      <c r="B16" s="5">
        <v>-2.9622351348583038E-20</v>
      </c>
      <c r="C16" s="5">
        <v>2.7914393900888837E-18</v>
      </c>
      <c r="D16" s="5">
        <v>-1.627120912260463E-3</v>
      </c>
      <c r="E16" s="5">
        <v>-1.5243600460901666E-4</v>
      </c>
      <c r="F16" s="5">
        <v>-7.399648822463104E-8</v>
      </c>
      <c r="G16" s="5">
        <v>-3.3433871486522149E-4</v>
      </c>
      <c r="H16" s="5">
        <v>5.3275608536919306E-4</v>
      </c>
      <c r="I16" s="5">
        <v>9.2917927222227768E-5</v>
      </c>
      <c r="J16" s="5">
        <v>-2.757075704553748E-6</v>
      </c>
      <c r="K16" s="5">
        <v>2.3920308349067196E-4</v>
      </c>
      <c r="L16" s="5">
        <v>-1.6069966673567382E-4</v>
      </c>
      <c r="M16" s="5">
        <v>-9.9394735320831678E-4</v>
      </c>
      <c r="N16" s="5">
        <v>-1.2606920164882753E-5</v>
      </c>
      <c r="O16" s="5">
        <v>4.2604667004719685E-6</v>
      </c>
      <c r="P16" s="5">
        <v>6.3075689682412863E-26</v>
      </c>
      <c r="Q16" s="5">
        <v>1.1346747665132257E-18</v>
      </c>
      <c r="R16" s="5">
        <v>6.1760630160675659E-19</v>
      </c>
      <c r="S16" s="5">
        <v>7.9074595850135753E-4</v>
      </c>
      <c r="T16" s="5">
        <v>6.4411892665176883E-35</v>
      </c>
      <c r="U16" s="5">
        <v>9.8016057226160649E-21</v>
      </c>
      <c r="V16" s="5">
        <v>2.2874199898710633E-3</v>
      </c>
      <c r="W16" s="5">
        <v>0</v>
      </c>
      <c r="X16" s="5">
        <v>-8.8178467717840093E-5</v>
      </c>
      <c r="Y16" s="5">
        <v>7.6838438803054248E-5</v>
      </c>
      <c r="Z16" s="5">
        <v>-3.8269281422794463E-4</v>
      </c>
      <c r="AA16" s="5">
        <v>-5.086911714983144E-7</v>
      </c>
      <c r="AB16" s="5">
        <v>-8.6367461119717559E-4</v>
      </c>
      <c r="AC16" s="5">
        <v>-2.5136017311723182E-4</v>
      </c>
      <c r="AD16" s="5">
        <v>-5.9313191643767379E-4</v>
      </c>
      <c r="AE16" s="5">
        <v>2.5723466987372876E-4</v>
      </c>
      <c r="AF16" s="5">
        <v>-5.976248462625021E-5</v>
      </c>
      <c r="AG16" s="5">
        <v>3.2545103867969043E-5</v>
      </c>
      <c r="AH16" s="5">
        <v>-3.0984124916222209E-4</v>
      </c>
      <c r="AI16" s="5">
        <v>1.4833213300246255E-4</v>
      </c>
      <c r="AJ16" s="5">
        <v>1.1694778338094917E-5</v>
      </c>
      <c r="AK16" s="5">
        <v>3.1495554692817534E-4</v>
      </c>
      <c r="AL16" s="5">
        <v>-6.4914974040987646E-5</v>
      </c>
      <c r="AM16" s="5">
        <v>-3.729827913618723E-4</v>
      </c>
      <c r="AN16" s="5">
        <v>-1.4821246351285743E-3</v>
      </c>
      <c r="AP16" s="5">
        <f t="shared" si="15"/>
        <v>-6.6089999752504302E-20</v>
      </c>
      <c r="AQ16" s="5">
        <f t="shared" si="16"/>
        <v>8.5050281547562634E-18</v>
      </c>
      <c r="AR16" s="5">
        <f t="shared" si="17"/>
        <v>-6.3382546005446971E-3</v>
      </c>
      <c r="AS16" s="5">
        <f t="shared" si="18"/>
        <v>-3.7353561415244806E-4</v>
      </c>
      <c r="AT16" s="5">
        <f t="shared" si="19"/>
        <v>-1.5229010418201775E-7</v>
      </c>
      <c r="AU16" s="5">
        <f t="shared" si="20"/>
        <v>-4.9029010138790935E-4</v>
      </c>
      <c r="AV16" s="5">
        <f t="shared" si="21"/>
        <v>6.7077455055069516E-4</v>
      </c>
      <c r="AW16" s="5">
        <f t="shared" si="22"/>
        <v>9.8216244279636134E-5</v>
      </c>
      <c r="AX16" s="5">
        <f t="shared" si="23"/>
        <v>3.060093212093035E-4</v>
      </c>
      <c r="AY16" s="5">
        <f t="shared" si="24"/>
        <v>4.1808913070911563E-3</v>
      </c>
      <c r="AZ16" s="5">
        <f t="shared" si="25"/>
        <v>6.9070250118097331E-4</v>
      </c>
      <c r="BA16" s="5">
        <f t="shared" si="26"/>
        <v>-1.4270761219121976E-3</v>
      </c>
      <c r="BB16" s="5">
        <f t="shared" si="27"/>
        <v>6.3229421399035597E-4</v>
      </c>
      <c r="BC16" s="5">
        <f t="shared" si="28"/>
        <v>-1.2261645111346111E-5</v>
      </c>
      <c r="BD16" s="5">
        <f t="shared" si="29"/>
        <v>2.5863031424031927E-25</v>
      </c>
      <c r="BE16" s="5">
        <f t="shared" si="30"/>
        <v>3.660905764479405E-18</v>
      </c>
      <c r="BF16" s="5">
        <f t="shared" si="31"/>
        <v>-9.7464589536688514E-19</v>
      </c>
      <c r="BG16" s="5">
        <f t="shared" si="32"/>
        <v>3.0109125214430894E-3</v>
      </c>
      <c r="BH16" s="5">
        <f t="shared" si="33"/>
        <v>2.5108477932204845E-34</v>
      </c>
      <c r="BI16" s="5">
        <f t="shared" si="34"/>
        <v>5.3103792944451136E-21</v>
      </c>
      <c r="BJ16" s="5">
        <f t="shared" si="35"/>
        <v>4.1898171088097331E-3</v>
      </c>
      <c r="BK16" s="5">
        <f t="shared" si="36"/>
        <v>0</v>
      </c>
      <c r="BL16" s="5">
        <f t="shared" si="37"/>
        <v>-2.2073787183674223E-3</v>
      </c>
      <c r="BM16" s="5">
        <f t="shared" si="38"/>
        <v>-6.9259542126431537E-5</v>
      </c>
      <c r="BN16" s="5">
        <f t="shared" si="39"/>
        <v>-2.9780587900422573E-3</v>
      </c>
      <c r="BO16" s="5">
        <f t="shared" si="40"/>
        <v>-2.1034665852593637E-6</v>
      </c>
      <c r="BP16" s="5">
        <f t="shared" si="41"/>
        <v>-4.2034853659655407E-3</v>
      </c>
      <c r="BQ16" s="5">
        <f t="shared" si="42"/>
        <v>-9.4619274369508446E-4</v>
      </c>
      <c r="BR16" s="5">
        <f t="shared" si="43"/>
        <v>-2.4931273298942846E-3</v>
      </c>
      <c r="BS16" s="5">
        <f t="shared" si="44"/>
        <v>8.9926140767818347E-4</v>
      </c>
      <c r="BT16" s="5">
        <f t="shared" si="45"/>
        <v>-8.3487963150373999E-5</v>
      </c>
      <c r="BU16" s="5">
        <f t="shared" si="46"/>
        <v>7.0396719718128853E-5</v>
      </c>
      <c r="BV16" s="5">
        <f t="shared" si="47"/>
        <v>-3.3925115824228239E-4</v>
      </c>
      <c r="BW16" s="5">
        <f t="shared" si="48"/>
        <v>6.234405196755095E-4</v>
      </c>
      <c r="BX16" s="5">
        <f t="shared" si="49"/>
        <v>-2.2556053872319771E-6</v>
      </c>
      <c r="BY16" s="5">
        <f t="shared" si="50"/>
        <v>-5.6315990089666644E-4</v>
      </c>
      <c r="BZ16" s="5">
        <f t="shared" si="51"/>
        <v>-1.8112063700760964E-4</v>
      </c>
      <c r="CA16" s="5">
        <f t="shared" si="52"/>
        <v>-2.1290478717740447E-3</v>
      </c>
      <c r="CB16" s="5">
        <f t="shared" si="53"/>
        <v>-9.4667830507204915E-3</v>
      </c>
      <c r="CD16">
        <f t="shared" si="54"/>
        <v>2004</v>
      </c>
      <c r="CE16" s="5">
        <f t="shared" si="2"/>
        <v>-0.63382546005446971</v>
      </c>
      <c r="CF16" s="5">
        <f t="shared" si="3"/>
        <v>8.4389381550037595E-16</v>
      </c>
      <c r="CG16" s="5">
        <f t="shared" si="4"/>
        <v>-3.9207385710827318E-2</v>
      </c>
      <c r="CH16" s="5">
        <f t="shared" si="5"/>
        <v>0.30109125214430893</v>
      </c>
      <c r="CI16" s="5">
        <f t="shared" si="6"/>
        <v>0.4189817108809733</v>
      </c>
      <c r="CJ16" s="5">
        <f t="shared" si="7"/>
        <v>-0.2276638260493854</v>
      </c>
      <c r="CK16" s="5">
        <f t="shared" si="8"/>
        <v>8.9700580229095148E-2</v>
      </c>
      <c r="CL16" s="5">
        <f t="shared" si="9"/>
        <v>-0.39242515337373418</v>
      </c>
      <c r="CM16" s="5">
        <f t="shared" si="10"/>
        <v>-0.27851891127899692</v>
      </c>
      <c r="CN16" s="5">
        <f t="shared" si="11"/>
        <v>-0.42055888325507995</v>
      </c>
      <c r="CO16" s="5">
        <f t="shared" si="12"/>
        <v>-0.34908999660714696</v>
      </c>
      <c r="CP16" s="5">
        <f t="shared" si="13"/>
        <v>0.58483776800321274</v>
      </c>
      <c r="CQ16" s="5">
        <f t="shared" si="14"/>
        <v>-0.94667830507204942</v>
      </c>
      <c r="DB16" s="8"/>
    </row>
    <row r="17" spans="2:106" x14ac:dyDescent="0.25">
      <c r="B17" s="5">
        <v>-2.9122895900934774E-20</v>
      </c>
      <c r="C17" s="5">
        <v>3.2537438075405464E-18</v>
      </c>
      <c r="D17" s="5">
        <v>-1.6592413001840637E-3</v>
      </c>
      <c r="E17" s="5">
        <v>-1.8067610284608793E-4</v>
      </c>
      <c r="F17" s="5">
        <v>3.123496497697879E-8</v>
      </c>
      <c r="G17" s="5">
        <v>-1.2693903479106402E-3</v>
      </c>
      <c r="H17" s="5">
        <v>-7.1660484485392003E-4</v>
      </c>
      <c r="I17" s="5">
        <v>5.5174938404981106E-5</v>
      </c>
      <c r="J17" s="5">
        <v>-2.545809061435433E-4</v>
      </c>
      <c r="K17" s="5">
        <v>1.6252334453050246E-3</v>
      </c>
      <c r="L17" s="5">
        <v>3.4297220640734709E-4</v>
      </c>
      <c r="M17" s="5">
        <v>7.2796514064944566E-4</v>
      </c>
      <c r="N17" s="5">
        <v>1.7534463949553112E-4</v>
      </c>
      <c r="O17" s="5">
        <v>1.8634294135767498E-5</v>
      </c>
      <c r="P17" s="5">
        <v>-3.9366694965041918E-26</v>
      </c>
      <c r="Q17" s="5">
        <v>6.7291004121515275E-19</v>
      </c>
      <c r="R17" s="5">
        <v>7.1115440452915009E-19</v>
      </c>
      <c r="S17" s="5">
        <v>6.9278985655893118E-4</v>
      </c>
      <c r="T17" s="5">
        <v>6.4296899983789562E-35</v>
      </c>
      <c r="U17" s="5">
        <v>-2.9145071396930006E-21</v>
      </c>
      <c r="V17" s="5">
        <v>1.6613760667302246E-3</v>
      </c>
      <c r="W17" s="5">
        <v>0</v>
      </c>
      <c r="X17" s="5">
        <v>1.5303346311800088E-4</v>
      </c>
      <c r="Y17" s="5">
        <v>1.2631094115688154E-4</v>
      </c>
      <c r="Z17" s="5">
        <v>-2.1005061150751935E-6</v>
      </c>
      <c r="AA17" s="5">
        <v>-1.1805732561645825E-6</v>
      </c>
      <c r="AB17" s="5">
        <v>-1.7211531247288314E-3</v>
      </c>
      <c r="AC17" s="5">
        <v>-2.4857178662239158E-4</v>
      </c>
      <c r="AD17" s="5">
        <v>-4.2941731384682675E-4</v>
      </c>
      <c r="AE17" s="5">
        <v>2.0630156731285556E-4</v>
      </c>
      <c r="AF17" s="5">
        <v>-7.8416600040895066E-5</v>
      </c>
      <c r="AG17" s="5">
        <v>3.4852909369107256E-5</v>
      </c>
      <c r="AH17" s="5">
        <v>-2.7722223650478476E-4</v>
      </c>
      <c r="AI17" s="5">
        <v>1.3264829079409114E-4</v>
      </c>
      <c r="AJ17" s="5">
        <v>1.5730022546694329E-5</v>
      </c>
      <c r="AK17" s="5">
        <v>-2.4988385256549466E-4</v>
      </c>
      <c r="AL17" s="5">
        <v>2.4420411896548512E-6</v>
      </c>
      <c r="AM17" s="5">
        <v>-2.8745153151107212E-4</v>
      </c>
      <c r="AN17" s="5">
        <v>-1.4050499689902715E-3</v>
      </c>
      <c r="AP17" s="5">
        <f t="shared" si="15"/>
        <v>-9.6072199917306362E-20</v>
      </c>
      <c r="AQ17" s="5">
        <f t="shared" si="16"/>
        <v>1.0153394662919383E-17</v>
      </c>
      <c r="AR17" s="5">
        <f t="shared" si="17"/>
        <v>-6.7154086276880291E-3</v>
      </c>
      <c r="AS17" s="5">
        <f t="shared" si="18"/>
        <v>-3.9119081973535764E-4</v>
      </c>
      <c r="AT17" s="5">
        <f t="shared" si="19"/>
        <v>5.9062329395603236E-8</v>
      </c>
      <c r="AU17" s="5">
        <f t="shared" si="20"/>
        <v>-1.8853894574689489E-3</v>
      </c>
      <c r="AV17" s="5">
        <f t="shared" si="21"/>
        <v>-3.2399592111365707E-4</v>
      </c>
      <c r="AW17" s="5">
        <f t="shared" si="22"/>
        <v>5.5732760243979709E-4</v>
      </c>
      <c r="AX17" s="5">
        <f t="shared" si="23"/>
        <v>2.3581908596840727E-5</v>
      </c>
      <c r="AY17" s="5">
        <f t="shared" si="24"/>
        <v>3.0489993573077452E-3</v>
      </c>
      <c r="AZ17" s="5">
        <f t="shared" si="25"/>
        <v>1.472327299617542E-4</v>
      </c>
      <c r="BA17" s="5">
        <f t="shared" si="26"/>
        <v>7.3654034097041276E-4</v>
      </c>
      <c r="BB17" s="5">
        <f t="shared" si="27"/>
        <v>6.4051551144796246E-4</v>
      </c>
      <c r="BC17" s="5">
        <f t="shared" si="28"/>
        <v>1.3209007937159073E-5</v>
      </c>
      <c r="BD17" s="5">
        <f t="shared" si="29"/>
        <v>1.8499876904534619E-25</v>
      </c>
      <c r="BE17" s="5">
        <f t="shared" si="30"/>
        <v>3.7625550597078526E-18</v>
      </c>
      <c r="BF17" s="5">
        <f t="shared" si="31"/>
        <v>1.7723019533425854E-19</v>
      </c>
      <c r="BG17" s="5">
        <f t="shared" si="32"/>
        <v>3.0928561290485095E-3</v>
      </c>
      <c r="BH17" s="5">
        <f t="shared" si="33"/>
        <v>2.6523499918213551E-34</v>
      </c>
      <c r="BI17" s="5">
        <f t="shared" si="34"/>
        <v>-6.3248151109838408E-21</v>
      </c>
      <c r="BJ17" s="5">
        <f t="shared" si="35"/>
        <v>5.6908314421860867E-3</v>
      </c>
      <c r="BK17" s="5">
        <f t="shared" si="36"/>
        <v>0</v>
      </c>
      <c r="BL17" s="5">
        <f t="shared" si="37"/>
        <v>-1.0184237189088572E-3</v>
      </c>
      <c r="BM17" s="5">
        <f t="shared" si="38"/>
        <v>1.9255675198540193E-4</v>
      </c>
      <c r="BN17" s="5">
        <f t="shared" si="39"/>
        <v>-2.0505112157052272E-3</v>
      </c>
      <c r="BO17" s="5">
        <f t="shared" si="40"/>
        <v>-2.5662647126174567E-6</v>
      </c>
      <c r="BP17" s="5">
        <f t="shared" si="41"/>
        <v>-4.5893285081648715E-3</v>
      </c>
      <c r="BQ17" s="5">
        <f t="shared" si="42"/>
        <v>-9.2411391344476954E-4</v>
      </c>
      <c r="BR17" s="5">
        <f t="shared" si="43"/>
        <v>-2.4189083459895781E-3</v>
      </c>
      <c r="BS17" s="5">
        <f t="shared" si="44"/>
        <v>8.8524850445774797E-4</v>
      </c>
      <c r="BT17" s="5">
        <f t="shared" si="45"/>
        <v>-1.8029400000472295E-4</v>
      </c>
      <c r="BU17" s="5">
        <f t="shared" si="46"/>
        <v>1.1010773649216738E-4</v>
      </c>
      <c r="BV17" s="5">
        <f t="shared" si="47"/>
        <v>-6.2582649690630962E-4</v>
      </c>
      <c r="BW17" s="5">
        <f t="shared" si="48"/>
        <v>5.9516535344866566E-4</v>
      </c>
      <c r="BX17" s="5">
        <f t="shared" si="49"/>
        <v>2.2030822549560085E-5</v>
      </c>
      <c r="BY17" s="5">
        <f t="shared" si="50"/>
        <v>-7.0422230561048333E-4</v>
      </c>
      <c r="BZ17" s="5">
        <f t="shared" si="51"/>
        <v>-1.6847210530138397E-5</v>
      </c>
      <c r="CA17" s="5">
        <f t="shared" si="52"/>
        <v>-1.7157801352593049E-3</v>
      </c>
      <c r="CB17" s="5">
        <f t="shared" si="53"/>
        <v>-7.8065446800836529E-3</v>
      </c>
      <c r="CD17">
        <f t="shared" si="54"/>
        <v>2004</v>
      </c>
      <c r="CE17" s="5">
        <f t="shared" si="2"/>
        <v>-0.67154086276880287</v>
      </c>
      <c r="CF17" s="5">
        <f t="shared" si="3"/>
        <v>1.0057322463002077E-15</v>
      </c>
      <c r="CG17" s="5">
        <f t="shared" si="4"/>
        <v>-0.13280618550291517</v>
      </c>
      <c r="CH17" s="5">
        <f t="shared" si="5"/>
        <v>0.30928561290485096</v>
      </c>
      <c r="CI17" s="5">
        <f t="shared" si="6"/>
        <v>0.56908314421860862</v>
      </c>
      <c r="CJ17" s="5">
        <f t="shared" si="7"/>
        <v>-8.2586696692345529E-2</v>
      </c>
      <c r="CK17" s="5">
        <f t="shared" si="8"/>
        <v>9.0727932700730804E-2</v>
      </c>
      <c r="CL17" s="5">
        <f t="shared" si="9"/>
        <v>-0.2974625129149997</v>
      </c>
      <c r="CM17" s="5">
        <f t="shared" si="10"/>
        <v>-0.3223978058570261</v>
      </c>
      <c r="CN17" s="5">
        <f t="shared" si="11"/>
        <v>-0.45918947728774884</v>
      </c>
      <c r="CO17" s="5">
        <f t="shared" si="12"/>
        <v>-7.3349424283986692E-2</v>
      </c>
      <c r="CP17" s="5">
        <f t="shared" si="13"/>
        <v>0.28958180747526829</v>
      </c>
      <c r="CQ17" s="5">
        <f t="shared" si="14"/>
        <v>-0.78065446800836513</v>
      </c>
      <c r="DB17" s="8"/>
    </row>
    <row r="18" spans="2:106" x14ac:dyDescent="0.25">
      <c r="B18" s="5">
        <v>-1.6545991372870841E-20</v>
      </c>
      <c r="C18" s="5">
        <v>3.3796177234879318E-18</v>
      </c>
      <c r="D18" s="5">
        <v>-2.4034912821984701E-3</v>
      </c>
      <c r="E18" s="5">
        <v>-1.1715517638752099E-6</v>
      </c>
      <c r="F18" s="5">
        <v>-1.8756152218650625E-8</v>
      </c>
      <c r="G18" s="5">
        <v>-1.1181361464904255E-3</v>
      </c>
      <c r="H18" s="5">
        <v>-2.650787197400973E-4</v>
      </c>
      <c r="I18" s="5">
        <v>8.1108513564236953E-4</v>
      </c>
      <c r="J18" s="5">
        <v>3.1396243439262434E-4</v>
      </c>
      <c r="K18" s="5">
        <v>4.5495176237604553E-4</v>
      </c>
      <c r="L18" s="5">
        <v>-1.463858587442576E-4</v>
      </c>
      <c r="M18" s="5">
        <v>5.1260732975676084E-4</v>
      </c>
      <c r="N18" s="5">
        <v>1.7447477903396507E-5</v>
      </c>
      <c r="O18" s="5">
        <v>-4.3680198313051041E-5</v>
      </c>
      <c r="P18" s="5">
        <v>-1.2301504084044554E-25</v>
      </c>
      <c r="Q18" s="5">
        <v>3.4851825751792278E-20</v>
      </c>
      <c r="R18" s="5">
        <v>6.18462730802518E-19</v>
      </c>
      <c r="S18" s="5">
        <v>4.2788547350223284E-4</v>
      </c>
      <c r="T18" s="5">
        <v>6.084462280949535E-35</v>
      </c>
      <c r="U18" s="5">
        <v>-1.3956139041607213E-20</v>
      </c>
      <c r="V18" s="5">
        <v>3.8914940072321208E-4</v>
      </c>
      <c r="W18" s="5">
        <v>0</v>
      </c>
      <c r="X18" s="5">
        <v>4.6429234980589084E-4</v>
      </c>
      <c r="Y18" s="5">
        <v>2.157862204682587E-4</v>
      </c>
      <c r="Z18" s="5">
        <v>3.2985609180727642E-4</v>
      </c>
      <c r="AA18" s="5">
        <v>-4.4126917063657902E-7</v>
      </c>
      <c r="AB18" s="5">
        <v>-9.4112948084712207E-4</v>
      </c>
      <c r="AC18" s="5">
        <v>-2.7778747220593049E-4</v>
      </c>
      <c r="AD18" s="5">
        <v>-3.4043541512236773E-4</v>
      </c>
      <c r="AE18" s="5">
        <v>5.3423700078093593E-5</v>
      </c>
      <c r="AF18" s="5">
        <v>-8.5203290227424562E-5</v>
      </c>
      <c r="AG18" s="5">
        <v>3.7202264400285005E-5</v>
      </c>
      <c r="AH18" s="5">
        <v>-2.8304132247727903E-4</v>
      </c>
      <c r="AI18" s="5">
        <v>1.2856213302176817E-4</v>
      </c>
      <c r="AJ18" s="5">
        <v>2.5835006592470624E-5</v>
      </c>
      <c r="AK18" s="5">
        <v>4.72109267986902E-4</v>
      </c>
      <c r="AL18" s="5">
        <v>-3.1539594649509799E-5</v>
      </c>
      <c r="AM18" s="5">
        <v>-2.1615434290361184E-4</v>
      </c>
      <c r="AN18" s="5">
        <v>-1.4995386525486867E-3</v>
      </c>
      <c r="AP18" s="5">
        <f t="shared" si="15"/>
        <v>-9.905650910996505E-20</v>
      </c>
      <c r="AQ18" s="5">
        <f t="shared" si="16"/>
        <v>1.1650064096259603E-17</v>
      </c>
      <c r="AR18" s="5">
        <f t="shared" si="17"/>
        <v>-7.5324263385500821E-3</v>
      </c>
      <c r="AS18" s="5">
        <f t="shared" si="18"/>
        <v>-4.1169443779282141E-4</v>
      </c>
      <c r="AT18" s="5">
        <f t="shared" si="19"/>
        <v>7.229262497974596E-9</v>
      </c>
      <c r="AU18" s="5">
        <f t="shared" si="20"/>
        <v>-3.1202657075341768E-3</v>
      </c>
      <c r="AV18" s="5">
        <f t="shared" si="21"/>
        <v>-8.4683248210469194E-4</v>
      </c>
      <c r="AW18" s="5">
        <f t="shared" si="22"/>
        <v>1.1200353007233849E-3</v>
      </c>
      <c r="AX18" s="5">
        <f t="shared" si="23"/>
        <v>7.0228436096255142E-5</v>
      </c>
      <c r="AY18" s="5">
        <f t="shared" si="24"/>
        <v>3.6053397509916902E-3</v>
      </c>
      <c r="AZ18" s="5">
        <f t="shared" si="25"/>
        <v>3.3491879521073333E-4</v>
      </c>
      <c r="BA18" s="5">
        <f t="shared" si="26"/>
        <v>1.5915486805055563E-3</v>
      </c>
      <c r="BB18" s="5">
        <f t="shared" si="27"/>
        <v>5.9392530873792599E-4</v>
      </c>
      <c r="BC18" s="5">
        <f t="shared" si="28"/>
        <v>5.9433738422320806E-7</v>
      </c>
      <c r="BD18" s="5">
        <f t="shared" si="29"/>
        <v>2.8756787526172555E-27</v>
      </c>
      <c r="BE18" s="5">
        <f t="shared" si="30"/>
        <v>2.9339595640833245E-18</v>
      </c>
      <c r="BF18" s="5">
        <f t="shared" si="31"/>
        <v>1.3047045705444975E-18</v>
      </c>
      <c r="BG18" s="5">
        <f t="shared" si="32"/>
        <v>2.7217705505629044E-3</v>
      </c>
      <c r="BH18" s="5">
        <f t="shared" si="33"/>
        <v>2.7119106967899411E-34</v>
      </c>
      <c r="BI18" s="5">
        <f t="shared" si="34"/>
        <v>-3.4586018025690545E-20</v>
      </c>
      <c r="BJ18" s="5">
        <f t="shared" si="35"/>
        <v>6.6516946256606844E-3</v>
      </c>
      <c r="BK18" s="5">
        <f t="shared" si="36"/>
        <v>0</v>
      </c>
      <c r="BL18" s="5">
        <f t="shared" si="37"/>
        <v>2.0643933249759282E-4</v>
      </c>
      <c r="BM18" s="5">
        <f t="shared" si="38"/>
        <v>4.6050622767432716E-4</v>
      </c>
      <c r="BN18" s="5">
        <f t="shared" si="39"/>
        <v>-7.965672161969517E-4</v>
      </c>
      <c r="BO18" s="5">
        <f t="shared" si="40"/>
        <v>-2.4310423190822935E-6</v>
      </c>
      <c r="BP18" s="5">
        <f t="shared" si="41"/>
        <v>-4.0467664503803938E-3</v>
      </c>
      <c r="BQ18" s="5">
        <f t="shared" si="42"/>
        <v>-9.7880993432391704E-4</v>
      </c>
      <c r="BR18" s="5">
        <f t="shared" si="43"/>
        <v>-1.9767891782387463E-3</v>
      </c>
      <c r="BS18" s="5">
        <f t="shared" si="44"/>
        <v>6.9970377960177515E-4</v>
      </c>
      <c r="BT18" s="5">
        <f t="shared" si="45"/>
        <v>-2.5802872906348102E-4</v>
      </c>
      <c r="BU18" s="5">
        <f t="shared" si="46"/>
        <v>1.305776114358298E-4</v>
      </c>
      <c r="BV18" s="5">
        <f t="shared" si="47"/>
        <v>-1.1316479165558223E-3</v>
      </c>
      <c r="BW18" s="5">
        <f t="shared" si="48"/>
        <v>5.6437801634927603E-4</v>
      </c>
      <c r="BX18" s="5">
        <f t="shared" si="49"/>
        <v>5.4663418926978382E-5</v>
      </c>
      <c r="BY18" s="5">
        <f t="shared" si="50"/>
        <v>2.4421360201809891E-4</v>
      </c>
      <c r="BZ18" s="5">
        <f t="shared" si="51"/>
        <v>-5.3400625021850069E-5</v>
      </c>
      <c r="CA18" s="5">
        <f t="shared" si="52"/>
        <v>-1.348853041263218E-3</v>
      </c>
      <c r="CB18" s="5">
        <f t="shared" si="53"/>
        <v>-3.4539680957054843E-3</v>
      </c>
      <c r="CD18">
        <f t="shared" si="54"/>
        <v>2005</v>
      </c>
      <c r="CE18" s="5">
        <f t="shared" si="2"/>
        <v>-0.75324263385500823</v>
      </c>
      <c r="CF18" s="5">
        <f t="shared" si="3"/>
        <v>1.1551007587149638E-15</v>
      </c>
      <c r="CG18" s="5">
        <f t="shared" si="4"/>
        <v>-0.20002304068107921</v>
      </c>
      <c r="CH18" s="5">
        <f t="shared" si="5"/>
        <v>0.27217705505629042</v>
      </c>
      <c r="CI18" s="5">
        <f t="shared" si="6"/>
        <v>0.66516946256606846</v>
      </c>
      <c r="CJ18" s="5">
        <f t="shared" si="7"/>
        <v>6.6694556017192E-2</v>
      </c>
      <c r="CK18" s="5">
        <f t="shared" si="8"/>
        <v>7.5436719852875353E-2</v>
      </c>
      <c r="CL18" s="5">
        <f t="shared" si="9"/>
        <v>-0.17753771505208688</v>
      </c>
      <c r="CM18" s="5">
        <f t="shared" si="10"/>
        <v>-0.24272965940548447</v>
      </c>
      <c r="CN18" s="5">
        <f t="shared" si="11"/>
        <v>-0.40491974926994756</v>
      </c>
      <c r="CO18" s="5">
        <f t="shared" si="12"/>
        <v>3.7212745181231827E-2</v>
      </c>
      <c r="CP18" s="5">
        <f t="shared" si="13"/>
        <v>0.3163654500193987</v>
      </c>
      <c r="CQ18" s="5">
        <f t="shared" si="14"/>
        <v>-0.34539680957054847</v>
      </c>
      <c r="DB18" s="8"/>
    </row>
    <row r="19" spans="2:106" x14ac:dyDescent="0.25">
      <c r="B19" s="5">
        <v>-1.3532498223337058E-20</v>
      </c>
      <c r="C19" s="5">
        <v>3.1450271378623022E-18</v>
      </c>
      <c r="D19" s="5">
        <v>-2.4953312909462874E-3</v>
      </c>
      <c r="E19" s="5">
        <v>2.6207599208616795E-5</v>
      </c>
      <c r="F19" s="5">
        <v>4.0828346990969151E-9</v>
      </c>
      <c r="G19" s="5">
        <v>-6.7093323498361207E-4</v>
      </c>
      <c r="H19" s="5">
        <v>1.8289085768148531E-5</v>
      </c>
      <c r="I19" s="5">
        <v>7.9986797546742722E-4</v>
      </c>
      <c r="J19" s="5">
        <v>1.9667697574391788E-5</v>
      </c>
      <c r="K19" s="5">
        <v>1.8181859391069456E-3</v>
      </c>
      <c r="L19" s="5">
        <v>2.7386710984095741E-4</v>
      </c>
      <c r="M19" s="5">
        <v>-9.757757041913951E-4</v>
      </c>
      <c r="N19" s="5">
        <v>4.1866109267040078E-4</v>
      </c>
      <c r="O19" s="5">
        <v>6.4482614455077053E-5</v>
      </c>
      <c r="P19" s="5">
        <v>-1.3956975834971802E-25</v>
      </c>
      <c r="Q19" s="5">
        <v>-5.7548923150146512E-19</v>
      </c>
      <c r="R19" s="5">
        <v>9.344580537800637E-20</v>
      </c>
      <c r="S19" s="5">
        <v>2.6964950042721606E-4</v>
      </c>
      <c r="T19" s="5">
        <v>4.3790397201510443E-35</v>
      </c>
      <c r="U19" s="5">
        <v>-2.0617631102032838E-21</v>
      </c>
      <c r="V19" s="5">
        <v>1.0520598124118107E-3</v>
      </c>
      <c r="W19" s="5">
        <v>0</v>
      </c>
      <c r="X19" s="5">
        <v>7.125423210406456E-4</v>
      </c>
      <c r="Y19" s="5">
        <v>2.8458000176246739E-4</v>
      </c>
      <c r="Z19" s="5">
        <v>5.5538142818539716E-4</v>
      </c>
      <c r="AA19" s="5">
        <v>-4.9708798362366136E-7</v>
      </c>
      <c r="AB19" s="5">
        <v>-5.2766940293446534E-4</v>
      </c>
      <c r="AC19" s="5">
        <v>-2.2816509965992431E-4</v>
      </c>
      <c r="AD19" s="5">
        <v>-4.3624427077959484E-4</v>
      </c>
      <c r="AE19" s="5">
        <v>8.8519387781562894E-5</v>
      </c>
      <c r="AF19" s="5">
        <v>-8.8147482147407538E-5</v>
      </c>
      <c r="AG19" s="5">
        <v>4.6924827923631603E-5</v>
      </c>
      <c r="AH19" s="5">
        <v>-2.8980805889482713E-4</v>
      </c>
      <c r="AI19" s="5">
        <v>1.2391862628768885E-4</v>
      </c>
      <c r="AJ19" s="5">
        <v>3.3655224115749066E-5</v>
      </c>
      <c r="AK19" s="5">
        <v>2.7369612233707935E-4</v>
      </c>
      <c r="AL19" s="5">
        <v>-8.4007368732546606E-6</v>
      </c>
      <c r="AM19" s="5">
        <v>-1.5844777086340082E-4</v>
      </c>
      <c r="AN19" s="5">
        <v>1.0007403089421223E-3</v>
      </c>
      <c r="AP19" s="5">
        <f t="shared" si="15"/>
        <v>-8.8823736845725708E-20</v>
      </c>
      <c r="AQ19" s="5">
        <f t="shared" si="16"/>
        <v>1.2569828058979664E-17</v>
      </c>
      <c r="AR19" s="5">
        <f t="shared" si="17"/>
        <v>-8.1851847855892845E-3</v>
      </c>
      <c r="AS19" s="5">
        <f t="shared" si="18"/>
        <v>-3.0807606001036301E-4</v>
      </c>
      <c r="AT19" s="5">
        <f t="shared" si="19"/>
        <v>-5.7434840767205968E-8</v>
      </c>
      <c r="AU19" s="5">
        <f t="shared" si="20"/>
        <v>-3.3927984442498988E-3</v>
      </c>
      <c r="AV19" s="5">
        <f t="shared" si="21"/>
        <v>-4.3063839345667572E-4</v>
      </c>
      <c r="AW19" s="5">
        <f t="shared" si="22"/>
        <v>1.7590459767370056E-3</v>
      </c>
      <c r="AX19" s="5">
        <f t="shared" si="23"/>
        <v>7.6292150118919107E-5</v>
      </c>
      <c r="AY19" s="5">
        <f t="shared" si="24"/>
        <v>4.1375742302786874E-3</v>
      </c>
      <c r="AZ19" s="5">
        <f t="shared" si="25"/>
        <v>3.0975379076837305E-4</v>
      </c>
      <c r="BA19" s="5">
        <f t="shared" si="26"/>
        <v>-7.2915058699350537E-4</v>
      </c>
      <c r="BB19" s="5">
        <f t="shared" si="27"/>
        <v>5.988462899044456E-4</v>
      </c>
      <c r="BC19" s="5">
        <f t="shared" si="28"/>
        <v>4.3697176978265483E-5</v>
      </c>
      <c r="BD19" s="5">
        <f t="shared" si="29"/>
        <v>-2.3887580447279262E-25</v>
      </c>
      <c r="BE19" s="5">
        <f t="shared" si="30"/>
        <v>1.2669474019787055E-18</v>
      </c>
      <c r="BF19" s="5">
        <f t="shared" si="31"/>
        <v>2.0406692423164311E-18</v>
      </c>
      <c r="BG19" s="5">
        <f t="shared" si="32"/>
        <v>2.1810707889897375E-3</v>
      </c>
      <c r="BH19" s="5">
        <f t="shared" si="33"/>
        <v>2.3334381265997222E-34</v>
      </c>
      <c r="BI19" s="5">
        <f t="shared" si="34"/>
        <v>-9.1308035688874318E-21</v>
      </c>
      <c r="BJ19" s="5">
        <f t="shared" si="35"/>
        <v>5.3900052697363112E-3</v>
      </c>
      <c r="BK19" s="5">
        <f t="shared" si="36"/>
        <v>0</v>
      </c>
      <c r="BL19" s="5">
        <f t="shared" si="37"/>
        <v>1.2416896662466974E-3</v>
      </c>
      <c r="BM19" s="5">
        <f t="shared" si="38"/>
        <v>7.0351560219066196E-4</v>
      </c>
      <c r="BN19" s="5">
        <f t="shared" si="39"/>
        <v>5.0044419964965375E-4</v>
      </c>
      <c r="BO19" s="5">
        <f t="shared" si="40"/>
        <v>-2.627621581923137E-6</v>
      </c>
      <c r="BP19" s="5">
        <f t="shared" si="41"/>
        <v>-4.0536266197075945E-3</v>
      </c>
      <c r="BQ19" s="5">
        <f t="shared" si="42"/>
        <v>-1.0058845316054782E-3</v>
      </c>
      <c r="BR19" s="5">
        <f t="shared" si="43"/>
        <v>-1.799228916186463E-3</v>
      </c>
      <c r="BS19" s="5">
        <f t="shared" si="44"/>
        <v>6.0547932504624092E-4</v>
      </c>
      <c r="BT19" s="5">
        <f t="shared" si="45"/>
        <v>-3.1152985704197738E-4</v>
      </c>
      <c r="BU19" s="5">
        <f t="shared" si="46"/>
        <v>1.515251055609929E-4</v>
      </c>
      <c r="BV19" s="5">
        <f t="shared" si="47"/>
        <v>-1.159912867039113E-3</v>
      </c>
      <c r="BW19" s="5">
        <f t="shared" si="48"/>
        <v>5.3346118310601065E-4</v>
      </c>
      <c r="BX19" s="5">
        <f t="shared" si="49"/>
        <v>8.6915031593008934E-5</v>
      </c>
      <c r="BY19" s="5">
        <f t="shared" si="50"/>
        <v>8.1087708468666198E-4</v>
      </c>
      <c r="BZ19" s="5">
        <f t="shared" si="51"/>
        <v>-1.0241326437409726E-4</v>
      </c>
      <c r="CA19" s="5">
        <f t="shared" si="52"/>
        <v>-1.0350364366399571E-3</v>
      </c>
      <c r="CB19" s="5">
        <f t="shared" si="53"/>
        <v>-3.38597294772541E-3</v>
      </c>
      <c r="CD19">
        <f t="shared" si="54"/>
        <v>2005</v>
      </c>
      <c r="CE19" s="5">
        <f t="shared" si="2"/>
        <v>-0.81851847855892845</v>
      </c>
      <c r="CF19" s="5">
        <f t="shared" si="3"/>
        <v>1.2481004322133938E-15</v>
      </c>
      <c r="CG19" s="5">
        <f t="shared" si="4"/>
        <v>-0.16337524675128931</v>
      </c>
      <c r="CH19" s="5">
        <f t="shared" si="5"/>
        <v>0.21810707889897374</v>
      </c>
      <c r="CI19" s="5">
        <f t="shared" si="6"/>
        <v>0.5390005269736311</v>
      </c>
      <c r="CJ19" s="5">
        <f t="shared" si="7"/>
        <v>0.19452052684373594</v>
      </c>
      <c r="CK19" s="5">
        <f t="shared" si="8"/>
        <v>6.9239435663924986E-2</v>
      </c>
      <c r="CL19" s="5">
        <f t="shared" si="9"/>
        <v>-5.0544033195582448E-2</v>
      </c>
      <c r="CM19" s="5">
        <f t="shared" si="10"/>
        <v>-0.17748082669138882</v>
      </c>
      <c r="CN19" s="5">
        <f t="shared" si="11"/>
        <v>-0.40562542412895175</v>
      </c>
      <c r="CO19" s="5">
        <f t="shared" si="12"/>
        <v>-0.15321903159759756</v>
      </c>
      <c r="CP19" s="5">
        <f t="shared" si="13"/>
        <v>0.40929817777093042</v>
      </c>
      <c r="CQ19" s="5">
        <f t="shared" si="14"/>
        <v>-0.33859729477254091</v>
      </c>
      <c r="DB19" s="8"/>
    </row>
    <row r="20" spans="2:106" x14ac:dyDescent="0.25">
      <c r="B20" s="5">
        <v>-1.0238562504626752E-20</v>
      </c>
      <c r="C20" s="5">
        <v>3.095105427328381E-18</v>
      </c>
      <c r="D20" s="5">
        <v>-2.3775111076522904E-3</v>
      </c>
      <c r="E20" s="5">
        <v>2.0399591031881133E-5</v>
      </c>
      <c r="F20" s="5">
        <v>-5.7993982168026552E-8</v>
      </c>
      <c r="G20" s="5">
        <v>-4.0390797286642556E-4</v>
      </c>
      <c r="H20" s="5">
        <v>-4.0732209333019766E-5</v>
      </c>
      <c r="I20" s="5">
        <v>9.0298658473916653E-4</v>
      </c>
      <c r="J20" s="5">
        <v>1.4252063820214026E-4</v>
      </c>
      <c r="K20" s="5">
        <v>1.1272915104380591E-3</v>
      </c>
      <c r="L20" s="5">
        <v>-6.2479311907935118E-5</v>
      </c>
      <c r="M20" s="5">
        <v>9.643796408498747E-4</v>
      </c>
      <c r="N20" s="5">
        <v>-7.3750804041722894E-5</v>
      </c>
      <c r="O20" s="5">
        <v>1.147926187419395E-5</v>
      </c>
      <c r="P20" s="5">
        <v>-1.1643902335779335E-25</v>
      </c>
      <c r="Q20" s="5">
        <v>-1.0170158322725853E-18</v>
      </c>
      <c r="R20" s="5">
        <v>1.567295170723915E-19</v>
      </c>
      <c r="S20" s="5">
        <v>7.0271305266145266E-5</v>
      </c>
      <c r="T20" s="5">
        <v>4.956985693249272E-35</v>
      </c>
      <c r="U20" s="5">
        <v>1.2568687883692934E-20</v>
      </c>
      <c r="V20" s="5">
        <v>-7.2453569906211484E-4</v>
      </c>
      <c r="W20" s="5">
        <v>0</v>
      </c>
      <c r="X20" s="5">
        <v>9.6538176787221445E-4</v>
      </c>
      <c r="Y20" s="5">
        <v>3.7689751902528825E-4</v>
      </c>
      <c r="Z20" s="5">
        <v>8.0614340834727195E-4</v>
      </c>
      <c r="AA20" s="5">
        <v>-3.9476951563500702E-7</v>
      </c>
      <c r="AB20" s="5">
        <v>-3.6411476571393639E-4</v>
      </c>
      <c r="AC20" s="5">
        <v>-2.7846031979194728E-4</v>
      </c>
      <c r="AD20" s="5">
        <v>-3.7801636834578563E-4</v>
      </c>
      <c r="AE20" s="5">
        <v>1.4200132679730254E-4</v>
      </c>
      <c r="AF20" s="5">
        <v>-9.3796958628382927E-5</v>
      </c>
      <c r="AG20" s="5">
        <v>5.9578781059774032E-5</v>
      </c>
      <c r="AH20" s="5">
        <v>-9.3755289767679048E-5</v>
      </c>
      <c r="AI20" s="5">
        <v>1.0613271713271274E-4</v>
      </c>
      <c r="AJ20" s="5">
        <v>3.9214337187174423E-5</v>
      </c>
      <c r="AK20" s="5">
        <v>-1.112599321486944E-4</v>
      </c>
      <c r="AL20" s="5">
        <v>-1.5713329909569641E-5</v>
      </c>
      <c r="AM20" s="5">
        <v>-1.1301962766206979E-4</v>
      </c>
      <c r="AN20" s="5">
        <v>6.0317192949382458E-4</v>
      </c>
      <c r="AP20" s="5">
        <f t="shared" si="15"/>
        <v>-6.9439948001769417E-20</v>
      </c>
      <c r="AQ20" s="5">
        <f t="shared" si="16"/>
        <v>1.2873494096219163E-17</v>
      </c>
      <c r="AR20" s="5">
        <f t="shared" si="17"/>
        <v>-8.9355749809811123E-3</v>
      </c>
      <c r="AS20" s="5">
        <f t="shared" si="18"/>
        <v>-1.352404643694652E-4</v>
      </c>
      <c r="AT20" s="5">
        <f t="shared" si="19"/>
        <v>-4.1432334710601473E-8</v>
      </c>
      <c r="AU20" s="5">
        <f t="shared" si="20"/>
        <v>-3.4623677022511037E-3</v>
      </c>
      <c r="AV20" s="5">
        <f t="shared" si="21"/>
        <v>-1.0041266881588885E-3</v>
      </c>
      <c r="AW20" s="5">
        <f t="shared" si="22"/>
        <v>2.5691146342539444E-3</v>
      </c>
      <c r="AX20" s="5">
        <f t="shared" si="23"/>
        <v>2.2156986402561309E-4</v>
      </c>
      <c r="AY20" s="5">
        <f t="shared" si="24"/>
        <v>5.025662657226075E-3</v>
      </c>
      <c r="AZ20" s="5">
        <f t="shared" si="25"/>
        <v>4.0797414559611179E-4</v>
      </c>
      <c r="BA20" s="5">
        <f t="shared" si="26"/>
        <v>1.229176407064686E-3</v>
      </c>
      <c r="BB20" s="5">
        <f t="shared" si="27"/>
        <v>5.3770240602760556E-4</v>
      </c>
      <c r="BC20" s="5">
        <f t="shared" si="28"/>
        <v>5.091597215198746E-5</v>
      </c>
      <c r="BD20" s="5">
        <f t="shared" si="29"/>
        <v>-4.1839051751299882E-25</v>
      </c>
      <c r="BE20" s="5">
        <f t="shared" si="30"/>
        <v>-8.8474319680710538E-19</v>
      </c>
      <c r="BF20" s="5">
        <f t="shared" si="31"/>
        <v>1.5797924577820659E-18</v>
      </c>
      <c r="BG20" s="5">
        <f t="shared" si="32"/>
        <v>1.4605961357545252E-3</v>
      </c>
      <c r="BH20" s="5">
        <f t="shared" si="33"/>
        <v>2.1850177692728809E-34</v>
      </c>
      <c r="BI20" s="5">
        <f t="shared" si="34"/>
        <v>-6.363721407810563E-21</v>
      </c>
      <c r="BJ20" s="5">
        <f t="shared" si="35"/>
        <v>2.3780495808031327E-3</v>
      </c>
      <c r="BK20" s="5">
        <f t="shared" si="36"/>
        <v>0</v>
      </c>
      <c r="BL20" s="5">
        <f t="shared" si="37"/>
        <v>2.2952499018367521E-3</v>
      </c>
      <c r="BM20" s="5">
        <f t="shared" si="38"/>
        <v>1.0035746824128959E-3</v>
      </c>
      <c r="BN20" s="5">
        <f t="shared" si="39"/>
        <v>1.6892804222248703E-3</v>
      </c>
      <c r="BO20" s="5">
        <f t="shared" si="40"/>
        <v>-2.5136999260598299E-6</v>
      </c>
      <c r="BP20" s="5">
        <f t="shared" si="41"/>
        <v>-3.554066774224355E-3</v>
      </c>
      <c r="BQ20" s="5">
        <f t="shared" si="42"/>
        <v>-1.0329846782801935E-3</v>
      </c>
      <c r="BR20" s="5">
        <f t="shared" si="43"/>
        <v>-1.5841133680945748E-3</v>
      </c>
      <c r="BS20" s="5">
        <f t="shared" si="44"/>
        <v>4.9024598196981454E-4</v>
      </c>
      <c r="BT20" s="5">
        <f t="shared" si="45"/>
        <v>-3.4556433104411007E-4</v>
      </c>
      <c r="BU20" s="5">
        <f t="shared" si="46"/>
        <v>1.785587827527979E-4</v>
      </c>
      <c r="BV20" s="5">
        <f t="shared" si="47"/>
        <v>-9.4382690764457E-4</v>
      </c>
      <c r="BW20" s="5">
        <f t="shared" si="48"/>
        <v>4.9126176723626085E-4</v>
      </c>
      <c r="BX20" s="5">
        <f t="shared" si="49"/>
        <v>1.1443459044208846E-4</v>
      </c>
      <c r="BY20" s="5">
        <f t="shared" si="50"/>
        <v>3.846616056097923E-4</v>
      </c>
      <c r="BZ20" s="5">
        <f t="shared" si="51"/>
        <v>-5.3211620242679254E-5</v>
      </c>
      <c r="CA20" s="5">
        <f t="shared" si="52"/>
        <v>-7.7507327294015457E-4</v>
      </c>
      <c r="CB20" s="5">
        <f t="shared" si="53"/>
        <v>-1.3006763831030111E-3</v>
      </c>
      <c r="CD20">
        <f t="shared" si="54"/>
        <v>2005</v>
      </c>
      <c r="CE20" s="5">
        <f t="shared" si="2"/>
        <v>-0.89355749809811125</v>
      </c>
      <c r="CF20" s="5">
        <f t="shared" si="3"/>
        <v>1.2804054148217394E-15</v>
      </c>
      <c r="CG20" s="5">
        <f t="shared" si="4"/>
        <v>-8.9325306799715926E-2</v>
      </c>
      <c r="CH20" s="5">
        <f t="shared" si="5"/>
        <v>0.14605961357545252</v>
      </c>
      <c r="CI20" s="5">
        <f t="shared" si="6"/>
        <v>0.23780495808031327</v>
      </c>
      <c r="CJ20" s="5">
        <f t="shared" si="7"/>
        <v>0.32988245842496478</v>
      </c>
      <c r="CK20" s="5">
        <f t="shared" si="8"/>
        <v>6.0468057241190303E-2</v>
      </c>
      <c r="CL20" s="5">
        <f t="shared" si="9"/>
        <v>6.5629574394467677E-2</v>
      </c>
      <c r="CM20" s="5">
        <f t="shared" si="10"/>
        <v>-0.18190224511844044</v>
      </c>
      <c r="CN20" s="5">
        <f t="shared" si="11"/>
        <v>-0.35565804741504148</v>
      </c>
      <c r="CO20" s="5">
        <f t="shared" si="12"/>
        <v>8.5422799535727012E-2</v>
      </c>
      <c r="CP20" s="5">
        <f t="shared" si="13"/>
        <v>0.46510799786889112</v>
      </c>
      <c r="CQ20" s="5">
        <f t="shared" si="14"/>
        <v>-0.1300676383103011</v>
      </c>
      <c r="DB20" s="8"/>
    </row>
    <row r="21" spans="2:106" x14ac:dyDescent="0.25">
      <c r="B21" s="5">
        <v>-7.2218355896156962E-21</v>
      </c>
      <c r="C21" s="5">
        <v>2.9506714707392081E-18</v>
      </c>
      <c r="D21" s="5">
        <v>-2.0722743865661565E-3</v>
      </c>
      <c r="E21" s="5">
        <v>7.0629251815578322E-5</v>
      </c>
      <c r="F21" s="5">
        <v>1.6440050142321361E-7</v>
      </c>
      <c r="G21" s="5">
        <v>-1.6934750095797514E-4</v>
      </c>
      <c r="H21" s="5">
        <v>-8.1714886970749598E-5</v>
      </c>
      <c r="I21" s="5">
        <v>7.6344232897467912E-4</v>
      </c>
      <c r="J21" s="5">
        <v>-5.0883769404041835E-5</v>
      </c>
      <c r="K21" s="5">
        <v>2.4018887570435017E-3</v>
      </c>
      <c r="L21" s="5">
        <v>2.4144957327645818E-4</v>
      </c>
      <c r="M21" s="5">
        <v>-3.8954083265226134E-4</v>
      </c>
      <c r="N21" s="5">
        <v>2.290394728500684E-4</v>
      </c>
      <c r="O21" s="5">
        <v>2.0647654695960504E-5</v>
      </c>
      <c r="P21" s="5">
        <v>-1.1038705833581857E-25</v>
      </c>
      <c r="Q21" s="5">
        <v>-1.4327943291796578E-18</v>
      </c>
      <c r="R21" s="5">
        <v>3.9300599723937795E-19</v>
      </c>
      <c r="S21" s="5">
        <v>-2.0760944883506589E-4</v>
      </c>
      <c r="T21" s="5">
        <v>3.1508736519263322E-35</v>
      </c>
      <c r="U21" s="5">
        <v>2.9086715412412818E-22</v>
      </c>
      <c r="V21" s="5">
        <v>-3.1235324156212024E-3</v>
      </c>
      <c r="W21" s="5">
        <v>0</v>
      </c>
      <c r="X21" s="5">
        <v>9.7956946228303348E-4</v>
      </c>
      <c r="Y21" s="5">
        <v>4.1569857673492288E-4</v>
      </c>
      <c r="Z21" s="5">
        <v>1.1053518263375792E-3</v>
      </c>
      <c r="AA21" s="5">
        <v>3.7986960752665261E-7</v>
      </c>
      <c r="AB21" s="5">
        <v>1.3112845353389457E-4</v>
      </c>
      <c r="AC21" s="5">
        <v>-1.9492196978525836E-4</v>
      </c>
      <c r="AD21" s="5">
        <v>-3.6512807472530178E-4</v>
      </c>
      <c r="AE21" s="5">
        <v>-7.0768913958463298E-5</v>
      </c>
      <c r="AF21" s="5">
        <v>-9.1480771218672364E-5</v>
      </c>
      <c r="AG21" s="5">
        <v>8.3753155471126501E-5</v>
      </c>
      <c r="AH21" s="5">
        <v>2.1764530990358379E-4</v>
      </c>
      <c r="AI21" s="5">
        <v>8.1535917314415641E-5</v>
      </c>
      <c r="AJ21" s="5">
        <v>3.6594800627486816E-5</v>
      </c>
      <c r="AK21" s="5">
        <v>7.0736639396909125E-5</v>
      </c>
      <c r="AL21" s="5">
        <v>1.5937027950916087E-4</v>
      </c>
      <c r="AM21" s="5">
        <v>-7.8224238327103931E-5</v>
      </c>
      <c r="AN21" s="5">
        <v>1.1359852085505854E-4</v>
      </c>
      <c r="AP21" s="5">
        <f t="shared" si="15"/>
        <v>-4.7538887690450345E-20</v>
      </c>
      <c r="AQ21" s="5">
        <f t="shared" si="16"/>
        <v>1.2570421759417822E-17</v>
      </c>
      <c r="AR21" s="5">
        <f t="shared" si="17"/>
        <v>-9.3486080673632049E-3</v>
      </c>
      <c r="AS21" s="5">
        <f t="shared" si="18"/>
        <v>1.1606489029220104E-4</v>
      </c>
      <c r="AT21" s="5">
        <f t="shared" si="19"/>
        <v>9.1733201735633351E-8</v>
      </c>
      <c r="AU21" s="5">
        <f t="shared" si="20"/>
        <v>-2.3623248552984383E-3</v>
      </c>
      <c r="AV21" s="5">
        <f t="shared" si="21"/>
        <v>-3.692367302757181E-4</v>
      </c>
      <c r="AW21" s="5">
        <f t="shared" si="22"/>
        <v>3.2773820248236424E-3</v>
      </c>
      <c r="AX21" s="5">
        <f t="shared" si="23"/>
        <v>4.2526700076511454E-4</v>
      </c>
      <c r="AY21" s="5">
        <f t="shared" si="24"/>
        <v>5.8023179689645522E-3</v>
      </c>
      <c r="AZ21" s="5">
        <f t="shared" si="25"/>
        <v>3.0645151246522288E-4</v>
      </c>
      <c r="BA21" s="5">
        <f t="shared" si="26"/>
        <v>1.1167043376297911E-4</v>
      </c>
      <c r="BB21" s="5">
        <f t="shared" si="27"/>
        <v>5.9139723938214281E-4</v>
      </c>
      <c r="BC21" s="5">
        <f t="shared" si="28"/>
        <v>5.2929332712180466E-5</v>
      </c>
      <c r="BD21" s="5">
        <f t="shared" si="29"/>
        <v>-4.8941088088377547E-25</v>
      </c>
      <c r="BE21" s="5">
        <f t="shared" si="30"/>
        <v>-2.9904475672019159E-18</v>
      </c>
      <c r="BF21" s="5">
        <f t="shared" si="31"/>
        <v>1.2616440504922939E-18</v>
      </c>
      <c r="BG21" s="5">
        <f t="shared" si="32"/>
        <v>5.6019683036052828E-4</v>
      </c>
      <c r="BH21" s="5">
        <f t="shared" si="33"/>
        <v>1.8571361346276182E-34</v>
      </c>
      <c r="BI21" s="5">
        <f t="shared" si="34"/>
        <v>-3.1583471139934336E-21</v>
      </c>
      <c r="BJ21" s="5">
        <f t="shared" si="35"/>
        <v>-2.4068589015482944E-3</v>
      </c>
      <c r="BK21" s="5">
        <f t="shared" si="36"/>
        <v>0</v>
      </c>
      <c r="BL21" s="5">
        <f t="shared" si="37"/>
        <v>3.1217859010017842E-3</v>
      </c>
      <c r="BM21" s="5">
        <f t="shared" si="38"/>
        <v>1.2929623179909373E-3</v>
      </c>
      <c r="BN21" s="5">
        <f t="shared" si="39"/>
        <v>2.7967327546775246E-3</v>
      </c>
      <c r="BO21" s="5">
        <f t="shared" si="40"/>
        <v>-9.5325706236859479E-7</v>
      </c>
      <c r="BP21" s="5">
        <f t="shared" si="41"/>
        <v>-1.701785195961629E-3</v>
      </c>
      <c r="BQ21" s="5">
        <f t="shared" si="42"/>
        <v>-9.7933486144306044E-4</v>
      </c>
      <c r="BR21" s="5">
        <f t="shared" si="43"/>
        <v>-1.51982412897305E-3</v>
      </c>
      <c r="BS21" s="5">
        <f t="shared" si="44"/>
        <v>2.131755006984957E-4</v>
      </c>
      <c r="BT21" s="5">
        <f t="shared" si="45"/>
        <v>-3.5862850222188739E-4</v>
      </c>
      <c r="BU21" s="5">
        <f t="shared" si="46"/>
        <v>2.2745902885481714E-4</v>
      </c>
      <c r="BV21" s="5">
        <f t="shared" si="47"/>
        <v>-4.4895936123620146E-4</v>
      </c>
      <c r="BW21" s="5">
        <f t="shared" si="48"/>
        <v>4.4014939375658542E-4</v>
      </c>
      <c r="BX21" s="5">
        <f t="shared" si="49"/>
        <v>1.3529936852288093E-4</v>
      </c>
      <c r="BY21" s="5">
        <f t="shared" si="50"/>
        <v>7.0528209757219598E-4</v>
      </c>
      <c r="BZ21" s="5">
        <f t="shared" si="51"/>
        <v>1.0371661807682676E-4</v>
      </c>
      <c r="CA21" s="5">
        <f t="shared" si="52"/>
        <v>-5.6584597975618638E-4</v>
      </c>
      <c r="CB21" s="5">
        <f t="shared" si="53"/>
        <v>2.1797210674231874E-4</v>
      </c>
      <c r="CD21">
        <f t="shared" si="54"/>
        <v>2005</v>
      </c>
      <c r="CE21" s="5">
        <f t="shared" si="2"/>
        <v>-0.93486080673632044</v>
      </c>
      <c r="CF21" s="5">
        <f t="shared" si="3"/>
        <v>1.2522882871727371E-15</v>
      </c>
      <c r="CG21" s="5">
        <f t="shared" si="4"/>
        <v>9.1505716952520411E-2</v>
      </c>
      <c r="CH21" s="5">
        <f t="shared" si="5"/>
        <v>5.6019683036052828E-2</v>
      </c>
      <c r="CI21" s="5">
        <f t="shared" si="6"/>
        <v>-0.24068589015482944</v>
      </c>
      <c r="CJ21" s="5">
        <f t="shared" si="7"/>
        <v>0.44147482189927212</v>
      </c>
      <c r="CK21" s="5">
        <f t="shared" si="8"/>
        <v>3.4847486922137662E-2</v>
      </c>
      <c r="CL21" s="5">
        <f t="shared" si="9"/>
        <v>0.18173978932344642</v>
      </c>
      <c r="CM21" s="5">
        <f t="shared" si="10"/>
        <v>-9.5452147224754064E-2</v>
      </c>
      <c r="CN21" s="5">
        <f t="shared" si="11"/>
        <v>-0.17027384530239975</v>
      </c>
      <c r="CO21" s="5">
        <f t="shared" si="12"/>
        <v>4.1002426767187773E-2</v>
      </c>
      <c r="CP21" s="5">
        <f t="shared" si="13"/>
        <v>0.61647997519191722</v>
      </c>
      <c r="CQ21" s="5">
        <f t="shared" si="14"/>
        <v>2.1797210674232126E-2</v>
      </c>
      <c r="DB21" s="8"/>
    </row>
    <row r="22" spans="2:106" x14ac:dyDescent="0.25">
      <c r="B22" s="5">
        <v>-4.1029997129658982E-21</v>
      </c>
      <c r="C22" s="5">
        <v>2.6953228957921702E-18</v>
      </c>
      <c r="D22" s="5">
        <v>-1.949182188862504E-3</v>
      </c>
      <c r="E22" s="5">
        <v>-4.873669534161491E-5</v>
      </c>
      <c r="F22" s="5">
        <v>2.1300263855565414E-8</v>
      </c>
      <c r="G22" s="5">
        <v>1.5644102151341448E-4</v>
      </c>
      <c r="H22" s="5">
        <v>-3.0512708801139356E-4</v>
      </c>
      <c r="I22" s="5">
        <v>8.9659189542625741E-4</v>
      </c>
      <c r="J22" s="5">
        <v>2.0084469493266904E-4</v>
      </c>
      <c r="K22" s="5">
        <v>2.1281986439215116E-3</v>
      </c>
      <c r="L22" s="5">
        <v>1.5119862237269126E-4</v>
      </c>
      <c r="M22" s="5">
        <v>-3.7094990708265517E-4</v>
      </c>
      <c r="N22" s="5">
        <v>4.1854717578730258E-5</v>
      </c>
      <c r="O22" s="5">
        <v>1.2666907543905913E-5</v>
      </c>
      <c r="P22" s="5">
        <v>-1.0079405088575646E-25</v>
      </c>
      <c r="Q22" s="5">
        <v>-1.8700435715833367E-18</v>
      </c>
      <c r="R22" s="5">
        <v>3.0081995503767524E-19</v>
      </c>
      <c r="S22" s="5">
        <v>-2.8476697821979032E-4</v>
      </c>
      <c r="T22" s="5">
        <v>3.8430049083119053E-35</v>
      </c>
      <c r="U22" s="5">
        <v>-4.0523302259242363E-21</v>
      </c>
      <c r="V22" s="5">
        <v>-2.2190552959882389E-3</v>
      </c>
      <c r="W22" s="5">
        <v>0</v>
      </c>
      <c r="X22" s="5">
        <v>9.227599867660662E-4</v>
      </c>
      <c r="Y22" s="5">
        <v>4.2382598744792352E-4</v>
      </c>
      <c r="Z22" s="5">
        <v>1.2834702941661208E-3</v>
      </c>
      <c r="AA22" s="5">
        <v>4.632362429321454E-7</v>
      </c>
      <c r="AB22" s="5">
        <v>-1.2619624959879077E-5</v>
      </c>
      <c r="AC22" s="5">
        <v>-1.8159253345983322E-4</v>
      </c>
      <c r="AD22" s="5">
        <v>-1.274158331928973E-4</v>
      </c>
      <c r="AE22" s="5">
        <v>-9.7380214948403863E-5</v>
      </c>
      <c r="AF22" s="5">
        <v>-7.1210273720505183E-5</v>
      </c>
      <c r="AG22" s="5">
        <v>1.3997855603063486E-4</v>
      </c>
      <c r="AH22" s="5">
        <v>1.8340004029997355E-4</v>
      </c>
      <c r="AI22" s="5">
        <v>5.9305568069669438E-5</v>
      </c>
      <c r="AJ22" s="5">
        <v>3.4656068267275149E-5</v>
      </c>
      <c r="AK22" s="5">
        <v>1.4356302028947084E-5</v>
      </c>
      <c r="AL22" s="5">
        <v>4.6911005926908445E-5</v>
      </c>
      <c r="AM22" s="5">
        <v>-5.2316913725806991E-5</v>
      </c>
      <c r="AN22" s="5">
        <v>9.7659130128596619E-4</v>
      </c>
      <c r="AP22" s="5">
        <f t="shared" si="15"/>
        <v>-3.5095896030545401E-20</v>
      </c>
      <c r="AQ22" s="5">
        <f t="shared" si="16"/>
        <v>1.1886126931722062E-17</v>
      </c>
      <c r="AR22" s="5">
        <f t="shared" si="17"/>
        <v>-8.8942989740272392E-3</v>
      </c>
      <c r="AS22" s="5">
        <f t="shared" si="18"/>
        <v>6.8499746714461337E-5</v>
      </c>
      <c r="AT22" s="5">
        <f t="shared" si="19"/>
        <v>1.317896178098494E-7</v>
      </c>
      <c r="AU22" s="5">
        <f t="shared" si="20"/>
        <v>-1.0877476872945982E-3</v>
      </c>
      <c r="AV22" s="5">
        <f t="shared" si="21"/>
        <v>-4.0928509854701442E-4</v>
      </c>
      <c r="AW22" s="5">
        <f t="shared" si="22"/>
        <v>3.3628887846075301E-3</v>
      </c>
      <c r="AX22" s="5">
        <f t="shared" si="23"/>
        <v>3.1214926130515927E-4</v>
      </c>
      <c r="AY22" s="5">
        <f t="shared" si="24"/>
        <v>7.4755648505100171E-3</v>
      </c>
      <c r="AZ22" s="5">
        <f t="shared" si="25"/>
        <v>6.0403599358217178E-4</v>
      </c>
      <c r="BA22" s="5">
        <f t="shared" si="26"/>
        <v>-7.718868030764369E-4</v>
      </c>
      <c r="BB22" s="5">
        <f t="shared" si="27"/>
        <v>6.1580447905747659E-4</v>
      </c>
      <c r="BC22" s="5">
        <f t="shared" si="28"/>
        <v>1.0927643856913743E-4</v>
      </c>
      <c r="BD22" s="5">
        <f t="shared" si="29"/>
        <v>-4.6718989092908639E-25</v>
      </c>
      <c r="BE22" s="5">
        <f t="shared" si="30"/>
        <v>-4.8953429645370448E-18</v>
      </c>
      <c r="BF22" s="5">
        <f t="shared" si="31"/>
        <v>9.4400127472745108E-19</v>
      </c>
      <c r="BG22" s="5">
        <f t="shared" si="32"/>
        <v>-1.5245562136149488E-4</v>
      </c>
      <c r="BH22" s="5">
        <f t="shared" si="33"/>
        <v>1.6329903973638555E-34</v>
      </c>
      <c r="BI22" s="5">
        <f t="shared" si="34"/>
        <v>6.745461701689542E-21</v>
      </c>
      <c r="BJ22" s="5">
        <f t="shared" si="35"/>
        <v>-5.0150635982597457E-3</v>
      </c>
      <c r="BK22" s="5">
        <f t="shared" si="36"/>
        <v>0</v>
      </c>
      <c r="BL22" s="5">
        <f t="shared" si="37"/>
        <v>3.58025353796196E-3</v>
      </c>
      <c r="BM22" s="5">
        <f t="shared" si="38"/>
        <v>1.5010020849706021E-3</v>
      </c>
      <c r="BN22" s="5">
        <f t="shared" si="39"/>
        <v>3.7503469570363689E-3</v>
      </c>
      <c r="BO22" s="5">
        <f t="shared" si="40"/>
        <v>-4.875164879987037E-8</v>
      </c>
      <c r="BP22" s="5">
        <f t="shared" si="41"/>
        <v>-7.7327534007438621E-4</v>
      </c>
      <c r="BQ22" s="5">
        <f t="shared" si="42"/>
        <v>-8.8313992269696323E-4</v>
      </c>
      <c r="BR22" s="5">
        <f t="shared" si="43"/>
        <v>-1.3068045470435797E-3</v>
      </c>
      <c r="BS22" s="5">
        <f t="shared" si="44"/>
        <v>6.2371585671998274E-5</v>
      </c>
      <c r="BT22" s="5">
        <f t="shared" si="45"/>
        <v>-3.4463548571496801E-4</v>
      </c>
      <c r="BU22" s="5">
        <f t="shared" si="46"/>
        <v>3.3023532048516701E-4</v>
      </c>
      <c r="BV22" s="5">
        <f t="shared" si="47"/>
        <v>1.7482001541051174E-5</v>
      </c>
      <c r="BW22" s="5">
        <f t="shared" si="48"/>
        <v>3.7089282880448668E-4</v>
      </c>
      <c r="BX22" s="5">
        <f t="shared" si="49"/>
        <v>1.4412043019768544E-4</v>
      </c>
      <c r="BY22" s="5">
        <f t="shared" si="50"/>
        <v>2.4752913161424117E-4</v>
      </c>
      <c r="BZ22" s="5">
        <f t="shared" si="51"/>
        <v>1.8216721865324501E-4</v>
      </c>
      <c r="CA22" s="5">
        <f t="shared" si="52"/>
        <v>-4.0200855057838153E-4</v>
      </c>
      <c r="CB22" s="5">
        <f t="shared" si="53"/>
        <v>2.6941020605769717E-3</v>
      </c>
      <c r="CD22">
        <f t="shared" si="54"/>
        <v>2006</v>
      </c>
      <c r="CE22" s="5">
        <f t="shared" si="2"/>
        <v>-0.88942989740272393</v>
      </c>
      <c r="CF22" s="5">
        <f t="shared" si="3"/>
        <v>1.1851031035691518E-15</v>
      </c>
      <c r="CG22" s="5">
        <f t="shared" si="4"/>
        <v>0.22751410973129316</v>
      </c>
      <c r="CH22" s="5">
        <f t="shared" si="5"/>
        <v>-1.5245562136149488E-2</v>
      </c>
      <c r="CI22" s="5">
        <f t="shared" si="6"/>
        <v>-0.50150635982597458</v>
      </c>
      <c r="CJ22" s="5">
        <f t="shared" si="7"/>
        <v>0.50812556229325623</v>
      </c>
      <c r="CK22" s="5">
        <f t="shared" si="8"/>
        <v>2.0649201586968372E-2</v>
      </c>
      <c r="CL22" s="5">
        <f t="shared" si="9"/>
        <v>0.28672070343394057</v>
      </c>
      <c r="CM22" s="5">
        <f t="shared" si="10"/>
        <v>-6.853007503136016E-2</v>
      </c>
      <c r="CN22" s="5">
        <f t="shared" si="11"/>
        <v>-7.7332409172318609E-2</v>
      </c>
      <c r="CO22" s="5">
        <f t="shared" si="12"/>
        <v>-1.980156810426921E-2</v>
      </c>
      <c r="CP22" s="5">
        <f t="shared" si="13"/>
        <v>0.79824650068503344</v>
      </c>
      <c r="CQ22" s="5">
        <f t="shared" si="14"/>
        <v>0.26941020605769694</v>
      </c>
      <c r="DB22" s="8"/>
    </row>
    <row r="23" spans="2:106" x14ac:dyDescent="0.25">
      <c r="B23" s="5">
        <v>-4.3743538984537556E-21</v>
      </c>
      <c r="C23" s="5">
        <v>2.440125812233293E-18</v>
      </c>
      <c r="D23" s="5">
        <v>-1.5090138617698079E-3</v>
      </c>
      <c r="E23" s="5">
        <v>-2.1501980413294816E-4</v>
      </c>
      <c r="F23" s="5">
        <v>-1.6371414153399282E-8</v>
      </c>
      <c r="G23" s="5">
        <v>8.2986985901584436E-4</v>
      </c>
      <c r="H23" s="5">
        <v>1.5042471064400224E-3</v>
      </c>
      <c r="I23" s="5">
        <v>5.9194703510343947E-4</v>
      </c>
      <c r="J23" s="5">
        <v>2.7166435908092073E-4</v>
      </c>
      <c r="K23" s="5">
        <v>1.4997357951029226E-3</v>
      </c>
      <c r="L23" s="5">
        <v>-4.4382169874563306E-5</v>
      </c>
      <c r="M23" s="5">
        <v>-8.1473342553933694E-4</v>
      </c>
      <c r="N23" s="5">
        <v>6.0711372158075278E-4</v>
      </c>
      <c r="O23" s="5">
        <v>5.4005572766492854E-5</v>
      </c>
      <c r="P23" s="5">
        <v>-1.0025662345826452E-25</v>
      </c>
      <c r="Q23" s="5">
        <v>-2.240752052780679E-18</v>
      </c>
      <c r="R23" s="5">
        <v>6.373097938270558E-19</v>
      </c>
      <c r="S23" s="5">
        <v>-3.2625530792490905E-4</v>
      </c>
      <c r="T23" s="5">
        <v>4.393569948978744E-35</v>
      </c>
      <c r="U23" s="5">
        <v>-6.9690619828332781E-21</v>
      </c>
      <c r="V23" s="5">
        <v>7.0666733201755799E-4</v>
      </c>
      <c r="W23" s="5">
        <v>0</v>
      </c>
      <c r="X23" s="5">
        <v>9.1562823338376396E-4</v>
      </c>
      <c r="Y23" s="5">
        <v>4.6881441588284261E-4</v>
      </c>
      <c r="Z23" s="5">
        <v>1.4831947102894988E-3</v>
      </c>
      <c r="AA23" s="5">
        <v>-6.0373717304295102E-7</v>
      </c>
      <c r="AB23" s="5">
        <v>-9.6766367444029344E-4</v>
      </c>
      <c r="AC23" s="5">
        <v>-1.551219572670535E-4</v>
      </c>
      <c r="AD23" s="5">
        <v>-1.2856492857136548E-3</v>
      </c>
      <c r="AE23" s="5">
        <v>-1.1284797654078404E-4</v>
      </c>
      <c r="AF23" s="5">
        <v>-3.9439710571702735E-5</v>
      </c>
      <c r="AG23" s="5">
        <v>1.5650582988778616E-4</v>
      </c>
      <c r="AH23" s="5">
        <v>-6.9734728697318639E-5</v>
      </c>
      <c r="AI23" s="5">
        <v>3.6159432268816842E-5</v>
      </c>
      <c r="AJ23" s="5">
        <v>3.3224040963532051E-5</v>
      </c>
      <c r="AK23" s="5">
        <v>-2.0179295280881628E-4</v>
      </c>
      <c r="AL23" s="5">
        <v>5.3512017506090577E-6</v>
      </c>
      <c r="AM23" s="5">
        <v>-3.3608725146755218E-5</v>
      </c>
      <c r="AN23" s="5">
        <v>3.3882449565196633E-3</v>
      </c>
      <c r="AP23" s="5">
        <f t="shared" si="15"/>
        <v>-2.5937751705662103E-20</v>
      </c>
      <c r="AQ23" s="5">
        <f t="shared" si="16"/>
        <v>1.1181225606093052E-17</v>
      </c>
      <c r="AR23" s="5">
        <f t="shared" si="17"/>
        <v>-7.9079815448507597E-3</v>
      </c>
      <c r="AS23" s="5">
        <f t="shared" si="18"/>
        <v>-1.7272765662710362E-4</v>
      </c>
      <c r="AT23" s="5">
        <f t="shared" si="19"/>
        <v>1.1133536895735319E-7</v>
      </c>
      <c r="AU23" s="5">
        <f t="shared" si="20"/>
        <v>4.1305540670485817E-4</v>
      </c>
      <c r="AV23" s="5">
        <f t="shared" si="21"/>
        <v>1.0766729221248594E-3</v>
      </c>
      <c r="AW23" s="5">
        <f t="shared" si="22"/>
        <v>3.1549678442435425E-3</v>
      </c>
      <c r="AX23" s="5">
        <f t="shared" si="23"/>
        <v>5.6414592281168823E-4</v>
      </c>
      <c r="AY23" s="5">
        <f t="shared" si="24"/>
        <v>7.1571147065059952E-3</v>
      </c>
      <c r="AZ23" s="5">
        <f t="shared" si="25"/>
        <v>2.8578671386665102E-4</v>
      </c>
      <c r="BA23" s="5">
        <f t="shared" si="26"/>
        <v>-6.1084452442437874E-4</v>
      </c>
      <c r="BB23" s="5">
        <f t="shared" si="27"/>
        <v>8.0425710796782853E-4</v>
      </c>
      <c r="BC23" s="5">
        <f t="shared" si="28"/>
        <v>9.8799396880553216E-5</v>
      </c>
      <c r="BD23" s="5">
        <f t="shared" si="29"/>
        <v>-4.2787675603763286E-25</v>
      </c>
      <c r="BE23" s="5">
        <f t="shared" si="30"/>
        <v>-6.560605785816259E-18</v>
      </c>
      <c r="BF23" s="5">
        <f t="shared" si="31"/>
        <v>1.4878652631765005E-18</v>
      </c>
      <c r="BG23" s="5">
        <f t="shared" si="32"/>
        <v>-7.4836042971361994E-4</v>
      </c>
      <c r="BH23" s="5">
        <f t="shared" si="33"/>
        <v>1.6344434202466252E-34</v>
      </c>
      <c r="BI23" s="5">
        <f t="shared" si="34"/>
        <v>1.8381628290595481E-21</v>
      </c>
      <c r="BJ23" s="5">
        <f t="shared" si="35"/>
        <v>-5.3604560786539987E-3</v>
      </c>
      <c r="BK23" s="5">
        <f t="shared" si="36"/>
        <v>0</v>
      </c>
      <c r="BL23" s="5">
        <f t="shared" si="37"/>
        <v>3.7833394503050785E-3</v>
      </c>
      <c r="BM23" s="5">
        <f t="shared" si="38"/>
        <v>1.6852364990909774E-3</v>
      </c>
      <c r="BN23" s="5">
        <f t="shared" si="39"/>
        <v>4.6781602391404702E-3</v>
      </c>
      <c r="BO23" s="5">
        <f t="shared" si="40"/>
        <v>-1.5540083821916003E-7</v>
      </c>
      <c r="BP23" s="5">
        <f t="shared" si="41"/>
        <v>-1.2132696115802143E-3</v>
      </c>
      <c r="BQ23" s="5">
        <f t="shared" si="42"/>
        <v>-8.1009678030409245E-4</v>
      </c>
      <c r="BR23" s="5">
        <f t="shared" si="43"/>
        <v>-2.1562095619776398E-3</v>
      </c>
      <c r="BS23" s="5">
        <f t="shared" si="44"/>
        <v>-1.3899577865034867E-4</v>
      </c>
      <c r="BT23" s="5">
        <f t="shared" si="45"/>
        <v>-2.9592771413926316E-4</v>
      </c>
      <c r="BU23" s="5">
        <f t="shared" si="46"/>
        <v>4.3981632244932158E-4</v>
      </c>
      <c r="BV23" s="5">
        <f t="shared" si="47"/>
        <v>2.3755533173855966E-4</v>
      </c>
      <c r="BW23" s="5">
        <f t="shared" si="48"/>
        <v>2.8313363478561467E-4</v>
      </c>
      <c r="BX23" s="5">
        <f t="shared" si="49"/>
        <v>1.4368924704546846E-4</v>
      </c>
      <c r="BY23" s="5">
        <f t="shared" si="50"/>
        <v>-2.2795994353165446E-4</v>
      </c>
      <c r="BZ23" s="5">
        <f t="shared" si="51"/>
        <v>1.9591915727710873E-4</v>
      </c>
      <c r="CA23" s="5">
        <f t="shared" si="52"/>
        <v>-2.7716950486173593E-4</v>
      </c>
      <c r="CB23" s="5">
        <f t="shared" si="53"/>
        <v>5.0816067081545131E-3</v>
      </c>
      <c r="CD23">
        <f t="shared" si="54"/>
        <v>2006</v>
      </c>
      <c r="CE23" s="5">
        <f t="shared" si="2"/>
        <v>-0.79079815448507595</v>
      </c>
      <c r="CF23" s="5">
        <f t="shared" si="3"/>
        <v>1.115528785438739E-15</v>
      </c>
      <c r="CG23" s="5">
        <f t="shared" si="4"/>
        <v>0.35680232509484006</v>
      </c>
      <c r="CH23" s="5">
        <f t="shared" si="5"/>
        <v>-7.4836042971361996E-2</v>
      </c>
      <c r="CI23" s="5">
        <f t="shared" si="6"/>
        <v>-0.5360456078653999</v>
      </c>
      <c r="CJ23" s="5">
        <f t="shared" si="7"/>
        <v>0.54685759493960562</v>
      </c>
      <c r="CK23" s="5">
        <f t="shared" si="8"/>
        <v>4.6934683951197864E-4</v>
      </c>
      <c r="CL23" s="5">
        <f t="shared" si="9"/>
        <v>0.38680634588363777</v>
      </c>
      <c r="CM23" s="5">
        <f t="shared" si="10"/>
        <v>-0.17195919306750612</v>
      </c>
      <c r="CN23" s="5">
        <f t="shared" si="11"/>
        <v>-0.12134250124184334</v>
      </c>
      <c r="CO23" s="5">
        <f t="shared" si="12"/>
        <v>3.8345311581224457E-3</v>
      </c>
      <c r="CP23" s="5">
        <f t="shared" si="13"/>
        <v>0.90837202653091942</v>
      </c>
      <c r="CQ23" s="5">
        <f t="shared" si="14"/>
        <v>0.50816067081545113</v>
      </c>
      <c r="DB23" s="8"/>
    </row>
    <row r="24" spans="2:106" x14ac:dyDescent="0.25">
      <c r="B24" s="5">
        <v>-5.1635951342174081E-21</v>
      </c>
      <c r="C24" s="5">
        <v>2.3265901697096864E-18</v>
      </c>
      <c r="D24" s="5">
        <v>-1.0680068014401573E-3</v>
      </c>
      <c r="E24" s="5">
        <v>-2.4233364496642625E-4</v>
      </c>
      <c r="F24" s="5">
        <v>-2.1548182783664871E-8</v>
      </c>
      <c r="G24" s="5">
        <v>-1.1079764137487502E-3</v>
      </c>
      <c r="H24" s="5">
        <v>-8.4216951500177119E-4</v>
      </c>
      <c r="I24" s="5">
        <v>-3.9779350796860139E-4</v>
      </c>
      <c r="J24" s="5">
        <v>-3.4131496893920101E-4</v>
      </c>
      <c r="K24" s="5">
        <v>2.7907238678793055E-3</v>
      </c>
      <c r="L24" s="5">
        <v>4.9391785763579839E-4</v>
      </c>
      <c r="M24" s="5">
        <v>1.19134133860234E-3</v>
      </c>
      <c r="N24" s="5">
        <v>1.2321193554211266E-5</v>
      </c>
      <c r="O24" s="5">
        <v>-4.1693939709368386E-5</v>
      </c>
      <c r="P24" s="5">
        <v>-1.2514661659133873E-25</v>
      </c>
      <c r="Q24" s="5">
        <v>-2.5670413608148838E-18</v>
      </c>
      <c r="R24" s="5">
        <v>6.6926296069937661E-19</v>
      </c>
      <c r="S24" s="5">
        <v>-3.4933809214218921E-4</v>
      </c>
      <c r="T24" s="5">
        <v>3.4412206083949967E-35</v>
      </c>
      <c r="U24" s="5">
        <v>1.6224728846959978E-20</v>
      </c>
      <c r="V24" s="5">
        <v>1.0251368720426641E-3</v>
      </c>
      <c r="W24" s="5">
        <v>0</v>
      </c>
      <c r="X24" s="5">
        <v>9.275418422996952E-4</v>
      </c>
      <c r="Y24" s="5">
        <v>5.0619591094659873E-4</v>
      </c>
      <c r="Z24" s="5">
        <v>1.4861322269997352E-3</v>
      </c>
      <c r="AA24" s="5">
        <v>-5.8569859237368398E-7</v>
      </c>
      <c r="AB24" s="5">
        <v>-7.2326302817066939E-4</v>
      </c>
      <c r="AC24" s="5">
        <v>-1.2627064476277322E-4</v>
      </c>
      <c r="AD24" s="5">
        <v>-1.0261073572847593E-3</v>
      </c>
      <c r="AE24" s="5">
        <v>-2.2443179457731156E-4</v>
      </c>
      <c r="AF24" s="5">
        <v>-1.3189714434507621E-5</v>
      </c>
      <c r="AG24" s="5">
        <v>1.1699669241546089E-4</v>
      </c>
      <c r="AH24" s="5">
        <v>-6.2684734596166623E-5</v>
      </c>
      <c r="AI24" s="5">
        <v>1.7391420402443092E-5</v>
      </c>
      <c r="AJ24" s="5">
        <v>2.9532420484640604E-5</v>
      </c>
      <c r="AK24" s="5">
        <v>2.79864840754159E-4</v>
      </c>
      <c r="AL24" s="5">
        <v>4.0683364176782328E-6</v>
      </c>
      <c r="AM24" s="5">
        <v>-2.0560349793415783E-5</v>
      </c>
      <c r="AN24" s="5">
        <v>2.2934230661235044E-3</v>
      </c>
      <c r="AP24" s="5">
        <f t="shared" si="15"/>
        <v>-2.0862784335252757E-20</v>
      </c>
      <c r="AQ24" s="5">
        <f t="shared" si="16"/>
        <v>1.0412710348474357E-17</v>
      </c>
      <c r="AR24" s="5">
        <f t="shared" si="17"/>
        <v>-6.5984772386386264E-3</v>
      </c>
      <c r="AS24" s="5">
        <f t="shared" si="18"/>
        <v>-4.3546089262541101E-4</v>
      </c>
      <c r="AT24" s="5">
        <f t="shared" si="19"/>
        <v>1.4778116834171487E-7</v>
      </c>
      <c r="AU24" s="5">
        <f t="shared" si="20"/>
        <v>-2.9101303417746653E-4</v>
      </c>
      <c r="AV24" s="5">
        <f t="shared" si="21"/>
        <v>2.7523561645610803E-4</v>
      </c>
      <c r="AW24" s="5">
        <f t="shared" si="22"/>
        <v>1.8541877515357746E-3</v>
      </c>
      <c r="AX24" s="5">
        <f t="shared" si="23"/>
        <v>8.0310315670346953E-5</v>
      </c>
      <c r="AY24" s="5">
        <f t="shared" si="24"/>
        <v>8.8205470639472414E-3</v>
      </c>
      <c r="AZ24" s="5">
        <f t="shared" si="25"/>
        <v>8.421838834103846E-4</v>
      </c>
      <c r="BA24" s="5">
        <f t="shared" si="26"/>
        <v>-3.8388282667191354E-4</v>
      </c>
      <c r="BB24" s="5">
        <f t="shared" si="27"/>
        <v>8.9032910556376263E-4</v>
      </c>
      <c r="BC24" s="5">
        <f t="shared" si="28"/>
        <v>4.5626195296990893E-5</v>
      </c>
      <c r="BD24" s="5">
        <f t="shared" si="29"/>
        <v>-4.3658434927117831E-25</v>
      </c>
      <c r="BE24" s="5">
        <f t="shared" si="30"/>
        <v>-8.1106313143585571E-18</v>
      </c>
      <c r="BF24" s="5">
        <f t="shared" si="31"/>
        <v>2.0003987068034856E-18</v>
      </c>
      <c r="BG24" s="5">
        <f t="shared" si="32"/>
        <v>-1.1679698271219543E-3</v>
      </c>
      <c r="BH24" s="5">
        <f t="shared" si="33"/>
        <v>1.4828669117611979E-34</v>
      </c>
      <c r="BI24" s="5">
        <f t="shared" si="34"/>
        <v>5.494203792326592E-21</v>
      </c>
      <c r="BJ24" s="5">
        <f t="shared" si="35"/>
        <v>-3.610783507549219E-3</v>
      </c>
      <c r="BK24" s="5">
        <f t="shared" si="36"/>
        <v>0</v>
      </c>
      <c r="BL24" s="5">
        <f t="shared" si="37"/>
        <v>3.7454995247325588E-3</v>
      </c>
      <c r="BM24" s="5">
        <f t="shared" si="38"/>
        <v>1.8145348910122878E-3</v>
      </c>
      <c r="BN24" s="5">
        <f t="shared" si="39"/>
        <v>5.3581490577929341E-3</v>
      </c>
      <c r="BO24" s="5">
        <f t="shared" si="40"/>
        <v>-3.4632991495783699E-7</v>
      </c>
      <c r="BP24" s="5">
        <f t="shared" si="41"/>
        <v>-1.5724178740369474E-3</v>
      </c>
      <c r="BQ24" s="5">
        <f t="shared" si="42"/>
        <v>-6.5790710527491823E-4</v>
      </c>
      <c r="BR24" s="5">
        <f t="shared" si="43"/>
        <v>-2.8043005509166136E-3</v>
      </c>
      <c r="BS24" s="5">
        <f t="shared" si="44"/>
        <v>-5.054289000249628E-4</v>
      </c>
      <c r="BT24" s="5">
        <f t="shared" si="45"/>
        <v>-2.1532046994538793E-4</v>
      </c>
      <c r="BU24" s="5">
        <f t="shared" si="46"/>
        <v>4.9723423380500838E-4</v>
      </c>
      <c r="BV24" s="5">
        <f t="shared" si="47"/>
        <v>2.6862588691007206E-4</v>
      </c>
      <c r="BW24" s="5">
        <f t="shared" si="48"/>
        <v>1.9439233805534502E-4</v>
      </c>
      <c r="BX24" s="5">
        <f t="shared" si="49"/>
        <v>1.3400733034293463E-4</v>
      </c>
      <c r="BY24" s="5">
        <f t="shared" si="50"/>
        <v>1.6316482937119893E-4</v>
      </c>
      <c r="BZ24" s="5">
        <f t="shared" si="51"/>
        <v>2.157008236043566E-4</v>
      </c>
      <c r="CA24" s="5">
        <f t="shared" si="52"/>
        <v>-1.8471022699308192E-4</v>
      </c>
      <c r="CB24" s="5">
        <f t="shared" si="53"/>
        <v>6.7718578447841923E-3</v>
      </c>
      <c r="CD24">
        <f t="shared" si="54"/>
        <v>2006</v>
      </c>
      <c r="CE24" s="5">
        <f t="shared" si="2"/>
        <v>-0.65984772386386259</v>
      </c>
      <c r="CF24" s="5">
        <f t="shared" si="3"/>
        <v>1.0391847564139105E-15</v>
      </c>
      <c r="CG24" s="5">
        <f t="shared" si="4"/>
        <v>0.1563174717358308</v>
      </c>
      <c r="CH24" s="5">
        <f t="shared" si="5"/>
        <v>-0.11679698271219544</v>
      </c>
      <c r="CI24" s="5">
        <f t="shared" si="6"/>
        <v>-0.3610783507549219</v>
      </c>
      <c r="CJ24" s="5">
        <f t="shared" si="7"/>
        <v>0.55600344157448467</v>
      </c>
      <c r="CK24" s="5">
        <f t="shared" si="8"/>
        <v>-3.7142156968202812E-2</v>
      </c>
      <c r="CL24" s="5">
        <f t="shared" si="9"/>
        <v>0.47002419525180156</v>
      </c>
      <c r="CM24" s="5">
        <f t="shared" si="10"/>
        <v>-0.18962037327203773</v>
      </c>
      <c r="CN24" s="5">
        <f t="shared" si="11"/>
        <v>-0.15727642039519052</v>
      </c>
      <c r="CO24" s="5">
        <f t="shared" si="12"/>
        <v>1.477499593430392E-2</v>
      </c>
      <c r="CP24" s="5">
        <f t="shared" si="13"/>
        <v>1.0018276879484083</v>
      </c>
      <c r="CQ24" s="5">
        <f t="shared" si="14"/>
        <v>0.67718578447841926</v>
      </c>
      <c r="DB24" s="8"/>
    </row>
    <row r="25" spans="2:106" x14ac:dyDescent="0.25">
      <c r="B25" s="5">
        <v>-7.6063621154323383E-21</v>
      </c>
      <c r="C25" s="5">
        <v>2.2314562835047001E-18</v>
      </c>
      <c r="D25" s="5">
        <v>-4.5195099119662327E-4</v>
      </c>
      <c r="E25" s="5">
        <v>-2.5523316518010137E-4</v>
      </c>
      <c r="F25" s="5">
        <v>-1.4313193820182447E-8</v>
      </c>
      <c r="G25" s="5">
        <v>-1.7790348811711557E-3</v>
      </c>
      <c r="H25" s="5">
        <v>-1.0944497884209572E-3</v>
      </c>
      <c r="I25" s="5">
        <v>-4.6774613182412801E-4</v>
      </c>
      <c r="J25" s="5">
        <v>-1.4214572435214886E-4</v>
      </c>
      <c r="K25" s="5">
        <v>-7.5631120659466929E-4</v>
      </c>
      <c r="L25" s="5">
        <v>-1.9833204974458647E-4</v>
      </c>
      <c r="M25" s="5">
        <v>3.9840430175374741E-4</v>
      </c>
      <c r="N25" s="5">
        <v>2.3509032087560747E-4</v>
      </c>
      <c r="O25" s="5">
        <v>-3.7609894021057684E-5</v>
      </c>
      <c r="P25" s="5">
        <v>-9.7587465530273325E-26</v>
      </c>
      <c r="Q25" s="5">
        <v>-2.6538095462166873E-18</v>
      </c>
      <c r="R25" s="5">
        <v>-2.6842318671279708E-19</v>
      </c>
      <c r="S25" s="5">
        <v>-3.7291444132032107E-4</v>
      </c>
      <c r="T25" s="5">
        <v>2.638111229323295E-35</v>
      </c>
      <c r="U25" s="5">
        <v>1.0124153307164521E-20</v>
      </c>
      <c r="V25" s="5">
        <v>-2.4929113541854954E-4</v>
      </c>
      <c r="W25" s="5">
        <v>0</v>
      </c>
      <c r="X25" s="5">
        <v>9.4817513265154025E-4</v>
      </c>
      <c r="Y25" s="5">
        <v>5.1258910749432164E-4</v>
      </c>
      <c r="Z25" s="5">
        <v>1.2965110545184364E-3</v>
      </c>
      <c r="AA25" s="5">
        <v>1.7426051843791151E-7</v>
      </c>
      <c r="AB25" s="5">
        <v>-1.4897901844170621E-5</v>
      </c>
      <c r="AC25" s="5">
        <v>-1.4869135819121993E-4</v>
      </c>
      <c r="AD25" s="5">
        <v>-2.9291347034268765E-4</v>
      </c>
      <c r="AE25" s="5">
        <v>-4.1779573661724641E-4</v>
      </c>
      <c r="AF25" s="5">
        <v>2.4268207032087577E-6</v>
      </c>
      <c r="AG25" s="5">
        <v>5.154529514735949E-5</v>
      </c>
      <c r="AH25" s="5">
        <v>1.0823918535177823E-4</v>
      </c>
      <c r="AI25" s="5">
        <v>5.3469819771930218E-6</v>
      </c>
      <c r="AJ25" s="5">
        <v>2.2011471021397145E-5</v>
      </c>
      <c r="AK25" s="5">
        <v>-2.8648571282904108E-5</v>
      </c>
      <c r="AL25" s="5">
        <v>3.7497380948502802E-5</v>
      </c>
      <c r="AM25" s="5">
        <v>-1.1831019786122301E-5</v>
      </c>
      <c r="AN25" s="5">
        <v>-3.1018004675409396E-3</v>
      </c>
      <c r="AP25" s="5">
        <f t="shared" si="15"/>
        <v>-2.1247310861069399E-20</v>
      </c>
      <c r="AQ25" s="5">
        <f t="shared" si="16"/>
        <v>9.6934951612398497E-18</v>
      </c>
      <c r="AR25" s="5">
        <f t="shared" si="17"/>
        <v>-4.9781538432690925E-3</v>
      </c>
      <c r="AS25" s="5">
        <f t="shared" si="18"/>
        <v>-7.6132330962109076E-4</v>
      </c>
      <c r="AT25" s="5">
        <f t="shared" si="19"/>
        <v>-3.0932526901681188E-8</v>
      </c>
      <c r="AU25" s="5">
        <f t="shared" si="20"/>
        <v>-1.900700414390647E-3</v>
      </c>
      <c r="AV25" s="5">
        <f t="shared" si="21"/>
        <v>-7.3749928499409958E-4</v>
      </c>
      <c r="AW25" s="5">
        <f t="shared" si="22"/>
        <v>6.2299929073696744E-4</v>
      </c>
      <c r="AX25" s="5">
        <f t="shared" si="23"/>
        <v>-1.0951639277760079E-5</v>
      </c>
      <c r="AY25" s="5">
        <f t="shared" si="24"/>
        <v>5.6623471003090699E-3</v>
      </c>
      <c r="AZ25" s="5">
        <f t="shared" si="25"/>
        <v>4.0240226038933992E-4</v>
      </c>
      <c r="BA25" s="5">
        <f t="shared" si="26"/>
        <v>4.0406230773409532E-4</v>
      </c>
      <c r="BB25" s="5">
        <f t="shared" si="27"/>
        <v>8.9637995358930181E-4</v>
      </c>
      <c r="BC25" s="5">
        <f t="shared" si="28"/>
        <v>-1.2631353420027301E-5</v>
      </c>
      <c r="BD25" s="5">
        <f t="shared" si="29"/>
        <v>-4.2378475646563305E-25</v>
      </c>
      <c r="BE25" s="5">
        <f t="shared" si="30"/>
        <v>-9.3316465313955856E-18</v>
      </c>
      <c r="BF25" s="5">
        <f t="shared" si="31"/>
        <v>1.3389695228513106E-18</v>
      </c>
      <c r="BG25" s="5">
        <f t="shared" si="32"/>
        <v>-1.3332748196072098E-3</v>
      </c>
      <c r="BH25" s="5">
        <f t="shared" si="33"/>
        <v>1.4315906695008942E-34</v>
      </c>
      <c r="BI25" s="5">
        <f t="shared" si="34"/>
        <v>1.5327489945366986E-20</v>
      </c>
      <c r="BJ25" s="5">
        <f t="shared" si="35"/>
        <v>-7.3654222734656635E-4</v>
      </c>
      <c r="BK25" s="5">
        <f t="shared" si="36"/>
        <v>0</v>
      </c>
      <c r="BL25" s="5">
        <f t="shared" si="37"/>
        <v>3.7141051951010656E-3</v>
      </c>
      <c r="BM25" s="5">
        <f t="shared" si="38"/>
        <v>1.9114254217716866E-3</v>
      </c>
      <c r="BN25" s="5">
        <f t="shared" si="39"/>
        <v>5.5493082859737908E-3</v>
      </c>
      <c r="BO25" s="5">
        <f t="shared" si="40"/>
        <v>-5.5193900404657812E-7</v>
      </c>
      <c r="BP25" s="5">
        <f t="shared" si="41"/>
        <v>-1.7184442294150126E-3</v>
      </c>
      <c r="BQ25" s="5">
        <f t="shared" si="42"/>
        <v>-6.1167649368087994E-4</v>
      </c>
      <c r="BR25" s="5">
        <f t="shared" si="43"/>
        <v>-2.7320859465339992E-3</v>
      </c>
      <c r="BS25" s="5">
        <f t="shared" si="44"/>
        <v>-8.5245572268374597E-4</v>
      </c>
      <c r="BT25" s="5">
        <f t="shared" si="45"/>
        <v>-1.214128780235068E-4</v>
      </c>
      <c r="BU25" s="5">
        <f t="shared" si="46"/>
        <v>4.6502637348124132E-4</v>
      </c>
      <c r="BV25" s="5">
        <f t="shared" si="47"/>
        <v>1.5921976235826652E-4</v>
      </c>
      <c r="BW25" s="5">
        <f t="shared" si="48"/>
        <v>1.1820340271812239E-4</v>
      </c>
      <c r="BX25" s="5">
        <f t="shared" si="49"/>
        <v>1.1942400073684495E-4</v>
      </c>
      <c r="BY25" s="5">
        <f t="shared" si="50"/>
        <v>6.3779618691385694E-5</v>
      </c>
      <c r="BZ25" s="5">
        <f t="shared" si="51"/>
        <v>9.3827925043698536E-5</v>
      </c>
      <c r="CA25" s="5">
        <f t="shared" si="52"/>
        <v>-1.1831700845210029E-4</v>
      </c>
      <c r="CB25" s="5">
        <f t="shared" si="53"/>
        <v>3.5564588563881945E-3</v>
      </c>
      <c r="CD25">
        <f t="shared" si="54"/>
        <v>2006</v>
      </c>
      <c r="CE25" s="5">
        <f t="shared" si="2"/>
        <v>-0.49781538432690925</v>
      </c>
      <c r="CF25" s="5">
        <f t="shared" si="3"/>
        <v>9.6722478503787804E-16</v>
      </c>
      <c r="CG25" s="5">
        <f t="shared" si="4"/>
        <v>-0.12777011236536795</v>
      </c>
      <c r="CH25" s="5">
        <f t="shared" si="5"/>
        <v>-0.13332748196072097</v>
      </c>
      <c r="CI25" s="5">
        <f t="shared" si="6"/>
        <v>-7.3654222734656632E-2</v>
      </c>
      <c r="CJ25" s="5">
        <f t="shared" si="7"/>
        <v>0.56255306168727526</v>
      </c>
      <c r="CK25" s="5">
        <f t="shared" si="8"/>
        <v>-7.3303172194690097E-2</v>
      </c>
      <c r="CL25" s="5">
        <f t="shared" si="9"/>
        <v>0.49376317922929108</v>
      </c>
      <c r="CM25" s="5">
        <f t="shared" si="10"/>
        <v>-0.20472696673084897</v>
      </c>
      <c r="CN25" s="5">
        <f t="shared" si="11"/>
        <v>-0.17189961684190591</v>
      </c>
      <c r="CO25" s="5">
        <f t="shared" si="12"/>
        <v>5.0196758234696763E-2</v>
      </c>
      <c r="CP25" s="5">
        <f t="shared" si="13"/>
        <v>0.53162984364265498</v>
      </c>
      <c r="CQ25" s="5">
        <f t="shared" si="14"/>
        <v>0.35564588563881927</v>
      </c>
      <c r="DB25" s="8"/>
    </row>
    <row r="26" spans="2:106" x14ac:dyDescent="0.25">
      <c r="B26" s="5">
        <v>-3.1668405377644642E-21</v>
      </c>
      <c r="C26" s="5">
        <v>2.1082621810583175E-18</v>
      </c>
      <c r="D26" s="5">
        <v>-4.6948552969574387E-4</v>
      </c>
      <c r="E26" s="5">
        <v>-1.8407081737911528E-4</v>
      </c>
      <c r="F26" s="5">
        <v>1.3153385990112813E-7</v>
      </c>
      <c r="G26" s="5">
        <v>-7.1856350988606715E-4</v>
      </c>
      <c r="H26" s="5">
        <v>3.1811353322358044E-4</v>
      </c>
      <c r="I26" s="5">
        <v>-2.3213757807964024E-4</v>
      </c>
      <c r="J26" s="5">
        <v>-1.3025109594108633E-4</v>
      </c>
      <c r="K26" s="5">
        <v>-2.3442716832180171E-3</v>
      </c>
      <c r="L26" s="5">
        <v>-2.6637139716919857E-4</v>
      </c>
      <c r="M26" s="5">
        <v>-2.1132092223746955E-4</v>
      </c>
      <c r="N26" s="5">
        <v>1.2850891656475419E-4</v>
      </c>
      <c r="O26" s="5">
        <v>-6.6128661291007919E-6</v>
      </c>
      <c r="P26" s="5">
        <v>4.3334034864336477E-26</v>
      </c>
      <c r="Q26" s="5">
        <v>-2.196090991382089E-18</v>
      </c>
      <c r="R26" s="5">
        <v>-1.1915723787052023E-18</v>
      </c>
      <c r="S26" s="5">
        <v>-3.4549172222233317E-4</v>
      </c>
      <c r="T26" s="5">
        <v>2.3468578215097353E-35</v>
      </c>
      <c r="U26" s="5">
        <v>-7.9414541029611016E-21</v>
      </c>
      <c r="V26" s="5">
        <v>7.4730271798506662E-4</v>
      </c>
      <c r="W26" s="5">
        <v>0</v>
      </c>
      <c r="X26" s="5">
        <v>9.272987831456215E-4</v>
      </c>
      <c r="Y26" s="5">
        <v>5.4246288991974408E-4</v>
      </c>
      <c r="Z26" s="5">
        <v>1.2008874989525142E-3</v>
      </c>
      <c r="AA26" s="5">
        <v>1.7631446485130264E-7</v>
      </c>
      <c r="AB26" s="5">
        <v>-6.7762731443586519E-5</v>
      </c>
      <c r="AC26" s="5">
        <v>-1.5174264008621093E-4</v>
      </c>
      <c r="AD26" s="5">
        <v>4.2595753649972526E-4</v>
      </c>
      <c r="AE26" s="5">
        <v>-3.8433397967235246E-4</v>
      </c>
      <c r="AF26" s="5">
        <v>1.1588107936508193E-5</v>
      </c>
      <c r="AG26" s="5">
        <v>4.6300153858434213E-5</v>
      </c>
      <c r="AH26" s="5">
        <v>-3.4749222088829764E-6</v>
      </c>
      <c r="AI26" s="5">
        <v>-8.9573981084351093E-7</v>
      </c>
      <c r="AJ26" s="5">
        <v>1.6989690984001197E-5</v>
      </c>
      <c r="AK26" s="5">
        <v>-6.0519468097903714E-4</v>
      </c>
      <c r="AL26" s="5">
        <v>1.6588940206098825E-4</v>
      </c>
      <c r="AM26" s="5">
        <v>-6.2957816882166714E-6</v>
      </c>
      <c r="AN26" s="5">
        <v>-1.5966705183912133E-3</v>
      </c>
      <c r="AP26" s="5">
        <f t="shared" si="15"/>
        <v>-2.0311151685867966E-20</v>
      </c>
      <c r="AQ26" s="5">
        <f t="shared" si="16"/>
        <v>9.1064344465059974E-18</v>
      </c>
      <c r="AR26" s="5">
        <f t="shared" si="17"/>
        <v>-3.4984571841023327E-3</v>
      </c>
      <c r="AS26" s="5">
        <f t="shared" si="18"/>
        <v>-8.9665743165859106E-4</v>
      </c>
      <c r="AT26" s="5">
        <f t="shared" si="19"/>
        <v>7.9301069143881532E-8</v>
      </c>
      <c r="AU26" s="5">
        <f t="shared" si="20"/>
        <v>-2.7757049457901284E-3</v>
      </c>
      <c r="AV26" s="5">
        <f t="shared" si="21"/>
        <v>-1.1425866375912552E-4</v>
      </c>
      <c r="AW26" s="5">
        <f t="shared" si="22"/>
        <v>-5.0573018276893022E-4</v>
      </c>
      <c r="AX26" s="5">
        <f t="shared" si="23"/>
        <v>-3.4204743015151548E-4</v>
      </c>
      <c r="AY26" s="5">
        <f t="shared" si="24"/>
        <v>1.1898767731695417E-3</v>
      </c>
      <c r="AZ26" s="5">
        <f t="shared" si="25"/>
        <v>-1.5167759152549972E-5</v>
      </c>
      <c r="BA26" s="5">
        <f t="shared" si="26"/>
        <v>5.6369129257928096E-4</v>
      </c>
      <c r="BB26" s="5">
        <f t="shared" si="27"/>
        <v>9.8303415257532567E-4</v>
      </c>
      <c r="BC26" s="5">
        <f t="shared" si="28"/>
        <v>-3.1911127093034007E-5</v>
      </c>
      <c r="BD26" s="5">
        <f t="shared" si="29"/>
        <v>-2.796566707155401E-25</v>
      </c>
      <c r="BE26" s="5">
        <f t="shared" si="30"/>
        <v>-9.6576939511943395E-18</v>
      </c>
      <c r="BF26" s="5">
        <f t="shared" si="31"/>
        <v>-1.5342281089156695E-19</v>
      </c>
      <c r="BG26" s="5">
        <f t="shared" si="32"/>
        <v>-1.3939995636097526E-3</v>
      </c>
      <c r="BH26" s="5">
        <f t="shared" si="33"/>
        <v>1.281975960820677E-34</v>
      </c>
      <c r="BI26" s="5">
        <f t="shared" si="34"/>
        <v>1.1438366068330117E-20</v>
      </c>
      <c r="BJ26" s="5">
        <f t="shared" si="35"/>
        <v>2.229815786626739E-3</v>
      </c>
      <c r="BK26" s="5">
        <f t="shared" si="36"/>
        <v>0</v>
      </c>
      <c r="BL26" s="5">
        <f t="shared" si="37"/>
        <v>3.7186439914806205E-3</v>
      </c>
      <c r="BM26" s="5">
        <f t="shared" si="38"/>
        <v>2.0300623242435071E-3</v>
      </c>
      <c r="BN26" s="5">
        <f t="shared" si="39"/>
        <v>5.4667254907601846E-3</v>
      </c>
      <c r="BO26" s="5">
        <f t="shared" si="40"/>
        <v>-8.3886078212742082E-7</v>
      </c>
      <c r="BP26" s="5">
        <f t="shared" si="41"/>
        <v>-1.7735873358987199E-3</v>
      </c>
      <c r="BQ26" s="5">
        <f t="shared" si="42"/>
        <v>-5.8182660030725759E-4</v>
      </c>
      <c r="BR26" s="5">
        <f t="shared" si="43"/>
        <v>-2.1787125768413765E-3</v>
      </c>
      <c r="BS26" s="5">
        <f t="shared" si="44"/>
        <v>-1.1394094874076946E-3</v>
      </c>
      <c r="BT26" s="5">
        <f t="shared" si="45"/>
        <v>-3.8614496366493406E-5</v>
      </c>
      <c r="BU26" s="5">
        <f t="shared" si="46"/>
        <v>3.7134797130904075E-4</v>
      </c>
      <c r="BV26" s="5">
        <f t="shared" si="47"/>
        <v>-2.7655200150590023E-5</v>
      </c>
      <c r="BW26" s="5">
        <f t="shared" si="48"/>
        <v>5.8002094837609443E-5</v>
      </c>
      <c r="BX26" s="5">
        <f t="shared" si="49"/>
        <v>1.01757623453571E-4</v>
      </c>
      <c r="BY26" s="5">
        <f t="shared" si="50"/>
        <v>-5.5577136431659852E-4</v>
      </c>
      <c r="BZ26" s="5">
        <f t="shared" si="51"/>
        <v>2.1280632117777834E-4</v>
      </c>
      <c r="CA26" s="5">
        <f t="shared" si="52"/>
        <v>-7.2295876414509973E-5</v>
      </c>
      <c r="CB26" s="5">
        <f t="shared" si="53"/>
        <v>9.8319703671101476E-4</v>
      </c>
      <c r="CD26">
        <f t="shared" si="54"/>
        <v>2007</v>
      </c>
      <c r="CE26" s="5">
        <f t="shared" si="2"/>
        <v>-0.34984571841023326</v>
      </c>
      <c r="CF26" s="5">
        <f t="shared" si="3"/>
        <v>9.0861232948201279E-16</v>
      </c>
      <c r="CG26" s="5">
        <f t="shared" si="4"/>
        <v>-0.32814351285590582</v>
      </c>
      <c r="CH26" s="5">
        <f t="shared" si="5"/>
        <v>-0.13939995636097524</v>
      </c>
      <c r="CI26" s="5">
        <f t="shared" si="6"/>
        <v>0.2229815786626739</v>
      </c>
      <c r="CJ26" s="5">
        <f t="shared" si="7"/>
        <v>0.5748706315724128</v>
      </c>
      <c r="CK26" s="5">
        <f t="shared" si="8"/>
        <v>-0.10376518639541236</v>
      </c>
      <c r="CL26" s="5">
        <f t="shared" si="9"/>
        <v>0.48848988904529272</v>
      </c>
      <c r="CM26" s="5">
        <f t="shared" si="10"/>
        <v>-0.23714035715284082</v>
      </c>
      <c r="CN26" s="5">
        <f t="shared" si="11"/>
        <v>-0.17744261966808472</v>
      </c>
      <c r="CO26" s="5">
        <f t="shared" si="12"/>
        <v>7.5874663223538391E-2</v>
      </c>
      <c r="CP26" s="5">
        <f t="shared" si="13"/>
        <v>7.184029201063509E-2</v>
      </c>
      <c r="CQ26" s="5">
        <f t="shared" si="14"/>
        <v>9.831970367110153E-2</v>
      </c>
      <c r="DB26" s="8"/>
    </row>
    <row r="27" spans="2:106" x14ac:dyDescent="0.25">
      <c r="B27" s="5">
        <v>2.4778858070574662E-21</v>
      </c>
      <c r="C27" s="5">
        <v>1.7428810237582809E-18</v>
      </c>
      <c r="D27" s="5">
        <v>-6.3858152519016083E-4</v>
      </c>
      <c r="E27" s="5">
        <v>9.0694797651053385E-5</v>
      </c>
      <c r="F27" s="5">
        <v>5.152684768026602E-8</v>
      </c>
      <c r="G27" s="5">
        <v>-1.4808910808507896E-4</v>
      </c>
      <c r="H27" s="5">
        <v>-7.4982226843534657E-4</v>
      </c>
      <c r="I27" s="5">
        <v>3.556201237281761E-4</v>
      </c>
      <c r="J27" s="5">
        <v>1.3353641709744419E-4</v>
      </c>
      <c r="K27" s="5">
        <v>-1.670621139539813E-3</v>
      </c>
      <c r="L27" s="5">
        <v>-7.2879904865341257E-5</v>
      </c>
      <c r="M27" s="5">
        <v>-2.3112043838014414E-3</v>
      </c>
      <c r="N27" s="5">
        <v>6.5435241333933842E-4</v>
      </c>
      <c r="O27" s="5">
        <v>3.7900850060863503E-5</v>
      </c>
      <c r="P27" s="5">
        <v>1.0837574461519095E-25</v>
      </c>
      <c r="Q27" s="5">
        <v>-1.296117084060534E-18</v>
      </c>
      <c r="R27" s="5">
        <v>-2.830682242163003E-19</v>
      </c>
      <c r="S27" s="5">
        <v>-4.7069147899135761E-4</v>
      </c>
      <c r="T27" s="5">
        <v>1.1951841545819256E-36</v>
      </c>
      <c r="U27" s="5">
        <v>-1.0771497402119168E-20</v>
      </c>
      <c r="V27" s="5">
        <v>1.4708311892522503E-3</v>
      </c>
      <c r="W27" s="5">
        <v>0</v>
      </c>
      <c r="X27" s="5">
        <v>9.2663195719412195E-4</v>
      </c>
      <c r="Y27" s="5">
        <v>6.2564503942488434E-4</v>
      </c>
      <c r="Z27" s="5">
        <v>1.1490095531424972E-3</v>
      </c>
      <c r="AA27" s="5">
        <v>-1.0794112483416892E-6</v>
      </c>
      <c r="AB27" s="5">
        <v>-1.5475172240434418E-3</v>
      </c>
      <c r="AC27" s="5">
        <v>-1.6118760478863844E-4</v>
      </c>
      <c r="AD27" s="5">
        <v>-2.9394145548984282E-4</v>
      </c>
      <c r="AE27" s="5">
        <v>-2.5897541951206169E-4</v>
      </c>
      <c r="AF27" s="5">
        <v>2.5724582390426696E-5</v>
      </c>
      <c r="AG27" s="5">
        <v>3.6645208097676263E-5</v>
      </c>
      <c r="AH27" s="5">
        <v>-1.6079477636607586E-5</v>
      </c>
      <c r="AI27" s="5">
        <v>-5.6526137604754691E-6</v>
      </c>
      <c r="AJ27" s="5">
        <v>1.0462957786431491E-5</v>
      </c>
      <c r="AK27" s="5">
        <v>-3.0836822174743899E-4</v>
      </c>
      <c r="AL27" s="5">
        <v>1.1011565836171813E-4</v>
      </c>
      <c r="AM27" s="5">
        <v>-3.0415831496250108E-6</v>
      </c>
      <c r="AN27" s="5">
        <v>-3.0305105459104498E-3</v>
      </c>
      <c r="AP27" s="5">
        <f t="shared" si="15"/>
        <v>-1.3458911980356744E-20</v>
      </c>
      <c r="AQ27" s="5">
        <f t="shared" si="16"/>
        <v>8.4091896580309856E-18</v>
      </c>
      <c r="AR27" s="5">
        <f t="shared" si="17"/>
        <v>-2.6280248475226854E-3</v>
      </c>
      <c r="AS27" s="5">
        <f t="shared" si="18"/>
        <v>-5.9094282987458952E-4</v>
      </c>
      <c r="AT27" s="5">
        <f t="shared" si="19"/>
        <v>1.4719933097754683E-7</v>
      </c>
      <c r="AU27" s="5">
        <f t="shared" si="20"/>
        <v>-3.7536639128910518E-3</v>
      </c>
      <c r="AV27" s="5">
        <f t="shared" si="21"/>
        <v>-2.3683280386344947E-3</v>
      </c>
      <c r="AW27" s="5">
        <f t="shared" si="22"/>
        <v>-7.4205709414419359E-4</v>
      </c>
      <c r="AX27" s="5">
        <f t="shared" si="23"/>
        <v>-4.8017537213499199E-4</v>
      </c>
      <c r="AY27" s="5">
        <f t="shared" si="24"/>
        <v>-1.9804801614731939E-3</v>
      </c>
      <c r="AZ27" s="5">
        <f t="shared" si="25"/>
        <v>-4.3665494143327882E-5</v>
      </c>
      <c r="BA27" s="5">
        <f t="shared" si="26"/>
        <v>-9.3277966568282365E-4</v>
      </c>
      <c r="BB27" s="5">
        <f t="shared" si="27"/>
        <v>1.0302728443339114E-3</v>
      </c>
      <c r="BC27" s="5">
        <f t="shared" si="28"/>
        <v>-4.8015849798663364E-5</v>
      </c>
      <c r="BD27" s="5">
        <f t="shared" si="29"/>
        <v>-7.1024302642084618E-26</v>
      </c>
      <c r="BE27" s="5">
        <f t="shared" si="30"/>
        <v>-8.7130589824741949E-18</v>
      </c>
      <c r="BF27" s="5">
        <f t="shared" si="31"/>
        <v>-1.0738008289349231E-18</v>
      </c>
      <c r="BG27" s="5">
        <f t="shared" si="32"/>
        <v>-1.5384357346762013E-3</v>
      </c>
      <c r="BH27" s="5">
        <f t="shared" si="33"/>
        <v>8.5457080746862197E-35</v>
      </c>
      <c r="BI27" s="5">
        <f t="shared" si="34"/>
        <v>7.6359306490442272E-21</v>
      </c>
      <c r="BJ27" s="5">
        <f t="shared" si="35"/>
        <v>2.9939796438614315E-3</v>
      </c>
      <c r="BK27" s="5">
        <f t="shared" si="36"/>
        <v>0</v>
      </c>
      <c r="BL27" s="5">
        <f t="shared" si="37"/>
        <v>3.7296477152909788E-3</v>
      </c>
      <c r="BM27" s="5">
        <f t="shared" si="38"/>
        <v>2.186892947785549E-3</v>
      </c>
      <c r="BN27" s="5">
        <f t="shared" si="39"/>
        <v>5.1325403336131828E-3</v>
      </c>
      <c r="BO27" s="5">
        <f t="shared" si="40"/>
        <v>-1.314534857426159E-6</v>
      </c>
      <c r="BP27" s="5">
        <f t="shared" si="41"/>
        <v>-2.3534408855018681E-3</v>
      </c>
      <c r="BQ27" s="5">
        <f t="shared" si="42"/>
        <v>-5.8789224782884253E-4</v>
      </c>
      <c r="BR27" s="5">
        <f t="shared" si="43"/>
        <v>-1.1870047466175644E-3</v>
      </c>
      <c r="BS27" s="5">
        <f t="shared" si="44"/>
        <v>-1.2855369303789721E-3</v>
      </c>
      <c r="BT27" s="5">
        <f t="shared" si="45"/>
        <v>2.6549796595636025E-5</v>
      </c>
      <c r="BU27" s="5">
        <f t="shared" si="46"/>
        <v>2.5148734951893089E-4</v>
      </c>
      <c r="BV27" s="5">
        <f t="shared" si="47"/>
        <v>2.6000050910121044E-5</v>
      </c>
      <c r="BW27" s="5">
        <f t="shared" si="48"/>
        <v>1.6190048808317132E-5</v>
      </c>
      <c r="BX27" s="5">
        <f t="shared" si="49"/>
        <v>7.899654027647044E-5</v>
      </c>
      <c r="BY27" s="5">
        <f t="shared" si="50"/>
        <v>-6.6234663325522123E-4</v>
      </c>
      <c r="BZ27" s="5">
        <f t="shared" si="51"/>
        <v>3.1757077778888742E-4</v>
      </c>
      <c r="CA27" s="5">
        <f t="shared" si="52"/>
        <v>-4.1728734417379766E-5</v>
      </c>
      <c r="CB27" s="5">
        <f t="shared" si="53"/>
        <v>-5.4355584657190988E-3</v>
      </c>
      <c r="CD27">
        <f t="shared" si="54"/>
        <v>2007</v>
      </c>
      <c r="CE27" s="5">
        <f t="shared" si="2"/>
        <v>-0.26280248475226853</v>
      </c>
      <c r="CF27" s="5">
        <f t="shared" si="3"/>
        <v>8.3957307460506289E-16</v>
      </c>
      <c r="CG27" s="5">
        <f t="shared" si="4"/>
        <v>-0.44957210070352449</v>
      </c>
      <c r="CH27" s="5">
        <f t="shared" si="5"/>
        <v>-0.15384357346762012</v>
      </c>
      <c r="CI27" s="5">
        <f t="shared" si="6"/>
        <v>0.29939796438614313</v>
      </c>
      <c r="CJ27" s="5">
        <f t="shared" si="7"/>
        <v>0.59165406630765272</v>
      </c>
      <c r="CK27" s="5">
        <f t="shared" si="8"/>
        <v>-0.12065403901025017</v>
      </c>
      <c r="CL27" s="5">
        <f t="shared" si="9"/>
        <v>0.45446480857843397</v>
      </c>
      <c r="CM27" s="5">
        <f t="shared" si="10"/>
        <v>-0.15291241340397804</v>
      </c>
      <c r="CN27" s="5">
        <f t="shared" si="11"/>
        <v>-0.23547554203592944</v>
      </c>
      <c r="CO27" s="5">
        <f t="shared" si="12"/>
        <v>-2.6547625831968971E-2</v>
      </c>
      <c r="CP27" s="5">
        <f t="shared" si="13"/>
        <v>-0.48726490663860084</v>
      </c>
      <c r="CQ27" s="5">
        <f t="shared" si="14"/>
        <v>-0.54355584657190981</v>
      </c>
      <c r="DB27" s="8"/>
    </row>
    <row r="28" spans="2:106" x14ac:dyDescent="0.25">
      <c r="B28" s="5">
        <v>8.5348681859687965E-21</v>
      </c>
      <c r="C28" s="5">
        <v>1.402310689825048E-18</v>
      </c>
      <c r="D28" s="5">
        <v>-1.1417786045198114E-3</v>
      </c>
      <c r="E28" s="5">
        <v>6.0672621248188097E-4</v>
      </c>
      <c r="F28" s="5">
        <v>6.5585684185883274E-9</v>
      </c>
      <c r="G28" s="5">
        <v>1.7303039279764284E-3</v>
      </c>
      <c r="H28" s="5">
        <v>1.1762639434454863E-3</v>
      </c>
      <c r="I28" s="5">
        <v>6.5347686856689793E-4</v>
      </c>
      <c r="J28" s="5">
        <v>1.5500184523511716E-4</v>
      </c>
      <c r="K28" s="5">
        <v>-7.9085418011026407E-4</v>
      </c>
      <c r="L28" s="5">
        <v>-1.3772395979285166E-4</v>
      </c>
      <c r="M28" s="5">
        <v>6.2551599249882953E-4</v>
      </c>
      <c r="N28" s="5">
        <v>-4.4030890545508752E-6</v>
      </c>
      <c r="O28" s="5">
        <v>4.815502411387381E-5</v>
      </c>
      <c r="P28" s="5">
        <v>2.4614032706604076E-25</v>
      </c>
      <c r="Q28" s="5">
        <v>-4.0112117743098074E-19</v>
      </c>
      <c r="R28" s="5">
        <v>-2.2030998008051521E-18</v>
      </c>
      <c r="S28" s="5">
        <v>-6.6193929555571885E-4</v>
      </c>
      <c r="T28" s="5">
        <v>-6.4134296948922485E-36</v>
      </c>
      <c r="U28" s="5">
        <v>5.1953019850594743E-21</v>
      </c>
      <c r="V28" s="5">
        <v>-3.6252211449639977E-4</v>
      </c>
      <c r="W28" s="5">
        <v>0</v>
      </c>
      <c r="X28" s="5">
        <v>9.3234912742834865E-4</v>
      </c>
      <c r="Y28" s="5">
        <v>6.2088927708256133E-4</v>
      </c>
      <c r="Z28" s="5">
        <v>1.1740728193694024E-3</v>
      </c>
      <c r="AA28" s="5">
        <v>-5.0600330169020693E-7</v>
      </c>
      <c r="AB28" s="5">
        <v>-1.3814000164905538E-3</v>
      </c>
      <c r="AC28" s="5">
        <v>-3.4716001594694636E-5</v>
      </c>
      <c r="AD28" s="5">
        <v>1.2223015557222863E-5</v>
      </c>
      <c r="AE28" s="5">
        <v>-1.5833742001168774E-4</v>
      </c>
      <c r="AF28" s="5">
        <v>3.3669220878642497E-5</v>
      </c>
      <c r="AG28" s="5">
        <v>1.0180145623438131E-5</v>
      </c>
      <c r="AH28" s="5">
        <v>-3.6699037892985457E-5</v>
      </c>
      <c r="AI28" s="5">
        <v>-5.0131758592143937E-6</v>
      </c>
      <c r="AJ28" s="5">
        <v>7.9860135464988135E-6</v>
      </c>
      <c r="AK28" s="5">
        <v>5.1647525599153707E-4</v>
      </c>
      <c r="AL28" s="5">
        <v>8.0605425038439603E-5</v>
      </c>
      <c r="AM28" s="5">
        <v>-1.3502814051619821E-6</v>
      </c>
      <c r="AN28" s="5">
        <v>3.6666574933174379E-3</v>
      </c>
      <c r="AP28" s="5">
        <f t="shared" si="15"/>
        <v>2.3955133982945969E-22</v>
      </c>
      <c r="AQ28" s="5">
        <f t="shared" si="16"/>
        <v>7.484910178146348E-18</v>
      </c>
      <c r="AR28" s="5">
        <f t="shared" si="17"/>
        <v>-2.7017966506023392E-3</v>
      </c>
      <c r="AS28" s="5">
        <f t="shared" si="18"/>
        <v>2.5811702757371771E-4</v>
      </c>
      <c r="AT28" s="5">
        <f t="shared" si="19"/>
        <v>1.7530608217980003E-7</v>
      </c>
      <c r="AU28" s="5">
        <f t="shared" si="20"/>
        <v>-9.1538357116587314E-4</v>
      </c>
      <c r="AV28" s="5">
        <f t="shared" si="21"/>
        <v>-3.4989458018723691E-4</v>
      </c>
      <c r="AW28" s="5">
        <f t="shared" si="22"/>
        <v>3.0921328239130578E-4</v>
      </c>
      <c r="AX28" s="5">
        <f t="shared" si="23"/>
        <v>1.6141442039326157E-5</v>
      </c>
      <c r="AY28" s="5">
        <f t="shared" si="24"/>
        <v>-5.562058209462763E-3</v>
      </c>
      <c r="AZ28" s="5">
        <f t="shared" si="25"/>
        <v>-6.7530731157197806E-4</v>
      </c>
      <c r="BA28" s="5">
        <f t="shared" si="26"/>
        <v>-1.4986050117863339E-3</v>
      </c>
      <c r="BB28" s="5">
        <f t="shared" si="27"/>
        <v>1.0135485617251492E-3</v>
      </c>
      <c r="BC28" s="5">
        <f t="shared" si="28"/>
        <v>4.1833114024578839E-5</v>
      </c>
      <c r="BD28" s="5">
        <f t="shared" si="29"/>
        <v>3.0026264101529486E-25</v>
      </c>
      <c r="BE28" s="5">
        <f t="shared" si="30"/>
        <v>-6.5471387990902906E-18</v>
      </c>
      <c r="BF28" s="5">
        <f t="shared" si="31"/>
        <v>-3.9461635904394515E-18</v>
      </c>
      <c r="BG28" s="5">
        <f t="shared" si="32"/>
        <v>-1.8510369380897306E-3</v>
      </c>
      <c r="BH28" s="5">
        <f t="shared" si="33"/>
        <v>4.4631444968019975E-35</v>
      </c>
      <c r="BI28" s="5">
        <f t="shared" si="34"/>
        <v>-3.3934962128562745E-21</v>
      </c>
      <c r="BJ28" s="5">
        <f t="shared" si="35"/>
        <v>1.6063206573223676E-3</v>
      </c>
      <c r="BK28" s="5">
        <f t="shared" si="36"/>
        <v>0</v>
      </c>
      <c r="BL28" s="5">
        <f t="shared" si="37"/>
        <v>3.734455000419632E-3</v>
      </c>
      <c r="BM28" s="5">
        <f t="shared" si="38"/>
        <v>2.3015863139215116E-3</v>
      </c>
      <c r="BN28" s="5">
        <f t="shared" si="39"/>
        <v>4.8204809259828497E-3</v>
      </c>
      <c r="BO28" s="5">
        <f t="shared" si="40"/>
        <v>-1.2348395667426821E-6</v>
      </c>
      <c r="BP28" s="5">
        <f t="shared" si="41"/>
        <v>-3.0115778738217525E-3</v>
      </c>
      <c r="BQ28" s="5">
        <f t="shared" si="42"/>
        <v>-4.9633760466076397E-4</v>
      </c>
      <c r="BR28" s="5">
        <f t="shared" si="43"/>
        <v>-1.4867437377558235E-4</v>
      </c>
      <c r="BS28" s="5">
        <f t="shared" si="44"/>
        <v>-1.2194425558133483E-3</v>
      </c>
      <c r="BT28" s="5">
        <f t="shared" si="45"/>
        <v>7.3408731908786141E-5</v>
      </c>
      <c r="BU28" s="5">
        <f t="shared" si="46"/>
        <v>1.4467080272690809E-4</v>
      </c>
      <c r="BV28" s="5">
        <f t="shared" si="47"/>
        <v>5.1985747613302209E-5</v>
      </c>
      <c r="BW28" s="5">
        <f t="shared" si="48"/>
        <v>-6.2145474533403519E-6</v>
      </c>
      <c r="BX28" s="5">
        <f t="shared" si="49"/>
        <v>5.7450133338328647E-5</v>
      </c>
      <c r="BY28" s="5">
        <f t="shared" si="50"/>
        <v>-4.2573621801784316E-4</v>
      </c>
      <c r="BZ28" s="5">
        <f t="shared" si="51"/>
        <v>3.9410786640964876E-4</v>
      </c>
      <c r="CA28" s="5">
        <f t="shared" si="52"/>
        <v>-2.2518666029125965E-5</v>
      </c>
      <c r="CB28" s="5">
        <f t="shared" si="53"/>
        <v>-4.0623240385251648E-3</v>
      </c>
      <c r="CD28">
        <f t="shared" si="54"/>
        <v>2007</v>
      </c>
      <c r="CE28" s="5">
        <f t="shared" si="2"/>
        <v>-0.27017966506023394</v>
      </c>
      <c r="CF28" s="5">
        <f t="shared" si="3"/>
        <v>7.485149729486178E-16</v>
      </c>
      <c r="CG28" s="5">
        <f t="shared" si="4"/>
        <v>-6.0617028877456736E-2</v>
      </c>
      <c r="CH28" s="5">
        <f t="shared" si="5"/>
        <v>-0.18510369380897307</v>
      </c>
      <c r="CI28" s="5">
        <f t="shared" si="6"/>
        <v>0.16063206573223676</v>
      </c>
      <c r="CJ28" s="5">
        <f t="shared" si="7"/>
        <v>0.6036041314341144</v>
      </c>
      <c r="CK28" s="5">
        <f t="shared" si="8"/>
        <v>-0.11619924224750197</v>
      </c>
      <c r="CL28" s="5">
        <f t="shared" si="9"/>
        <v>0.43241433213220859</v>
      </c>
      <c r="CM28" s="5">
        <f t="shared" si="10"/>
        <v>-3.1055985699776942E-2</v>
      </c>
      <c r="CN28" s="5">
        <f t="shared" si="11"/>
        <v>-0.30128127133884952</v>
      </c>
      <c r="CO28" s="5">
        <f t="shared" si="12"/>
        <v>1.8665819799980384E-2</v>
      </c>
      <c r="CP28" s="5">
        <f t="shared" si="13"/>
        <v>-0.6571118659182652</v>
      </c>
      <c r="CQ28" s="5">
        <f t="shared" si="14"/>
        <v>-0.40623240385251658</v>
      </c>
      <c r="DB28" s="8"/>
    </row>
    <row r="29" spans="2:106" x14ac:dyDescent="0.25">
      <c r="B29" s="5">
        <v>3.2921934804088407E-21</v>
      </c>
      <c r="C29" s="5">
        <v>1.0688617020510032E-18</v>
      </c>
      <c r="D29" s="5">
        <v>-7.9373241556001306E-4</v>
      </c>
      <c r="E29" s="5">
        <v>2.9052248098554684E-4</v>
      </c>
      <c r="F29" s="5">
        <v>6.5785545569442378E-8</v>
      </c>
      <c r="G29" s="5">
        <v>1.7353174957944616E-3</v>
      </c>
      <c r="H29" s="5">
        <v>8.0332358139055462E-4</v>
      </c>
      <c r="I29" s="5">
        <v>6.1600698237054623E-4</v>
      </c>
      <c r="J29" s="5">
        <v>-2.9643732936694769E-5</v>
      </c>
      <c r="K29" s="5">
        <v>1.4746419742725373E-3</v>
      </c>
      <c r="L29" s="5">
        <v>-2.8372753529937526E-5</v>
      </c>
      <c r="M29" s="5">
        <v>-3.153464288584366E-4</v>
      </c>
      <c r="N29" s="5">
        <v>3.2188051102504506E-4</v>
      </c>
      <c r="O29" s="5">
        <v>1.1495764172671916E-4</v>
      </c>
      <c r="P29" s="5">
        <v>3.3663411935035383E-25</v>
      </c>
      <c r="Q29" s="5">
        <v>8.3107627780852287E-19</v>
      </c>
      <c r="R29" s="5">
        <v>-2.9611575656171321E-19</v>
      </c>
      <c r="S29" s="5">
        <v>-6.858405752658553E-4</v>
      </c>
      <c r="T29" s="5">
        <v>-2.5026699978625455E-35</v>
      </c>
      <c r="U29" s="5">
        <v>6.8720799545063955E-21</v>
      </c>
      <c r="V29" s="5">
        <v>-1.3845078728573067E-4</v>
      </c>
      <c r="W29" s="5">
        <v>0</v>
      </c>
      <c r="X29" s="5">
        <v>1.0441677658172531E-3</v>
      </c>
      <c r="Y29" s="5">
        <v>5.9615001432441507E-4</v>
      </c>
      <c r="Z29" s="5">
        <v>8.0351778053602049E-4</v>
      </c>
      <c r="AA29" s="5">
        <v>-1.0242648110432915E-6</v>
      </c>
      <c r="AB29" s="5">
        <v>-2.0791688760757052E-3</v>
      </c>
      <c r="AC29" s="5">
        <v>8.8063431516317254E-5</v>
      </c>
      <c r="AD29" s="5">
        <v>5.8875135759281147E-4</v>
      </c>
      <c r="AE29" s="5">
        <v>-1.1670119659941977E-5</v>
      </c>
      <c r="AF29" s="5">
        <v>3.6211315650489399E-5</v>
      </c>
      <c r="AG29" s="5">
        <v>-6.8167825787888086E-6</v>
      </c>
      <c r="AH29" s="5">
        <v>7.4673276419842969E-5</v>
      </c>
      <c r="AI29" s="5">
        <v>-1.7082039190566093E-5</v>
      </c>
      <c r="AJ29" s="5">
        <v>8.3773814032031346E-6</v>
      </c>
      <c r="AK29" s="5">
        <v>-5.8858022932183778E-5</v>
      </c>
      <c r="AL29" s="5">
        <v>1.5056615892004369E-4</v>
      </c>
      <c r="AM29" s="5">
        <v>-6.7458185011668587E-7</v>
      </c>
      <c r="AN29" s="5">
        <v>4.5805135547563628E-3</v>
      </c>
      <c r="AP29" s="5">
        <f t="shared" si="15"/>
        <v>1.1138106935670639E-20</v>
      </c>
      <c r="AQ29" s="5">
        <f t="shared" si="16"/>
        <v>6.3223155966926495E-18</v>
      </c>
      <c r="AR29" s="5">
        <f t="shared" si="17"/>
        <v>-3.0435780749657293E-3</v>
      </c>
      <c r="AS29" s="5">
        <f t="shared" si="18"/>
        <v>8.0387267373936591E-4</v>
      </c>
      <c r="AT29" s="5">
        <f t="shared" si="19"/>
        <v>2.5540482156942482E-7</v>
      </c>
      <c r="AU29" s="5">
        <f t="shared" si="20"/>
        <v>2.5989688057997439E-3</v>
      </c>
      <c r="AV29" s="5">
        <f t="shared" si="21"/>
        <v>1.5478787896242747E-3</v>
      </c>
      <c r="AW29" s="5">
        <f t="shared" si="22"/>
        <v>1.39296639658598E-3</v>
      </c>
      <c r="AX29" s="5">
        <f t="shared" si="23"/>
        <v>1.2864343345478024E-4</v>
      </c>
      <c r="AY29" s="5">
        <f t="shared" si="24"/>
        <v>-3.3311050285955565E-3</v>
      </c>
      <c r="AZ29" s="5">
        <f t="shared" si="25"/>
        <v>-5.0534801535732899E-4</v>
      </c>
      <c r="BA29" s="5">
        <f t="shared" si="26"/>
        <v>-2.2123557423985181E-3</v>
      </c>
      <c r="BB29" s="5">
        <f t="shared" si="27"/>
        <v>1.1003387518745866E-3</v>
      </c>
      <c r="BC29" s="5">
        <f t="shared" si="28"/>
        <v>1.9440064977235567E-4</v>
      </c>
      <c r="BD29" s="5">
        <f t="shared" si="29"/>
        <v>7.3448422589592203E-25</v>
      </c>
      <c r="BE29" s="5">
        <f t="shared" si="30"/>
        <v>-3.0622529750650806E-18</v>
      </c>
      <c r="BF29" s="5">
        <f t="shared" si="31"/>
        <v>-3.9738561602883685E-18</v>
      </c>
      <c r="BG29" s="5">
        <f t="shared" si="32"/>
        <v>-2.163963072035265E-3</v>
      </c>
      <c r="BH29" s="5">
        <f t="shared" si="33"/>
        <v>-6.7763673038384242E-36</v>
      </c>
      <c r="BI29" s="5">
        <f t="shared" si="34"/>
        <v>-6.6455695655143999E-21</v>
      </c>
      <c r="BJ29" s="5">
        <f t="shared" si="35"/>
        <v>1.7171610054551867E-3</v>
      </c>
      <c r="BK29" s="5">
        <f t="shared" si="36"/>
        <v>0</v>
      </c>
      <c r="BL29" s="5">
        <f t="shared" si="37"/>
        <v>3.8304476335853455E-3</v>
      </c>
      <c r="BM29" s="5">
        <f t="shared" si="38"/>
        <v>2.3851472207516047E-3</v>
      </c>
      <c r="BN29" s="5">
        <f t="shared" si="39"/>
        <v>4.3274876520004342E-3</v>
      </c>
      <c r="BO29" s="5">
        <f t="shared" si="40"/>
        <v>-2.4333648962238848E-6</v>
      </c>
      <c r="BP29" s="5">
        <f t="shared" si="41"/>
        <v>-5.0758488480532873E-3</v>
      </c>
      <c r="BQ29" s="5">
        <f t="shared" si="42"/>
        <v>-2.5958281495322676E-4</v>
      </c>
      <c r="BR29" s="5">
        <f t="shared" si="43"/>
        <v>7.329904541599168E-4</v>
      </c>
      <c r="BS29" s="5">
        <f t="shared" si="44"/>
        <v>-8.1331693885604382E-4</v>
      </c>
      <c r="BT29" s="5">
        <f t="shared" si="45"/>
        <v>1.0719322685606678E-4</v>
      </c>
      <c r="BU29" s="5">
        <f t="shared" si="46"/>
        <v>8.6308725000759786E-5</v>
      </c>
      <c r="BV29" s="5">
        <f t="shared" si="47"/>
        <v>1.841983868136695E-5</v>
      </c>
      <c r="BW29" s="5">
        <f t="shared" si="48"/>
        <v>-2.8643568621099465E-5</v>
      </c>
      <c r="BX29" s="5">
        <f t="shared" si="49"/>
        <v>4.3816043720134638E-5</v>
      </c>
      <c r="BY29" s="5">
        <f t="shared" si="50"/>
        <v>-4.5594566966712289E-4</v>
      </c>
      <c r="BZ29" s="5">
        <f t="shared" si="51"/>
        <v>5.0717664438118971E-4</v>
      </c>
      <c r="CA29" s="5">
        <f t="shared" si="52"/>
        <v>-1.136222809312035E-5</v>
      </c>
      <c r="CB29" s="5">
        <f t="shared" si="53"/>
        <v>3.6199899837721376E-3</v>
      </c>
      <c r="CD29">
        <f t="shared" si="54"/>
        <v>2007</v>
      </c>
      <c r="CE29" s="5">
        <f t="shared" si="2"/>
        <v>-0.30435780749657293</v>
      </c>
      <c r="CF29" s="5">
        <f t="shared" si="3"/>
        <v>6.3334537036283201E-16</v>
      </c>
      <c r="CG29" s="5">
        <f t="shared" si="4"/>
        <v>0.39919352023857241</v>
      </c>
      <c r="CH29" s="5">
        <f t="shared" si="5"/>
        <v>-0.21639630720352651</v>
      </c>
      <c r="CI29" s="5">
        <f t="shared" si="6"/>
        <v>0.17171610054551867</v>
      </c>
      <c r="CJ29" s="5">
        <f t="shared" si="7"/>
        <v>0.62155948543369499</v>
      </c>
      <c r="CK29" s="5">
        <f t="shared" si="8"/>
        <v>-7.6950089513590919E-2</v>
      </c>
      <c r="CL29" s="5">
        <f t="shared" si="9"/>
        <v>0.40679048370472076</v>
      </c>
      <c r="CM29" s="5">
        <f t="shared" si="10"/>
        <v>4.6032300640988795E-2</v>
      </c>
      <c r="CN29" s="5">
        <f t="shared" si="11"/>
        <v>-0.50782822129495109</v>
      </c>
      <c r="CO29" s="5">
        <f t="shared" si="12"/>
        <v>3.8232615409742189E-2</v>
      </c>
      <c r="CP29" s="5">
        <f t="shared" si="13"/>
        <v>-0.21599308208738308</v>
      </c>
      <c r="CQ29" s="5">
        <f t="shared" si="14"/>
        <v>0.36199899837721394</v>
      </c>
      <c r="DB29" s="8"/>
    </row>
    <row r="30" spans="2:106" x14ac:dyDescent="0.25">
      <c r="B30" s="5">
        <v>-1.9142284724683715E-21</v>
      </c>
      <c r="C30" s="5">
        <v>1.0267955877925633E-18</v>
      </c>
      <c r="D30" s="5">
        <v>2.394055723876356E-4</v>
      </c>
      <c r="E30" s="5">
        <v>2.2997405722371511E-4</v>
      </c>
      <c r="F30" s="5">
        <v>1.7918604870914473E-7</v>
      </c>
      <c r="G30" s="5">
        <v>5.4260754705008683E-4</v>
      </c>
      <c r="H30" s="5">
        <v>-8.9794786214511979E-4</v>
      </c>
      <c r="I30" s="5">
        <v>7.7066289289333303E-4</v>
      </c>
      <c r="J30" s="5">
        <v>2.9473992476937626E-5</v>
      </c>
      <c r="K30" s="5">
        <v>4.8579498511876571E-3</v>
      </c>
      <c r="L30" s="5">
        <v>5.9427146773222464E-4</v>
      </c>
      <c r="M30" s="5">
        <v>5.1150758739384203E-4</v>
      </c>
      <c r="N30" s="5">
        <v>2.1763353367517866E-4</v>
      </c>
      <c r="O30" s="5">
        <v>7.9884291508703443E-5</v>
      </c>
      <c r="P30" s="5">
        <v>2.2931934600339244E-25</v>
      </c>
      <c r="Q30" s="5">
        <v>1.4285509981131779E-18</v>
      </c>
      <c r="R30" s="5">
        <v>7.2630402106620192E-19</v>
      </c>
      <c r="S30" s="5">
        <v>-5.9446283852704221E-4</v>
      </c>
      <c r="T30" s="5">
        <v>-4.5274203718813979E-35</v>
      </c>
      <c r="U30" s="5">
        <v>2.084062543997522E-20</v>
      </c>
      <c r="V30" s="5">
        <v>-3.4299448588329378E-4</v>
      </c>
      <c r="W30" s="5">
        <v>0</v>
      </c>
      <c r="X30" s="5">
        <v>1.1242617811430503E-3</v>
      </c>
      <c r="Y30" s="5">
        <v>5.8147556000205571E-4</v>
      </c>
      <c r="Z30" s="5">
        <v>-5.7169314532526318E-4</v>
      </c>
      <c r="AA30" s="5">
        <v>-7.2997299126849638E-7</v>
      </c>
      <c r="AB30" s="5">
        <v>-2.1461455746236233E-3</v>
      </c>
      <c r="AC30" s="5">
        <v>2.1395746606054389E-4</v>
      </c>
      <c r="AD30" s="5">
        <v>5.381938164563078E-4</v>
      </c>
      <c r="AE30" s="5">
        <v>-5.4532006430868044E-5</v>
      </c>
      <c r="AF30" s="5">
        <v>3.6455654882168834E-5</v>
      </c>
      <c r="AG30" s="5">
        <v>-3.0463368288060435E-6</v>
      </c>
      <c r="AH30" s="5">
        <v>-3.1351251185288083E-5</v>
      </c>
      <c r="AI30" s="5">
        <v>-4.1529659588517039E-5</v>
      </c>
      <c r="AJ30" s="5">
        <v>1.1522771013494073E-5</v>
      </c>
      <c r="AK30" s="5">
        <v>-2.3652169370150548E-4</v>
      </c>
      <c r="AL30" s="5">
        <v>1.766770323380195E-4</v>
      </c>
      <c r="AM30" s="5">
        <v>-6.1118349792103899E-7</v>
      </c>
      <c r="AN30" s="5">
        <v>5.8345280507451497E-3</v>
      </c>
      <c r="AP30" s="5">
        <f t="shared" si="15"/>
        <v>1.2390719000966733E-20</v>
      </c>
      <c r="AQ30" s="5">
        <f t="shared" si="16"/>
        <v>5.2408490034268956E-18</v>
      </c>
      <c r="AR30" s="5">
        <f t="shared" si="17"/>
        <v>-2.3346869728823501E-3</v>
      </c>
      <c r="AS30" s="5">
        <f t="shared" si="18"/>
        <v>1.2179175483421963E-3</v>
      </c>
      <c r="AT30" s="5">
        <f t="shared" si="19"/>
        <v>3.0305701037744145E-7</v>
      </c>
      <c r="AU30" s="5">
        <f t="shared" si="20"/>
        <v>3.8601398627358978E-3</v>
      </c>
      <c r="AV30" s="5">
        <f t="shared" si="21"/>
        <v>3.3181739425557457E-4</v>
      </c>
      <c r="AW30" s="5">
        <f t="shared" si="22"/>
        <v>2.3957668675589532E-3</v>
      </c>
      <c r="AX30" s="5">
        <f t="shared" si="23"/>
        <v>2.883685218728042E-4</v>
      </c>
      <c r="AY30" s="5">
        <f t="shared" si="24"/>
        <v>3.8711165058101173E-3</v>
      </c>
      <c r="AZ30" s="5">
        <f t="shared" si="25"/>
        <v>3.5529484954409417E-4</v>
      </c>
      <c r="BA30" s="5">
        <f t="shared" si="26"/>
        <v>-1.4895272327672066E-3</v>
      </c>
      <c r="BB30" s="5">
        <f t="shared" si="27"/>
        <v>1.1894633689850114E-3</v>
      </c>
      <c r="BC30" s="5">
        <f t="shared" si="28"/>
        <v>2.8089780741015989E-4</v>
      </c>
      <c r="BD30" s="5">
        <f t="shared" si="29"/>
        <v>9.2046953703497803E-25</v>
      </c>
      <c r="BE30" s="5">
        <f t="shared" si="30"/>
        <v>5.6238901443018607E-19</v>
      </c>
      <c r="BF30" s="5">
        <f t="shared" si="31"/>
        <v>-2.0559797605169637E-18</v>
      </c>
      <c r="BG30" s="5">
        <f t="shared" si="32"/>
        <v>-2.4129341883399741E-3</v>
      </c>
      <c r="BH30" s="5">
        <f t="shared" si="33"/>
        <v>-7.5519149237749756E-35</v>
      </c>
      <c r="BI30" s="5">
        <f t="shared" si="34"/>
        <v>2.2136509977421923E-20</v>
      </c>
      <c r="BJ30" s="5">
        <f t="shared" si="35"/>
        <v>6.2686380158682596E-4</v>
      </c>
      <c r="BK30" s="5">
        <f t="shared" si="36"/>
        <v>0</v>
      </c>
      <c r="BL30" s="5">
        <f t="shared" si="37"/>
        <v>4.0274106315827734E-3</v>
      </c>
      <c r="BM30" s="5">
        <f t="shared" si="38"/>
        <v>2.4241598908339166E-3</v>
      </c>
      <c r="BN30" s="5">
        <f t="shared" si="39"/>
        <v>2.5549070077226571E-3</v>
      </c>
      <c r="BO30" s="5">
        <f t="shared" si="40"/>
        <v>-3.339652352343684E-6</v>
      </c>
      <c r="BP30" s="5">
        <f t="shared" si="41"/>
        <v>-7.1542316912333245E-3</v>
      </c>
      <c r="BQ30" s="5">
        <f t="shared" si="42"/>
        <v>1.0611729119352807E-4</v>
      </c>
      <c r="BR30" s="5">
        <f t="shared" si="43"/>
        <v>8.4522673411649928E-4</v>
      </c>
      <c r="BS30" s="5">
        <f t="shared" si="44"/>
        <v>-4.8351496561455944E-4</v>
      </c>
      <c r="BT30" s="5">
        <f t="shared" si="45"/>
        <v>1.3206077380172743E-4</v>
      </c>
      <c r="BU30" s="5">
        <f t="shared" si="46"/>
        <v>3.6962234313519545E-5</v>
      </c>
      <c r="BV30" s="5">
        <f t="shared" si="47"/>
        <v>-9.4564902950381564E-6</v>
      </c>
      <c r="BW30" s="5">
        <f t="shared" si="48"/>
        <v>-6.9277488398772997E-5</v>
      </c>
      <c r="BX30" s="5">
        <f t="shared" si="49"/>
        <v>3.8349123749627511E-5</v>
      </c>
      <c r="BY30" s="5">
        <f t="shared" si="50"/>
        <v>-8.7272682389591177E-5</v>
      </c>
      <c r="BZ30" s="5">
        <f t="shared" si="51"/>
        <v>5.1796427465822096E-4</v>
      </c>
      <c r="CA30" s="5">
        <f t="shared" si="52"/>
        <v>-5.6776299028247178E-6</v>
      </c>
      <c r="CB30" s="5">
        <f t="shared" si="53"/>
        <v>1.10511885529085E-2</v>
      </c>
      <c r="CD30">
        <f t="shared" si="54"/>
        <v>2008</v>
      </c>
      <c r="CE30" s="5">
        <f t="shared" si="2"/>
        <v>-0.23346869728823499</v>
      </c>
      <c r="CF30" s="5">
        <f t="shared" si="3"/>
        <v>5.2532397224278628E-16</v>
      </c>
      <c r="CG30" s="5">
        <f t="shared" si="4"/>
        <v>0.62559067302948512</v>
      </c>
      <c r="CH30" s="5">
        <f t="shared" si="5"/>
        <v>-0.24129341883399741</v>
      </c>
      <c r="CI30" s="5">
        <f t="shared" si="6"/>
        <v>6.2686380158682595E-2</v>
      </c>
      <c r="CJ30" s="5">
        <f t="shared" si="7"/>
        <v>0.64515705224166897</v>
      </c>
      <c r="CK30" s="5">
        <f t="shared" si="8"/>
        <v>-4.4516584186493194E-2</v>
      </c>
      <c r="CL30" s="5">
        <f t="shared" si="9"/>
        <v>0.26610242989161853</v>
      </c>
      <c r="CM30" s="5">
        <f t="shared" si="10"/>
        <v>8.4824308114834379E-2</v>
      </c>
      <c r="CN30" s="5">
        <f t="shared" si="11"/>
        <v>-0.7157571343585668</v>
      </c>
      <c r="CO30" s="5">
        <f t="shared" si="12"/>
        <v>0.17113411937359332</v>
      </c>
      <c r="CP30" s="5">
        <f t="shared" si="13"/>
        <v>0.48465972714825895</v>
      </c>
      <c r="CQ30" s="5">
        <f t="shared" si="14"/>
        <v>1.10511885529085</v>
      </c>
      <c r="DB30" s="8"/>
    </row>
    <row r="31" spans="2:106" x14ac:dyDescent="0.25">
      <c r="B31" s="5">
        <v>3.4025791989278616E-21</v>
      </c>
      <c r="C31" s="5">
        <v>9.5368768394078008E-19</v>
      </c>
      <c r="D31" s="5">
        <v>7.83341560442394E-4</v>
      </c>
      <c r="E31" s="5">
        <v>5.2484402354140028E-4</v>
      </c>
      <c r="F31" s="5">
        <v>-2.4612035136954262E-7</v>
      </c>
      <c r="G31" s="5">
        <v>1.1317405376648302E-3</v>
      </c>
      <c r="H31" s="5">
        <v>2.0334894903681889E-4</v>
      </c>
      <c r="I31" s="5">
        <v>9.7211074598468243E-4</v>
      </c>
      <c r="J31" s="5">
        <v>2.2895626934457019E-4</v>
      </c>
      <c r="K31" s="5">
        <v>3.5499344114815678E-3</v>
      </c>
      <c r="L31" s="5">
        <v>1.2735096674385576E-4</v>
      </c>
      <c r="M31" s="5">
        <v>-1.0555844939713159E-3</v>
      </c>
      <c r="N31" s="5">
        <v>9.5232963754174717E-4</v>
      </c>
      <c r="O31" s="5">
        <v>7.6023699173935016E-5</v>
      </c>
      <c r="P31" s="5">
        <v>1.1196772784242854E-25</v>
      </c>
      <c r="Q31" s="5">
        <v>1.566543496638528E-18</v>
      </c>
      <c r="R31" s="5">
        <v>1.0414852354885548E-19</v>
      </c>
      <c r="S31" s="5">
        <v>-3.7793866973159979E-4</v>
      </c>
      <c r="T31" s="5">
        <v>-2.7758377761042393E-35</v>
      </c>
      <c r="U31" s="5">
        <v>-1.512957253849913E-21</v>
      </c>
      <c r="V31" s="5">
        <v>1.6212290809134941E-3</v>
      </c>
      <c r="W31" s="5">
        <v>0</v>
      </c>
      <c r="X31" s="5">
        <v>1.134881801859879E-3</v>
      </c>
      <c r="Y31" s="5">
        <v>4.822244870383438E-4</v>
      </c>
      <c r="Z31" s="5">
        <v>-7.8191254212353059E-4</v>
      </c>
      <c r="AA31" s="5">
        <v>-1.786857834599872E-6</v>
      </c>
      <c r="AB31" s="5">
        <v>-3.076152600858049E-3</v>
      </c>
      <c r="AC31" s="5">
        <v>1.5413938077476959E-4</v>
      </c>
      <c r="AD31" s="5">
        <v>1.0188314495971605E-3</v>
      </c>
      <c r="AE31" s="5">
        <v>-1.1518352078282755E-5</v>
      </c>
      <c r="AF31" s="5">
        <v>2.9130821520567781E-5</v>
      </c>
      <c r="AG31" s="5">
        <v>-2.6085367311203675E-5</v>
      </c>
      <c r="AH31" s="5">
        <v>3.9237868590027008E-5</v>
      </c>
      <c r="AI31" s="5">
        <v>-7.7730703625558063E-5</v>
      </c>
      <c r="AJ31" s="5">
        <v>1.770127445460889E-5</v>
      </c>
      <c r="AK31" s="5">
        <v>-1.8457773390511236E-4</v>
      </c>
      <c r="AL31" s="5">
        <v>-1.5643635211363272E-4</v>
      </c>
      <c r="AM31" s="5">
        <v>-8.7402018490636418E-7</v>
      </c>
      <c r="AN31" s="5">
        <v>7.2965131516154946E-3</v>
      </c>
      <c r="AP31" s="5">
        <f t="shared" si="15"/>
        <v>1.3315412392837128E-20</v>
      </c>
      <c r="AQ31" s="5">
        <f t="shared" si="16"/>
        <v>4.4516556636093944E-18</v>
      </c>
      <c r="AR31" s="5">
        <f t="shared" si="17"/>
        <v>-9.1276388724979493E-4</v>
      </c>
      <c r="AS31" s="5">
        <f t="shared" si="18"/>
        <v>1.6520667742325433E-3</v>
      </c>
      <c r="AT31" s="5">
        <f t="shared" si="19"/>
        <v>5.4098113276328166E-9</v>
      </c>
      <c r="AU31" s="5">
        <f t="shared" si="20"/>
        <v>5.1399695084858076E-3</v>
      </c>
      <c r="AV31" s="5">
        <f t="shared" si="21"/>
        <v>1.2849886117277402E-3</v>
      </c>
      <c r="AW31" s="5">
        <f t="shared" si="22"/>
        <v>3.0122574898154598E-3</v>
      </c>
      <c r="AX31" s="5">
        <f t="shared" si="23"/>
        <v>3.8378837411993016E-4</v>
      </c>
      <c r="AY31" s="5">
        <f t="shared" si="24"/>
        <v>9.0916720568314981E-3</v>
      </c>
      <c r="AZ31" s="5">
        <f t="shared" si="25"/>
        <v>5.5552572115329124E-4</v>
      </c>
      <c r="BA31" s="5">
        <f t="shared" si="26"/>
        <v>-2.3390734293708096E-4</v>
      </c>
      <c r="BB31" s="5">
        <f t="shared" si="27"/>
        <v>1.48744059318742E-3</v>
      </c>
      <c r="BC31" s="5">
        <f t="shared" si="28"/>
        <v>3.1902065652323144E-4</v>
      </c>
      <c r="BD31" s="5">
        <f t="shared" si="29"/>
        <v>9.2406152026221553E-25</v>
      </c>
      <c r="BE31" s="5">
        <f t="shared" si="30"/>
        <v>3.4250495951292477E-18</v>
      </c>
      <c r="BF31" s="5">
        <f t="shared" si="31"/>
        <v>-1.668763012751808E-18</v>
      </c>
      <c r="BG31" s="5">
        <f t="shared" si="32"/>
        <v>-2.3201813790802162E-3</v>
      </c>
      <c r="BH31" s="5">
        <f t="shared" si="33"/>
        <v>-1.0447271115337407E-34</v>
      </c>
      <c r="BI31" s="5">
        <f t="shared" si="34"/>
        <v>3.1395050125691178E-20</v>
      </c>
      <c r="BJ31" s="5">
        <f t="shared" si="35"/>
        <v>7.7726169324806985E-4</v>
      </c>
      <c r="BK31" s="5">
        <f t="shared" si="36"/>
        <v>0</v>
      </c>
      <c r="BL31" s="5">
        <f t="shared" si="37"/>
        <v>4.2356604762485307E-3</v>
      </c>
      <c r="BM31" s="5">
        <f t="shared" si="38"/>
        <v>2.280739338447376E-3</v>
      </c>
      <c r="BN31" s="5">
        <f t="shared" si="39"/>
        <v>6.2398491245662887E-4</v>
      </c>
      <c r="BO31" s="5">
        <f t="shared" si="40"/>
        <v>-4.0470989386018668E-6</v>
      </c>
      <c r="BP31" s="5">
        <f t="shared" si="41"/>
        <v>-8.6828670680479322E-3</v>
      </c>
      <c r="BQ31" s="5">
        <f t="shared" si="42"/>
        <v>4.2144427675693609E-4</v>
      </c>
      <c r="BR31" s="5">
        <f t="shared" si="43"/>
        <v>2.1579996392035025E-3</v>
      </c>
      <c r="BS31" s="5">
        <f t="shared" si="44"/>
        <v>-2.360578981807805E-4</v>
      </c>
      <c r="BT31" s="5">
        <f t="shared" si="45"/>
        <v>1.354670129318685E-4</v>
      </c>
      <c r="BU31" s="5">
        <f t="shared" si="46"/>
        <v>-2.5768341095360396E-5</v>
      </c>
      <c r="BV31" s="5">
        <f t="shared" si="47"/>
        <v>4.5860855931596438E-5</v>
      </c>
      <c r="BW31" s="5">
        <f t="shared" si="48"/>
        <v>-1.413555782638556E-4</v>
      </c>
      <c r="BX31" s="5">
        <f t="shared" si="49"/>
        <v>4.5587440417804909E-5</v>
      </c>
      <c r="BY31" s="5">
        <f t="shared" si="50"/>
        <v>3.6517805452735449E-5</v>
      </c>
      <c r="BZ31" s="5">
        <f t="shared" si="51"/>
        <v>2.5141226418287009E-4</v>
      </c>
      <c r="CA31" s="5">
        <f t="shared" si="52"/>
        <v>-3.5100669381060712E-6</v>
      </c>
      <c r="CB31" s="5">
        <f t="shared" si="53"/>
        <v>2.1378212250434445E-2</v>
      </c>
      <c r="CD31">
        <f t="shared" si="54"/>
        <v>2008</v>
      </c>
      <c r="CE31" s="5">
        <f t="shared" si="2"/>
        <v>-9.1276388724979493E-2</v>
      </c>
      <c r="CF31" s="5">
        <f t="shared" si="3"/>
        <v>4.4649710760022319E-16</v>
      </c>
      <c r="CG31" s="5">
        <f t="shared" si="4"/>
        <v>0.81522269983012663</v>
      </c>
      <c r="CH31" s="5">
        <f t="shared" si="5"/>
        <v>-0.23201813790802162</v>
      </c>
      <c r="CI31" s="5">
        <f t="shared" si="6"/>
        <v>7.7726169324806985E-2</v>
      </c>
      <c r="CJ31" s="5">
        <f t="shared" si="7"/>
        <v>0.65163998146959068</v>
      </c>
      <c r="CK31" s="5">
        <f t="shared" si="8"/>
        <v>-1.904704577629756E-2</v>
      </c>
      <c r="CL31" s="5">
        <f t="shared" si="9"/>
        <v>0.1045429189213565</v>
      </c>
      <c r="CM31" s="5">
        <f t="shared" si="10"/>
        <v>0.22087213941604866</v>
      </c>
      <c r="CN31" s="5">
        <f t="shared" si="11"/>
        <v>-0.86869141669865346</v>
      </c>
      <c r="CO31" s="5">
        <f t="shared" si="12"/>
        <v>0.34725282880622071</v>
      </c>
      <c r="CP31" s="5">
        <f t="shared" si="13"/>
        <v>1.1315974763832459</v>
      </c>
      <c r="CQ31" s="5">
        <f t="shared" si="14"/>
        <v>2.1378212250434445</v>
      </c>
      <c r="DB31" s="8"/>
    </row>
    <row r="32" spans="2:106" x14ac:dyDescent="0.25">
      <c r="B32" s="5">
        <v>1.8969943549326415E-20</v>
      </c>
      <c r="C32" s="5">
        <v>5.4908169704825579E-19</v>
      </c>
      <c r="D32" s="5">
        <v>9.02041706495506E-4</v>
      </c>
      <c r="E32" s="5">
        <v>2.9284439272478651E-4</v>
      </c>
      <c r="F32" s="5">
        <v>4.3725387136675427E-8</v>
      </c>
      <c r="G32" s="5">
        <v>1.8232672755789589E-3</v>
      </c>
      <c r="H32" s="5">
        <v>4.0700085517694475E-4</v>
      </c>
      <c r="I32" s="5">
        <v>7.0116718936114703E-4</v>
      </c>
      <c r="J32" s="5">
        <v>8.9119902458676499E-5</v>
      </c>
      <c r="K32" s="5">
        <v>3.3457692027151972E-3</v>
      </c>
      <c r="L32" s="5">
        <v>4.9538992007097985E-4</v>
      </c>
      <c r="M32" s="5">
        <v>1.1767892735467559E-3</v>
      </c>
      <c r="N32" s="5">
        <v>5.9062172197484866E-5</v>
      </c>
      <c r="O32" s="5">
        <v>7.0840584591091212E-5</v>
      </c>
      <c r="P32" s="5">
        <v>4.870151636975716E-26</v>
      </c>
      <c r="Q32" s="5">
        <v>1.782331292795315E-18</v>
      </c>
      <c r="R32" s="5">
        <v>-2.5515618540996831E-19</v>
      </c>
      <c r="S32" s="5">
        <v>-5.8172964889069575E-4</v>
      </c>
      <c r="T32" s="5">
        <v>-3.9957312706274156E-35</v>
      </c>
      <c r="U32" s="5">
        <v>-2.1870693321594493E-20</v>
      </c>
      <c r="V32" s="5">
        <v>3.6616523948718007E-3</v>
      </c>
      <c r="W32" s="5">
        <v>0</v>
      </c>
      <c r="X32" s="5">
        <v>1.2238110452546158E-3</v>
      </c>
      <c r="Y32" s="5">
        <v>4.4437855853250296E-4</v>
      </c>
      <c r="Z32" s="5">
        <v>-4.2086030159434521E-4</v>
      </c>
      <c r="AA32" s="5">
        <v>-1.8251216777889153E-6</v>
      </c>
      <c r="AB32" s="5">
        <v>-1.2042544224036044E-3</v>
      </c>
      <c r="AC32" s="5">
        <v>1.9727798793362574E-4</v>
      </c>
      <c r="AD32" s="5">
        <v>8.8137011934088074E-4</v>
      </c>
      <c r="AE32" s="5">
        <v>-1.5073651829936355E-4</v>
      </c>
      <c r="AF32" s="5">
        <v>1.7110509493278317E-5</v>
      </c>
      <c r="AG32" s="5">
        <v>-1.1495500413425205E-4</v>
      </c>
      <c r="AH32" s="5">
        <v>7.5373332709027522E-5</v>
      </c>
      <c r="AI32" s="5">
        <v>-1.0918819750859817E-4</v>
      </c>
      <c r="AJ32" s="5">
        <v>1.8746534714894764E-5</v>
      </c>
      <c r="AK32" s="5">
        <v>7.8382263231617516E-6</v>
      </c>
      <c r="AL32" s="5">
        <v>9.1281882068386304E-5</v>
      </c>
      <c r="AM32" s="5">
        <v>-1.2694110989915769E-6</v>
      </c>
      <c r="AN32" s="5">
        <v>1.3397358165939201E-2</v>
      </c>
      <c r="AP32" s="5">
        <f t="shared" si="15"/>
        <v>2.3750487756194748E-20</v>
      </c>
      <c r="AQ32" s="5">
        <f t="shared" si="16"/>
        <v>3.5984266708326025E-18</v>
      </c>
      <c r="AR32" s="5">
        <f t="shared" si="17"/>
        <v>1.1310564237655225E-3</v>
      </c>
      <c r="AS32" s="5">
        <f t="shared" si="18"/>
        <v>1.3381849544754486E-3</v>
      </c>
      <c r="AT32" s="5">
        <f t="shared" si="19"/>
        <v>4.2576630045719893E-8</v>
      </c>
      <c r="AU32" s="5">
        <f t="shared" si="20"/>
        <v>5.2329328560883374E-3</v>
      </c>
      <c r="AV32" s="5">
        <f t="shared" si="21"/>
        <v>5.1572552345919849E-4</v>
      </c>
      <c r="AW32" s="5">
        <f t="shared" si="22"/>
        <v>3.0599478106097086E-3</v>
      </c>
      <c r="AX32" s="5">
        <f t="shared" si="23"/>
        <v>3.1790643134348953E-4</v>
      </c>
      <c r="AY32" s="5">
        <f t="shared" si="24"/>
        <v>1.3228295439656959E-2</v>
      </c>
      <c r="AZ32" s="5">
        <f t="shared" si="25"/>
        <v>1.1886396010171228E-3</v>
      </c>
      <c r="BA32" s="5">
        <f t="shared" si="26"/>
        <v>3.1736593811084542E-4</v>
      </c>
      <c r="BB32" s="5">
        <f t="shared" si="27"/>
        <v>1.5509058544394558E-3</v>
      </c>
      <c r="BC32" s="5">
        <f t="shared" si="28"/>
        <v>3.4170621700044886E-4</v>
      </c>
      <c r="BD32" s="5">
        <f t="shared" si="29"/>
        <v>7.2662270956593207E-25</v>
      </c>
      <c r="BE32" s="5">
        <f t="shared" si="30"/>
        <v>5.6085020653555433E-18</v>
      </c>
      <c r="BF32" s="5">
        <f t="shared" si="31"/>
        <v>2.7918060264337587E-19</v>
      </c>
      <c r="BG32" s="5">
        <f t="shared" si="32"/>
        <v>-2.2399717324151931E-3</v>
      </c>
      <c r="BH32" s="5">
        <f t="shared" si="33"/>
        <v>-1.3801659416475597E-34</v>
      </c>
      <c r="BI32" s="5">
        <f t="shared" si="34"/>
        <v>4.3290548190372113E-21</v>
      </c>
      <c r="BJ32" s="5">
        <f t="shared" si="35"/>
        <v>4.8014362026162702E-3</v>
      </c>
      <c r="BK32" s="5">
        <f t="shared" si="36"/>
        <v>0</v>
      </c>
      <c r="BL32" s="5">
        <f t="shared" si="37"/>
        <v>4.5271223940747986E-3</v>
      </c>
      <c r="BM32" s="5">
        <f t="shared" si="38"/>
        <v>2.1042286198973176E-3</v>
      </c>
      <c r="BN32" s="5">
        <f t="shared" si="39"/>
        <v>-9.7094820850711849E-4</v>
      </c>
      <c r="BO32" s="5">
        <f t="shared" si="40"/>
        <v>-5.3662173147005753E-6</v>
      </c>
      <c r="BP32" s="5">
        <f t="shared" si="41"/>
        <v>-8.5057214739609824E-3</v>
      </c>
      <c r="BQ32" s="5">
        <f t="shared" si="42"/>
        <v>6.5343826628525654E-4</v>
      </c>
      <c r="BR32" s="5">
        <f t="shared" si="43"/>
        <v>3.0271467429871606E-3</v>
      </c>
      <c r="BS32" s="5">
        <f t="shared" si="44"/>
        <v>-2.2845699646845634E-4</v>
      </c>
      <c r="BT32" s="5">
        <f t="shared" si="45"/>
        <v>1.1890830154650434E-4</v>
      </c>
      <c r="BU32" s="5">
        <f t="shared" si="46"/>
        <v>-1.5090349085305056E-4</v>
      </c>
      <c r="BV32" s="5">
        <f t="shared" si="47"/>
        <v>1.5793322653360944E-4</v>
      </c>
      <c r="BW32" s="5">
        <f t="shared" si="48"/>
        <v>-2.4553059991323935E-4</v>
      </c>
      <c r="BX32" s="5">
        <f t="shared" si="49"/>
        <v>5.6347961586200857E-5</v>
      </c>
      <c r="BY32" s="5">
        <f t="shared" si="50"/>
        <v>-4.7211922421563988E-4</v>
      </c>
      <c r="BZ32" s="5">
        <f t="shared" si="51"/>
        <v>2.6208872121281674E-4</v>
      </c>
      <c r="CA32" s="5">
        <f t="shared" si="52"/>
        <v>-3.4291966319356659E-6</v>
      </c>
      <c r="CB32" s="5">
        <f t="shared" si="53"/>
        <v>3.110891292305621E-2</v>
      </c>
      <c r="CD32">
        <f t="shared" si="54"/>
        <v>2008</v>
      </c>
      <c r="CE32" s="5">
        <f t="shared" si="2"/>
        <v>0.11310564237655225</v>
      </c>
      <c r="CF32" s="5">
        <f t="shared" si="3"/>
        <v>3.6221771585887972E-16</v>
      </c>
      <c r="CG32" s="5">
        <f t="shared" si="4"/>
        <v>0.82928806666980459</v>
      </c>
      <c r="CH32" s="5">
        <f t="shared" si="5"/>
        <v>-0.2239971732415193</v>
      </c>
      <c r="CI32" s="5">
        <f t="shared" si="6"/>
        <v>0.48014362026162705</v>
      </c>
      <c r="CJ32" s="5">
        <f t="shared" si="7"/>
        <v>0.66313510139721155</v>
      </c>
      <c r="CK32" s="5">
        <f t="shared" si="8"/>
        <v>-1.721090348822555E-2</v>
      </c>
      <c r="CL32" s="5">
        <f t="shared" si="9"/>
        <v>-3.1750994222186198E-2</v>
      </c>
      <c r="CM32" s="5">
        <f t="shared" si="10"/>
        <v>0.24354349560853447</v>
      </c>
      <c r="CN32" s="5">
        <f t="shared" si="11"/>
        <v>-0.85110876912756828</v>
      </c>
      <c r="CO32" s="5">
        <f t="shared" si="12"/>
        <v>0.38068650652371311</v>
      </c>
      <c r="CP32" s="5">
        <f t="shared" si="13"/>
        <v>1.5250566995476771</v>
      </c>
      <c r="CQ32" s="5">
        <f t="shared" si="14"/>
        <v>3.1108912923056211</v>
      </c>
      <c r="DB32" s="8"/>
    </row>
    <row r="33" spans="2:106" x14ac:dyDescent="0.25">
      <c r="B33" s="5">
        <v>3.1710841413724327E-20</v>
      </c>
      <c r="C33" s="5">
        <v>2.4282691894163608E-19</v>
      </c>
      <c r="D33" s="5">
        <v>6.8470659944320058E-4</v>
      </c>
      <c r="E33" s="5">
        <v>2.6948116325740186E-4</v>
      </c>
      <c r="F33" s="5">
        <v>2.1910743614708732E-7</v>
      </c>
      <c r="G33" s="5">
        <v>2.131712686116E-3</v>
      </c>
      <c r="H33" s="5">
        <v>1.0969994505990979E-3</v>
      </c>
      <c r="I33" s="5">
        <v>3.2794177833786903E-4</v>
      </c>
      <c r="J33" s="5">
        <v>1.4301133802617182E-4</v>
      </c>
      <c r="K33" s="5">
        <v>-2.1111496268868537E-3</v>
      </c>
      <c r="L33" s="5">
        <v>4.5400223737768425E-4</v>
      </c>
      <c r="M33" s="5">
        <v>-1.1058547850833412E-5</v>
      </c>
      <c r="N33" s="5">
        <v>-5.2337571652448208E-5</v>
      </c>
      <c r="O33" s="5">
        <v>1.1602844503024865E-5</v>
      </c>
      <c r="P33" s="5">
        <v>1.2281846183249216E-25</v>
      </c>
      <c r="Q33" s="5">
        <v>2.1537671186519193E-18</v>
      </c>
      <c r="R33" s="5">
        <v>-1.6827143344542994E-18</v>
      </c>
      <c r="S33" s="5">
        <v>-4.7808530541184306E-4</v>
      </c>
      <c r="T33" s="5">
        <v>-8.2801305127796164E-35</v>
      </c>
      <c r="U33" s="5">
        <v>5.9631501251523755E-20</v>
      </c>
      <c r="V33" s="5">
        <v>1.5881715261098141E-3</v>
      </c>
      <c r="W33" s="5">
        <v>0</v>
      </c>
      <c r="X33" s="5">
        <v>1.1636778422343457E-3</v>
      </c>
      <c r="Y33" s="5">
        <v>3.2839561819055695E-4</v>
      </c>
      <c r="Z33" s="5">
        <v>-4.185021556016499E-4</v>
      </c>
      <c r="AA33" s="5">
        <v>3.1509659053432511E-6</v>
      </c>
      <c r="AB33" s="5">
        <v>5.856925894397587E-3</v>
      </c>
      <c r="AC33" s="5">
        <v>9.4143114334744866E-4</v>
      </c>
      <c r="AD33" s="5">
        <v>2.0184109748986583E-3</v>
      </c>
      <c r="AE33" s="5">
        <v>-6.6143107709041183E-4</v>
      </c>
      <c r="AF33" s="5">
        <v>1.0178443563977804E-5</v>
      </c>
      <c r="AG33" s="5">
        <v>-1.7334257691157309E-4</v>
      </c>
      <c r="AH33" s="5">
        <v>6.191484338812452E-5</v>
      </c>
      <c r="AI33" s="5">
        <v>-1.1369681403609407E-4</v>
      </c>
      <c r="AJ33" s="5">
        <v>-1.8240569210970284E-6</v>
      </c>
      <c r="AK33" s="5">
        <v>7.6522552410721153E-4</v>
      </c>
      <c r="AL33" s="5">
        <v>1.9993915747452628E-4</v>
      </c>
      <c r="AM33" s="5">
        <v>-1.6741305935222273E-6</v>
      </c>
      <c r="AN33" s="5">
        <v>1.4033997275757866E-2</v>
      </c>
      <c r="AP33" s="5">
        <f t="shared" si="15"/>
        <v>5.216913568951023E-20</v>
      </c>
      <c r="AQ33" s="5">
        <f t="shared" si="16"/>
        <v>2.7723918877232351E-18</v>
      </c>
      <c r="AR33" s="5">
        <f t="shared" si="17"/>
        <v>2.6094954387687361E-3</v>
      </c>
      <c r="AS33" s="5">
        <f t="shared" si="18"/>
        <v>1.3171436367473035E-3</v>
      </c>
      <c r="AT33" s="5">
        <f t="shared" si="19"/>
        <v>1.9589852062336488E-7</v>
      </c>
      <c r="AU33" s="5">
        <f t="shared" si="20"/>
        <v>5.6293280464098754E-3</v>
      </c>
      <c r="AV33" s="5">
        <f t="shared" si="21"/>
        <v>8.0940139266774181E-4</v>
      </c>
      <c r="AW33" s="5">
        <f t="shared" si="22"/>
        <v>2.7718826065770315E-3</v>
      </c>
      <c r="AX33" s="5">
        <f t="shared" si="23"/>
        <v>4.9056150230635616E-4</v>
      </c>
      <c r="AY33" s="5">
        <f t="shared" si="24"/>
        <v>9.6425038384975667E-3</v>
      </c>
      <c r="AZ33" s="5">
        <f t="shared" si="25"/>
        <v>1.6710145919247446E-3</v>
      </c>
      <c r="BA33" s="5">
        <f t="shared" si="26"/>
        <v>6.2165381911844864E-4</v>
      </c>
      <c r="BB33" s="5">
        <f t="shared" si="27"/>
        <v>1.1766877717619625E-3</v>
      </c>
      <c r="BC33" s="5">
        <f t="shared" si="28"/>
        <v>2.3835141977675454E-4</v>
      </c>
      <c r="BD33" s="5">
        <f t="shared" si="29"/>
        <v>5.1280705204807031E-25</v>
      </c>
      <c r="BE33" s="5">
        <f t="shared" si="30"/>
        <v>6.9311929061989403E-18</v>
      </c>
      <c r="BF33" s="5">
        <f t="shared" si="31"/>
        <v>-1.1074179752492103E-18</v>
      </c>
      <c r="BG33" s="5">
        <f t="shared" si="32"/>
        <v>-2.0322164625611806E-3</v>
      </c>
      <c r="BH33" s="5">
        <f t="shared" si="33"/>
        <v>-1.9579119931392668E-34</v>
      </c>
      <c r="BI33" s="5">
        <f t="shared" si="34"/>
        <v>5.7088476116054571E-20</v>
      </c>
      <c r="BJ33" s="5">
        <f t="shared" si="35"/>
        <v>6.5280585160118147E-3</v>
      </c>
      <c r="BK33" s="5">
        <f t="shared" si="36"/>
        <v>0</v>
      </c>
      <c r="BL33" s="5">
        <f t="shared" si="37"/>
        <v>4.6466324704918906E-3</v>
      </c>
      <c r="BM33" s="5">
        <f t="shared" si="38"/>
        <v>1.8364742237634594E-3</v>
      </c>
      <c r="BN33" s="5">
        <f t="shared" si="39"/>
        <v>-2.1929681446447888E-3</v>
      </c>
      <c r="BO33" s="5">
        <f t="shared" si="40"/>
        <v>-1.1909865983140324E-6</v>
      </c>
      <c r="BP33" s="5">
        <f t="shared" si="41"/>
        <v>-5.6962670348769014E-4</v>
      </c>
      <c r="BQ33" s="5">
        <f t="shared" si="42"/>
        <v>1.506805978116388E-3</v>
      </c>
      <c r="BR33" s="5">
        <f t="shared" si="43"/>
        <v>4.4568063602930079E-3</v>
      </c>
      <c r="BS33" s="5">
        <f t="shared" si="44"/>
        <v>-8.7821795389892614E-4</v>
      </c>
      <c r="BT33" s="5">
        <f t="shared" si="45"/>
        <v>9.2875429459992736E-5</v>
      </c>
      <c r="BU33" s="5">
        <f t="shared" si="46"/>
        <v>-3.1742928518583484E-4</v>
      </c>
      <c r="BV33" s="5">
        <f t="shared" si="47"/>
        <v>1.4517479350189096E-4</v>
      </c>
      <c r="BW33" s="5">
        <f t="shared" si="48"/>
        <v>-3.4214537475876734E-4</v>
      </c>
      <c r="BX33" s="5">
        <f t="shared" si="49"/>
        <v>4.6146523261900702E-5</v>
      </c>
      <c r="BY33" s="5">
        <f t="shared" si="50"/>
        <v>3.5196432282375543E-4</v>
      </c>
      <c r="BZ33" s="5">
        <f t="shared" si="51"/>
        <v>3.1146171976729938E-4</v>
      </c>
      <c r="CA33" s="5">
        <f t="shared" si="52"/>
        <v>-4.4287453753412073E-6</v>
      </c>
      <c r="CB33" s="5">
        <f t="shared" si="53"/>
        <v>4.0562396644057711E-2</v>
      </c>
      <c r="CD33">
        <f t="shared" si="54"/>
        <v>2008</v>
      </c>
      <c r="CE33" s="5">
        <f t="shared" si="2"/>
        <v>0.26094954387687358</v>
      </c>
      <c r="CF33" s="5">
        <f t="shared" si="3"/>
        <v>2.8245610234127455E-16</v>
      </c>
      <c r="CG33" s="5">
        <f t="shared" si="4"/>
        <v>0.84012106529869068</v>
      </c>
      <c r="CH33" s="5">
        <f t="shared" si="5"/>
        <v>-0.20322164625611808</v>
      </c>
      <c r="CI33" s="5">
        <f t="shared" si="6"/>
        <v>0.65280585160118143</v>
      </c>
      <c r="CJ33" s="5">
        <f t="shared" si="7"/>
        <v>0.64831066942553495</v>
      </c>
      <c r="CK33" s="5">
        <f t="shared" si="8"/>
        <v>-8.3207143063702554E-2</v>
      </c>
      <c r="CL33" s="5">
        <f t="shared" si="9"/>
        <v>-6.8616216652840081E-2</v>
      </c>
      <c r="CM33" s="5">
        <f t="shared" si="10"/>
        <v>0.43872462461340439</v>
      </c>
      <c r="CN33" s="5">
        <f t="shared" si="11"/>
        <v>-5.708176900860041E-2</v>
      </c>
      <c r="CO33" s="5">
        <f t="shared" si="12"/>
        <v>0.36610655203170561</v>
      </c>
      <c r="CP33" s="5">
        <f t="shared" si="13"/>
        <v>1.261348132539641</v>
      </c>
      <c r="CQ33" s="5">
        <f t="shared" si="14"/>
        <v>4.056239664405771</v>
      </c>
      <c r="DB33" s="8"/>
    </row>
    <row r="34" spans="2:106" x14ac:dyDescent="0.25">
      <c r="B34" s="5">
        <v>3.1094082248634995E-20</v>
      </c>
      <c r="C34" s="5">
        <v>2.5590656288480272E-19</v>
      </c>
      <c r="D34" s="5">
        <v>2.8350739692735709E-4</v>
      </c>
      <c r="E34" s="5">
        <v>1.3042533313074905E-4</v>
      </c>
      <c r="F34" s="5">
        <v>-1.5222080054326148E-7</v>
      </c>
      <c r="G34" s="5">
        <v>9.1451588701533832E-4</v>
      </c>
      <c r="H34" s="5">
        <v>-2.5110615561130104E-4</v>
      </c>
      <c r="I34" s="5">
        <v>-3.950096161833688E-4</v>
      </c>
      <c r="J34" s="5">
        <v>-4.3889308209327092E-5</v>
      </c>
      <c r="K34" s="5">
        <v>-1.5787040833728755E-2</v>
      </c>
      <c r="L34" s="5">
        <v>-2.4554233204755606E-3</v>
      </c>
      <c r="M34" s="5">
        <v>7.1670910242021069E-3</v>
      </c>
      <c r="N34" s="5">
        <v>4.6503948198863638E-4</v>
      </c>
      <c r="O34" s="5">
        <v>-1.0566660201826337E-4</v>
      </c>
      <c r="P34" s="5">
        <v>1.9312258214833916E-25</v>
      </c>
      <c r="Q34" s="5">
        <v>2.7128867495663379E-18</v>
      </c>
      <c r="R34" s="5">
        <v>-4.469049000440371E-19</v>
      </c>
      <c r="S34" s="5">
        <v>8.5080636353304195E-4</v>
      </c>
      <c r="T34" s="5">
        <v>2.1350811375637777E-35</v>
      </c>
      <c r="U34" s="5">
        <v>9.5910804752935459E-20</v>
      </c>
      <c r="V34" s="5">
        <v>-1.5868552280195315E-3</v>
      </c>
      <c r="W34" s="5">
        <v>0</v>
      </c>
      <c r="X34" s="5">
        <v>8.2734637477044283E-4</v>
      </c>
      <c r="Y34" s="5">
        <v>1.0321208829174141E-5</v>
      </c>
      <c r="Z34" s="5">
        <v>-1.5636785013044556E-3</v>
      </c>
      <c r="AA34" s="5">
        <v>2.4801221643734413E-6</v>
      </c>
      <c r="AB34" s="5">
        <v>4.0865940458018708E-3</v>
      </c>
      <c r="AC34" s="5">
        <v>9.0859401283863205E-4</v>
      </c>
      <c r="AD34" s="5">
        <v>1.3829583822127902E-3</v>
      </c>
      <c r="AE34" s="5">
        <v>-6.9600365112216091E-4</v>
      </c>
      <c r="AF34" s="5">
        <v>8.8174244018310549E-6</v>
      </c>
      <c r="AG34" s="5">
        <v>-1.4276300845179852E-4</v>
      </c>
      <c r="AH34" s="5">
        <v>3.2439804177834233E-4</v>
      </c>
      <c r="AI34" s="5">
        <v>-9.2336109161077711E-5</v>
      </c>
      <c r="AJ34" s="5">
        <v>-2.5751482418862627E-5</v>
      </c>
      <c r="AK34" s="5">
        <v>3.2478717321371788E-4</v>
      </c>
      <c r="AL34" s="5">
        <v>-1.2907598211885541E-4</v>
      </c>
      <c r="AM34" s="5">
        <v>-2.0168306971721575E-6</v>
      </c>
      <c r="AN34" s="5">
        <v>-5.5890865775126272E-3</v>
      </c>
      <c r="AP34" s="5">
        <f t="shared" si="15"/>
        <v>8.51774464106136E-20</v>
      </c>
      <c r="AQ34" s="5">
        <f t="shared" si="16"/>
        <v>2.0015028628154744E-18</v>
      </c>
      <c r="AR34" s="5">
        <f t="shared" si="17"/>
        <v>2.6535972633084577E-3</v>
      </c>
      <c r="AS34" s="5">
        <f t="shared" si="18"/>
        <v>1.2175949126543377E-3</v>
      </c>
      <c r="AT34" s="5">
        <f t="shared" si="19"/>
        <v>-1.3550832862904137E-7</v>
      </c>
      <c r="AU34" s="5">
        <f t="shared" si="20"/>
        <v>6.0012363863751273E-3</v>
      </c>
      <c r="AV34" s="5">
        <f t="shared" si="21"/>
        <v>1.4562430992015607E-3</v>
      </c>
      <c r="AW34" s="5">
        <f t="shared" si="22"/>
        <v>1.6062100975003295E-3</v>
      </c>
      <c r="AX34" s="5">
        <f t="shared" si="23"/>
        <v>4.1719820162009142E-4</v>
      </c>
      <c r="AY34" s="5">
        <f t="shared" si="24"/>
        <v>-1.1002486846418844E-2</v>
      </c>
      <c r="AZ34" s="5">
        <f t="shared" si="25"/>
        <v>-1.3786801962830408E-3</v>
      </c>
      <c r="BA34" s="5">
        <f t="shared" si="26"/>
        <v>7.2772372559267136E-3</v>
      </c>
      <c r="BB34" s="5">
        <f t="shared" si="27"/>
        <v>1.4240937200754203E-3</v>
      </c>
      <c r="BC34" s="5">
        <f t="shared" si="28"/>
        <v>5.2800526249787734E-5</v>
      </c>
      <c r="BD34" s="5">
        <f t="shared" si="29"/>
        <v>4.76610288193017E-25</v>
      </c>
      <c r="BE34" s="5">
        <f t="shared" si="30"/>
        <v>8.2155286576521E-18</v>
      </c>
      <c r="BF34" s="5">
        <f t="shared" si="31"/>
        <v>-2.2806268963594496E-18</v>
      </c>
      <c r="BG34" s="5">
        <f t="shared" si="32"/>
        <v>-5.8694726050109659E-4</v>
      </c>
      <c r="BH34" s="5">
        <f t="shared" si="33"/>
        <v>-1.2916618421947494E-34</v>
      </c>
      <c r="BI34" s="5">
        <f t="shared" si="34"/>
        <v>1.3215865542901482E-19</v>
      </c>
      <c r="BJ34" s="5">
        <f t="shared" si="35"/>
        <v>5.2841977738755774E-3</v>
      </c>
      <c r="BK34" s="5">
        <f t="shared" si="36"/>
        <v>0</v>
      </c>
      <c r="BL34" s="5">
        <f t="shared" si="37"/>
        <v>4.3497170641192831E-3</v>
      </c>
      <c r="BM34" s="5">
        <f t="shared" si="38"/>
        <v>1.2653198725905779E-3</v>
      </c>
      <c r="BN34" s="5">
        <f t="shared" si="39"/>
        <v>-3.1849535006239814E-3</v>
      </c>
      <c r="BO34" s="5">
        <f t="shared" si="40"/>
        <v>2.019108557327905E-6</v>
      </c>
      <c r="BP34" s="5">
        <f t="shared" si="41"/>
        <v>5.6631129169378049E-3</v>
      </c>
      <c r="BQ34" s="5">
        <f t="shared" si="42"/>
        <v>2.201442524894476E-3</v>
      </c>
      <c r="BR34" s="5">
        <f t="shared" si="43"/>
        <v>5.3015709260494899E-3</v>
      </c>
      <c r="BS34" s="5">
        <f t="shared" si="44"/>
        <v>-1.5196895985902189E-3</v>
      </c>
      <c r="BT34" s="5">
        <f t="shared" si="45"/>
        <v>6.5237198979654963E-5</v>
      </c>
      <c r="BU34" s="5">
        <f t="shared" si="46"/>
        <v>-4.5714595680882732E-4</v>
      </c>
      <c r="BV34" s="5">
        <f t="shared" si="47"/>
        <v>5.0092408646552141E-4</v>
      </c>
      <c r="BW34" s="5">
        <f t="shared" si="48"/>
        <v>-3.9295182433132802E-4</v>
      </c>
      <c r="BX34" s="5">
        <f t="shared" si="49"/>
        <v>8.8722698295440021E-6</v>
      </c>
      <c r="BY34" s="5">
        <f t="shared" si="50"/>
        <v>9.132731897389788E-4</v>
      </c>
      <c r="BZ34" s="5">
        <f t="shared" si="51"/>
        <v>5.7087053104244788E-6</v>
      </c>
      <c r="CA34" s="5">
        <f t="shared" si="52"/>
        <v>-5.8343925745923259E-6</v>
      </c>
      <c r="CB34" s="5">
        <f t="shared" si="53"/>
        <v>2.9138782015799933E-2</v>
      </c>
      <c r="CD34">
        <f t="shared" si="54"/>
        <v>2009</v>
      </c>
      <c r="CE34" s="5">
        <f t="shared" si="2"/>
        <v>0.26535972633084576</v>
      </c>
      <c r="CF34" s="5">
        <f t="shared" si="3"/>
        <v>2.086680309226088E-16</v>
      </c>
      <c r="CG34" s="5">
        <f t="shared" si="4"/>
        <v>0.76074464838754563</v>
      </c>
      <c r="CH34" s="5">
        <f t="shared" si="5"/>
        <v>-5.8694726050109648E-2</v>
      </c>
      <c r="CI34" s="5">
        <f t="shared" si="6"/>
        <v>0.52841977738755774</v>
      </c>
      <c r="CJ34" s="5">
        <f t="shared" si="7"/>
        <v>0.56150369367098607</v>
      </c>
      <c r="CK34" s="5">
        <f t="shared" si="8"/>
        <v>-0.15108173287606749</v>
      </c>
      <c r="CL34" s="5">
        <f t="shared" si="9"/>
        <v>-9.8351097572950533E-2</v>
      </c>
      <c r="CM34" s="5">
        <f t="shared" si="10"/>
        <v>0.59309076200934896</v>
      </c>
      <c r="CN34" s="5">
        <f t="shared" si="11"/>
        <v>0.56651320254951332</v>
      </c>
      <c r="CO34" s="5">
        <f t="shared" si="12"/>
        <v>0.9971465219313469</v>
      </c>
      <c r="CP34" s="5">
        <f t="shared" si="13"/>
        <v>-1.0507725741880232</v>
      </c>
      <c r="CQ34" s="5">
        <f t="shared" si="14"/>
        <v>2.9138782015799936</v>
      </c>
      <c r="DB34" s="8"/>
    </row>
    <row r="35" spans="2:106" x14ac:dyDescent="0.25">
      <c r="B35" s="5">
        <v>1.5277319157237393E-20</v>
      </c>
      <c r="C35" s="5">
        <v>7.6521486924555168E-20</v>
      </c>
      <c r="D35" s="5">
        <v>-3.0256320676646847E-4</v>
      </c>
      <c r="E35" s="5">
        <v>-9.0324784949831152E-6</v>
      </c>
      <c r="F35" s="5">
        <v>-3.7277310229526814E-8</v>
      </c>
      <c r="G35" s="5">
        <v>4.4475765955863335E-4</v>
      </c>
      <c r="H35" s="5">
        <v>6.8522290890905661E-5</v>
      </c>
      <c r="I35" s="5">
        <v>-1.0418709315622027E-3</v>
      </c>
      <c r="J35" s="5">
        <v>-4.9095989549187609E-4</v>
      </c>
      <c r="K35" s="5">
        <v>-6.608667661545083E-3</v>
      </c>
      <c r="L35" s="5">
        <v>3.4602202232461322E-4</v>
      </c>
      <c r="M35" s="5">
        <v>6.1842940935392932E-4</v>
      </c>
      <c r="N35" s="5">
        <v>-5.9708774159154083E-4</v>
      </c>
      <c r="O35" s="5">
        <v>-4.7914115733257934E-5</v>
      </c>
      <c r="P35" s="5">
        <v>9.6077064567245878E-26</v>
      </c>
      <c r="Q35" s="5">
        <v>2.6387049327948979E-18</v>
      </c>
      <c r="R35" s="5">
        <v>9.7322046885506364E-19</v>
      </c>
      <c r="S35" s="5">
        <v>2.4373261203160103E-3</v>
      </c>
      <c r="T35" s="5">
        <v>6.988728136526811E-35</v>
      </c>
      <c r="U35" s="5">
        <v>-2.3482976857000776E-20</v>
      </c>
      <c r="V35" s="5">
        <v>-2.4617319838273932E-3</v>
      </c>
      <c r="W35" s="5">
        <v>0</v>
      </c>
      <c r="X35" s="5">
        <v>2.7770851000740338E-4</v>
      </c>
      <c r="Y35" s="5">
        <v>-5.1629649269874158E-4</v>
      </c>
      <c r="Z35" s="5">
        <v>-1.648265429314968E-3</v>
      </c>
      <c r="AA35" s="5">
        <v>1.7703379404726438E-7</v>
      </c>
      <c r="AB35" s="5">
        <v>-1.2419491085283608E-5</v>
      </c>
      <c r="AC35" s="5">
        <v>2.0708932088023724E-4</v>
      </c>
      <c r="AD35" s="5">
        <v>7.1900565075853776E-4</v>
      </c>
      <c r="AE35" s="5">
        <v>-1.8274526291007126E-4</v>
      </c>
      <c r="AF35" s="5">
        <v>-1.1485870752217042E-6</v>
      </c>
      <c r="AG35" s="5">
        <v>-8.2228809587365435E-5</v>
      </c>
      <c r="AH35" s="5">
        <v>2.0894385880682032E-4</v>
      </c>
      <c r="AI35" s="5">
        <v>-6.3878788578030499E-5</v>
      </c>
      <c r="AJ35" s="5">
        <v>-3.3476433167127705E-5</v>
      </c>
      <c r="AK35" s="5">
        <v>-9.3830628242076432E-5</v>
      </c>
      <c r="AL35" s="5">
        <v>-9.4733666315632202E-5</v>
      </c>
      <c r="AM35" s="5">
        <v>-2.2628563697366794E-6</v>
      </c>
      <c r="AN35" s="5">
        <v>-8.963169860976148E-3</v>
      </c>
      <c r="AP35" s="5">
        <f t="shared" si="15"/>
        <v>9.7052186368923118E-20</v>
      </c>
      <c r="AQ35" s="5">
        <f t="shared" si="16"/>
        <v>1.12433666579925E-18</v>
      </c>
      <c r="AR35" s="5">
        <f t="shared" si="17"/>
        <v>1.5676924960995949E-3</v>
      </c>
      <c r="AS35" s="5">
        <f t="shared" si="18"/>
        <v>6.8371841061795429E-4</v>
      </c>
      <c r="AT35" s="5">
        <f t="shared" si="19"/>
        <v>7.3334712510974467E-8</v>
      </c>
      <c r="AU35" s="5">
        <f t="shared" si="20"/>
        <v>5.3142535082689301E-3</v>
      </c>
      <c r="AV35" s="5">
        <f t="shared" si="21"/>
        <v>1.3214164410556473E-3</v>
      </c>
      <c r="AW35" s="5">
        <f t="shared" si="22"/>
        <v>-4.0777158004655541E-4</v>
      </c>
      <c r="AX35" s="5">
        <f t="shared" si="23"/>
        <v>-3.0271796321635486E-4</v>
      </c>
      <c r="AY35" s="5">
        <f t="shared" si="24"/>
        <v>-2.1161088919445493E-2</v>
      </c>
      <c r="AZ35" s="5">
        <f t="shared" si="25"/>
        <v>-1.1600091407022832E-3</v>
      </c>
      <c r="BA35" s="5">
        <f t="shared" si="26"/>
        <v>8.9512511592519592E-3</v>
      </c>
      <c r="BB35" s="5">
        <f t="shared" si="27"/>
        <v>-1.2532365905786779E-4</v>
      </c>
      <c r="BC35" s="5">
        <f t="shared" si="28"/>
        <v>-7.1137288657405223E-5</v>
      </c>
      <c r="BD35" s="5">
        <f t="shared" si="29"/>
        <v>4.6071962491783436E-25</v>
      </c>
      <c r="BE35" s="5">
        <f t="shared" si="30"/>
        <v>9.2876900938084705E-18</v>
      </c>
      <c r="BF35" s="5">
        <f t="shared" si="31"/>
        <v>-1.4115549510532409E-18</v>
      </c>
      <c r="BG35" s="5">
        <f t="shared" si="32"/>
        <v>2.2283175295465135E-3</v>
      </c>
      <c r="BH35" s="5">
        <f t="shared" si="33"/>
        <v>-3.152052509316443E-35</v>
      </c>
      <c r="BI35" s="5">
        <f t="shared" si="34"/>
        <v>1.1018863582586394E-19</v>
      </c>
      <c r="BJ35" s="5">
        <f t="shared" si="35"/>
        <v>1.2012367091346898E-3</v>
      </c>
      <c r="BK35" s="5">
        <f t="shared" si="36"/>
        <v>0</v>
      </c>
      <c r="BL35" s="5">
        <f t="shared" si="37"/>
        <v>3.4925437722668077E-3</v>
      </c>
      <c r="BM35" s="5">
        <f t="shared" si="38"/>
        <v>2.6679889285349248E-4</v>
      </c>
      <c r="BN35" s="5">
        <f t="shared" si="39"/>
        <v>-4.0513063878154188E-3</v>
      </c>
      <c r="BO35" s="5">
        <f t="shared" si="40"/>
        <v>3.9830001859750416E-6</v>
      </c>
      <c r="BP35" s="5">
        <f t="shared" si="41"/>
        <v>8.7268460267105712E-3</v>
      </c>
      <c r="BQ35" s="5">
        <f t="shared" si="42"/>
        <v>2.254392464999944E-3</v>
      </c>
      <c r="BR35" s="5">
        <f t="shared" si="43"/>
        <v>5.001745127210867E-3</v>
      </c>
      <c r="BS35" s="5">
        <f t="shared" si="44"/>
        <v>-1.6909165094220076E-3</v>
      </c>
      <c r="BT35" s="5">
        <f t="shared" si="45"/>
        <v>3.4957790383865471E-5</v>
      </c>
      <c r="BU35" s="5">
        <f t="shared" si="46"/>
        <v>-5.1328939908498912E-4</v>
      </c>
      <c r="BV35" s="5">
        <f t="shared" si="47"/>
        <v>6.7063007668231476E-4</v>
      </c>
      <c r="BW35" s="5">
        <f t="shared" si="48"/>
        <v>-3.7909990928380042E-4</v>
      </c>
      <c r="BX35" s="5">
        <f t="shared" si="49"/>
        <v>-4.2305437792192596E-5</v>
      </c>
      <c r="BY35" s="5">
        <f t="shared" si="50"/>
        <v>1.0040202954020147E-3</v>
      </c>
      <c r="BZ35" s="5">
        <f t="shared" si="51"/>
        <v>6.7411391108424993E-5</v>
      </c>
      <c r="CA35" s="5">
        <f t="shared" si="52"/>
        <v>-7.223228759422641E-6</v>
      </c>
      <c r="CB35" s="5">
        <f t="shared" si="53"/>
        <v>1.2879099003208289E-2</v>
      </c>
      <c r="CD35">
        <f t="shared" si="54"/>
        <v>2009</v>
      </c>
      <c r="CE35" s="5">
        <f t="shared" si="2"/>
        <v>0.1567692496099595</v>
      </c>
      <c r="CF35" s="5">
        <f t="shared" si="3"/>
        <v>1.2213888521681731E-16</v>
      </c>
      <c r="CG35" s="5">
        <f t="shared" si="4"/>
        <v>0.49064819282223748</v>
      </c>
      <c r="CH35" s="5">
        <f t="shared" si="5"/>
        <v>0.22283175295465135</v>
      </c>
      <c r="CI35" s="5">
        <f t="shared" si="6"/>
        <v>0.12012367091346898</v>
      </c>
      <c r="CJ35" s="5">
        <f t="shared" si="7"/>
        <v>0.37593426651202999</v>
      </c>
      <c r="CK35" s="5">
        <f t="shared" si="8"/>
        <v>-0.17332219472142002</v>
      </c>
      <c r="CL35" s="5">
        <f t="shared" si="9"/>
        <v>-0.17969139228154749</v>
      </c>
      <c r="CM35" s="5">
        <f t="shared" si="10"/>
        <v>0.58189639813102723</v>
      </c>
      <c r="CN35" s="5">
        <f t="shared" si="11"/>
        <v>0.87308290268965461</v>
      </c>
      <c r="CO35" s="5">
        <f t="shared" si="12"/>
        <v>0.949877011921616</v>
      </c>
      <c r="CP35" s="5">
        <f t="shared" si="13"/>
        <v>-2.1302399582308484</v>
      </c>
      <c r="CQ35" s="5">
        <f t="shared" si="14"/>
        <v>1.2879099003208294</v>
      </c>
      <c r="DB35" s="8"/>
    </row>
    <row r="36" spans="2:106" x14ac:dyDescent="0.25">
      <c r="B36" s="5">
        <v>1.7514562490674793E-21</v>
      </c>
      <c r="C36" s="5">
        <v>-6.1250175779154905E-19</v>
      </c>
      <c r="D36" s="5">
        <v>-4.4234785507164863E-4</v>
      </c>
      <c r="E36" s="5">
        <v>-1.08435596682895E-5</v>
      </c>
      <c r="F36" s="5">
        <v>-1.2834371657131036E-7</v>
      </c>
      <c r="G36" s="5">
        <v>2.3399084765715389E-4</v>
      </c>
      <c r="H36" s="5">
        <v>-9.2217394716990851E-5</v>
      </c>
      <c r="I36" s="5">
        <v>-4.1165148007157599E-4</v>
      </c>
      <c r="J36" s="5">
        <v>2.5615945673771991E-4</v>
      </c>
      <c r="K36" s="5">
        <v>-6.0955079377731569E-3</v>
      </c>
      <c r="L36" s="5">
        <v>-8.0008270229984602E-4</v>
      </c>
      <c r="M36" s="5">
        <v>-1.8935612707237175E-3</v>
      </c>
      <c r="N36" s="5">
        <v>-5.220829527593895E-4</v>
      </c>
      <c r="O36" s="5">
        <v>-1.0222907419626674E-4</v>
      </c>
      <c r="P36" s="5">
        <v>-8.4142641555126404E-26</v>
      </c>
      <c r="Q36" s="5">
        <v>1.8022002934176067E-18</v>
      </c>
      <c r="R36" s="5">
        <v>1.339765583547202E-18</v>
      </c>
      <c r="S36" s="5">
        <v>2.1005396809177612E-3</v>
      </c>
      <c r="T36" s="5">
        <v>4.8202674569398037E-35</v>
      </c>
      <c r="U36" s="5">
        <v>-1.7191442399343889E-19</v>
      </c>
      <c r="V36" s="5">
        <v>-1.1062804955702962E-3</v>
      </c>
      <c r="W36" s="5">
        <v>0</v>
      </c>
      <c r="X36" s="5">
        <v>-1.6587273850832319E-4</v>
      </c>
      <c r="Y36" s="5">
        <v>-9.720348866761549E-4</v>
      </c>
      <c r="Z36" s="5">
        <v>-1.7434116949772854E-3</v>
      </c>
      <c r="AA36" s="5">
        <v>-6.2835528956919334E-7</v>
      </c>
      <c r="AB36" s="5">
        <v>-1.2662167225685876E-3</v>
      </c>
      <c r="AC36" s="5">
        <v>-2.4601439290598441E-4</v>
      </c>
      <c r="AD36" s="5">
        <v>-2.9591252243426778E-4</v>
      </c>
      <c r="AE36" s="5">
        <v>-1.8029749917524617E-5</v>
      </c>
      <c r="AF36" s="5">
        <v>-3.7896199104493731E-6</v>
      </c>
      <c r="AG36" s="5">
        <v>-2.8357116518983884E-5</v>
      </c>
      <c r="AH36" s="5">
        <v>6.087334219551675E-4</v>
      </c>
      <c r="AI36" s="5">
        <v>-4.3510492372514812E-5</v>
      </c>
      <c r="AJ36" s="5">
        <v>-3.228926118995658E-5</v>
      </c>
      <c r="AK36" s="5">
        <v>-2.8216877924605479E-4</v>
      </c>
      <c r="AL36" s="5">
        <v>-1.4598792745049307E-4</v>
      </c>
      <c r="AM36" s="5">
        <v>-2.4022430055673644E-6</v>
      </c>
      <c r="AN36" s="5">
        <v>-1.352413616227166E-2</v>
      </c>
      <c r="AP36" s="5">
        <f t="shared" si="15"/>
        <v>7.9833699068664191E-20</v>
      </c>
      <c r="AQ36" s="5">
        <f t="shared" si="16"/>
        <v>-3.7246789040555063E-20</v>
      </c>
      <c r="AR36" s="5">
        <f t="shared" si="17"/>
        <v>2.2330293453244057E-4</v>
      </c>
      <c r="AS36" s="5">
        <f t="shared" si="18"/>
        <v>3.8003045822487829E-4</v>
      </c>
      <c r="AT36" s="5">
        <f t="shared" si="19"/>
        <v>-9.8734391197011332E-8</v>
      </c>
      <c r="AU36" s="5">
        <f t="shared" si="20"/>
        <v>3.7249770803471256E-3</v>
      </c>
      <c r="AV36" s="5">
        <f t="shared" si="21"/>
        <v>8.2219819116171168E-4</v>
      </c>
      <c r="AW36" s="5">
        <f t="shared" si="22"/>
        <v>-1.5205902494792784E-3</v>
      </c>
      <c r="AX36" s="5">
        <f t="shared" si="23"/>
        <v>-1.3567840893731145E-4</v>
      </c>
      <c r="AY36" s="5">
        <f t="shared" si="24"/>
        <v>-3.0602366059933848E-2</v>
      </c>
      <c r="AZ36" s="5">
        <f t="shared" si="25"/>
        <v>-2.4554817630731093E-3</v>
      </c>
      <c r="BA36" s="5">
        <f t="shared" si="26"/>
        <v>5.8809006149814855E-3</v>
      </c>
      <c r="BB36" s="5">
        <f t="shared" si="27"/>
        <v>-7.0646878401474215E-4</v>
      </c>
      <c r="BC36" s="5">
        <f t="shared" si="28"/>
        <v>-2.4420694744476317E-4</v>
      </c>
      <c r="BD36" s="5">
        <f t="shared" si="29"/>
        <v>3.2787546699295074E-25</v>
      </c>
      <c r="BE36" s="5">
        <f t="shared" si="30"/>
        <v>9.3075590944307623E-18</v>
      </c>
      <c r="BF36" s="5">
        <f t="shared" si="31"/>
        <v>1.8336681790392932E-19</v>
      </c>
      <c r="BG36" s="5">
        <f t="shared" si="32"/>
        <v>4.9105868593549706E-3</v>
      </c>
      <c r="BH36" s="5">
        <f t="shared" si="33"/>
        <v>5.6639462182507758E-35</v>
      </c>
      <c r="BI36" s="5">
        <f t="shared" si="34"/>
        <v>-3.9855094845980447E-20</v>
      </c>
      <c r="BJ36" s="5">
        <f t="shared" si="35"/>
        <v>-3.5666961813074069E-3</v>
      </c>
      <c r="BK36" s="5">
        <f t="shared" si="36"/>
        <v>0</v>
      </c>
      <c r="BL36" s="5">
        <f t="shared" si="37"/>
        <v>2.1028599885038685E-3</v>
      </c>
      <c r="BM36" s="5">
        <f t="shared" si="38"/>
        <v>-1.1496145523551653E-3</v>
      </c>
      <c r="BN36" s="5">
        <f t="shared" si="39"/>
        <v>-5.3738577811983587E-3</v>
      </c>
      <c r="BO36" s="5">
        <f t="shared" si="40"/>
        <v>5.1797665741947634E-6</v>
      </c>
      <c r="BP36" s="5">
        <f t="shared" si="41"/>
        <v>8.6648837265455875E-3</v>
      </c>
      <c r="BQ36" s="5">
        <f t="shared" si="42"/>
        <v>1.8111000841603336E-3</v>
      </c>
      <c r="BR36" s="5">
        <f t="shared" si="43"/>
        <v>3.8244624854357188E-3</v>
      </c>
      <c r="BS36" s="5">
        <f t="shared" si="44"/>
        <v>-1.5582097410401688E-3</v>
      </c>
      <c r="BT36" s="5">
        <f t="shared" si="45"/>
        <v>1.4057660980137781E-5</v>
      </c>
      <c r="BU36" s="5">
        <f t="shared" si="46"/>
        <v>-4.2669151146972089E-4</v>
      </c>
      <c r="BV36" s="5">
        <f t="shared" si="47"/>
        <v>1.2039901659284548E-3</v>
      </c>
      <c r="BW36" s="5">
        <f t="shared" si="48"/>
        <v>-3.1342220414771712E-4</v>
      </c>
      <c r="BX36" s="5">
        <f t="shared" si="49"/>
        <v>-9.3341233697043935E-5</v>
      </c>
      <c r="BY36" s="5">
        <f t="shared" si="50"/>
        <v>7.1401328983279806E-4</v>
      </c>
      <c r="BZ36" s="5">
        <f t="shared" si="51"/>
        <v>-1.6985841841045439E-4</v>
      </c>
      <c r="CA36" s="5">
        <f t="shared" si="52"/>
        <v>-8.3560606659984285E-6</v>
      </c>
      <c r="CB36" s="5">
        <f t="shared" si="53"/>
        <v>-1.4042395325002569E-2</v>
      </c>
      <c r="CD36">
        <f t="shared" si="54"/>
        <v>2009</v>
      </c>
      <c r="CE36" s="5">
        <f t="shared" si="2"/>
        <v>2.2330293453244058E-2</v>
      </c>
      <c r="CF36" s="5">
        <f t="shared" si="3"/>
        <v>4.2586910028109125E-18</v>
      </c>
      <c r="CG36" s="5">
        <f t="shared" si="4"/>
        <v>0.22043868308678471</v>
      </c>
      <c r="CH36" s="5">
        <f t="shared" si="5"/>
        <v>0.49105868593549706</v>
      </c>
      <c r="CI36" s="5">
        <f t="shared" si="6"/>
        <v>-0.35666961813074066</v>
      </c>
      <c r="CJ36" s="5">
        <f t="shared" si="7"/>
        <v>9.5324543614870319E-2</v>
      </c>
      <c r="CK36" s="5">
        <f t="shared" si="8"/>
        <v>-0.16515509747372126</v>
      </c>
      <c r="CL36" s="5">
        <f t="shared" si="9"/>
        <v>-0.35627576970380254</v>
      </c>
      <c r="CM36" s="5">
        <f t="shared" si="10"/>
        <v>0.50164098865596718</v>
      </c>
      <c r="CN36" s="5">
        <f t="shared" si="11"/>
        <v>0.86700634931197818</v>
      </c>
      <c r="CO36" s="5">
        <f t="shared" si="12"/>
        <v>0.51319421282792188</v>
      </c>
      <c r="CP36" s="5">
        <f t="shared" si="13"/>
        <v>-3.2371328040782554</v>
      </c>
      <c r="CQ36" s="5">
        <f t="shared" si="14"/>
        <v>-1.4042395325002566</v>
      </c>
      <c r="DB36" s="8"/>
    </row>
    <row r="37" spans="2:106" x14ac:dyDescent="0.25">
      <c r="B37" s="5">
        <v>-3.0227790578109299E-22</v>
      </c>
      <c r="C37" s="5">
        <v>-5.8703060660292342E-19</v>
      </c>
      <c r="D37" s="5">
        <v>-5.8249439645248848E-4</v>
      </c>
      <c r="E37" s="5">
        <v>4.8356614041770727E-5</v>
      </c>
      <c r="F37" s="5">
        <v>5.3730990900351782E-8</v>
      </c>
      <c r="G37" s="5">
        <v>3.5525440356323692E-4</v>
      </c>
      <c r="H37" s="5">
        <v>-2.2859257002515732E-4</v>
      </c>
      <c r="I37" s="5">
        <v>-6.1873537327243231E-4</v>
      </c>
      <c r="J37" s="5">
        <v>-1.0349264235938436E-4</v>
      </c>
      <c r="K37" s="5">
        <v>-2.0239651464657978E-4</v>
      </c>
      <c r="L37" s="5">
        <v>1.2616799399827263E-4</v>
      </c>
      <c r="M37" s="5">
        <v>2.2960952838171195E-5</v>
      </c>
      <c r="N37" s="5">
        <v>-5.9053680756293234E-4</v>
      </c>
      <c r="O37" s="5">
        <v>1.4102517905385063E-5</v>
      </c>
      <c r="P37" s="5">
        <v>-2.0243681813245448E-25</v>
      </c>
      <c r="Q37" s="5">
        <v>6.1983369087895077E-19</v>
      </c>
      <c r="R37" s="5">
        <v>1.0013175146762916E-18</v>
      </c>
      <c r="S37" s="5">
        <v>1.568315414024705E-3</v>
      </c>
      <c r="T37" s="5">
        <v>1.1508654504825514E-35</v>
      </c>
      <c r="U37" s="5">
        <v>-4.161607903672955E-20</v>
      </c>
      <c r="V37" s="5">
        <v>-5.78308409288287E-4</v>
      </c>
      <c r="W37" s="5">
        <v>0</v>
      </c>
      <c r="X37" s="5">
        <v>-4.3658258873161519E-4</v>
      </c>
      <c r="Y37" s="5">
        <v>-1.3469206450642741E-3</v>
      </c>
      <c r="Z37" s="5">
        <v>-1.6676335770903581E-3</v>
      </c>
      <c r="AA37" s="5">
        <v>-7.6482271023355332E-7</v>
      </c>
      <c r="AB37" s="5">
        <v>-1.1659295419982345E-3</v>
      </c>
      <c r="AC37" s="5">
        <v>-2.4655695277390783E-4</v>
      </c>
      <c r="AD37" s="5">
        <v>-8.2591087552104662E-4</v>
      </c>
      <c r="AE37" s="5">
        <v>4.4528507773249986E-5</v>
      </c>
      <c r="AF37" s="5">
        <v>-6.896239605349394E-6</v>
      </c>
      <c r="AG37" s="5">
        <v>1.1124727911288907E-5</v>
      </c>
      <c r="AH37" s="5">
        <v>-2.1774736181125165E-4</v>
      </c>
      <c r="AI37" s="5">
        <v>-3.3130537821928421E-5</v>
      </c>
      <c r="AJ37" s="5">
        <v>-2.5908714839210676E-5</v>
      </c>
      <c r="AK37" s="5">
        <v>-1.2662812394974586E-4</v>
      </c>
      <c r="AL37" s="5">
        <v>-6.4905469308989676E-6</v>
      </c>
      <c r="AM37" s="5">
        <v>-2.440542565081659E-6</v>
      </c>
      <c r="AN37" s="5">
        <v>-6.8232329219734154E-3</v>
      </c>
      <c r="AP37" s="5">
        <f t="shared" si="15"/>
        <v>4.7820579749158771E-20</v>
      </c>
      <c r="AQ37" s="5">
        <f t="shared" si="16"/>
        <v>-8.6710431458511451E-19</v>
      </c>
      <c r="AR37" s="5">
        <f t="shared" si="17"/>
        <v>-1.0438980613632484E-3</v>
      </c>
      <c r="AS37" s="5">
        <f t="shared" si="18"/>
        <v>1.5890590900924714E-4</v>
      </c>
      <c r="AT37" s="5">
        <f t="shared" si="19"/>
        <v>-2.6411083644374687E-7</v>
      </c>
      <c r="AU37" s="5">
        <f t="shared" si="20"/>
        <v>1.9485187977943625E-3</v>
      </c>
      <c r="AV37" s="5">
        <f t="shared" si="21"/>
        <v>-5.0339382946254355E-4</v>
      </c>
      <c r="AW37" s="5">
        <f t="shared" si="22"/>
        <v>-2.4672674010895795E-3</v>
      </c>
      <c r="AX37" s="5">
        <f t="shared" si="23"/>
        <v>-3.8218238932286757E-4</v>
      </c>
      <c r="AY37" s="5">
        <f t="shared" si="24"/>
        <v>-2.8693612947693573E-2</v>
      </c>
      <c r="AZ37" s="5">
        <f t="shared" si="25"/>
        <v>-2.7833160064525209E-3</v>
      </c>
      <c r="BA37" s="5">
        <f t="shared" si="26"/>
        <v>5.9149201156704903E-3</v>
      </c>
      <c r="BB37" s="5">
        <f t="shared" si="27"/>
        <v>-1.2446680199252264E-3</v>
      </c>
      <c r="BC37" s="5">
        <f t="shared" si="28"/>
        <v>-2.4170727404240294E-4</v>
      </c>
      <c r="BD37" s="5">
        <f t="shared" si="29"/>
        <v>2.620187028004143E-27</v>
      </c>
      <c r="BE37" s="5">
        <f t="shared" si="30"/>
        <v>7.7736256666577938E-18</v>
      </c>
      <c r="BF37" s="5">
        <f t="shared" si="31"/>
        <v>2.8673986670345199E-18</v>
      </c>
      <c r="BG37" s="5">
        <f t="shared" si="32"/>
        <v>6.9569875787915186E-3</v>
      </c>
      <c r="BH37" s="5">
        <f t="shared" si="33"/>
        <v>1.5094942181512943E-34</v>
      </c>
      <c r="BI37" s="5">
        <f t="shared" si="34"/>
        <v>-1.4110267513423375E-19</v>
      </c>
      <c r="BJ37" s="5">
        <f t="shared" si="35"/>
        <v>-5.7331761167055077E-3</v>
      </c>
      <c r="BK37" s="5">
        <f t="shared" si="36"/>
        <v>0</v>
      </c>
      <c r="BL37" s="5">
        <f t="shared" si="37"/>
        <v>5.0259955753790804E-4</v>
      </c>
      <c r="BM37" s="5">
        <f t="shared" si="38"/>
        <v>-2.8249308156099964E-3</v>
      </c>
      <c r="BN37" s="5">
        <f t="shared" si="39"/>
        <v>-6.6229892026870669E-3</v>
      </c>
      <c r="BO37" s="5">
        <f t="shared" si="40"/>
        <v>1.263977958617959E-6</v>
      </c>
      <c r="BP37" s="5">
        <f t="shared" si="41"/>
        <v>1.6420282901497647E-3</v>
      </c>
      <c r="BQ37" s="5">
        <f t="shared" si="42"/>
        <v>6.2311198803897711E-4</v>
      </c>
      <c r="BR37" s="5">
        <f t="shared" si="43"/>
        <v>9.801406350160133E-4</v>
      </c>
      <c r="BS37" s="5">
        <f t="shared" si="44"/>
        <v>-8.5225015617650687E-4</v>
      </c>
      <c r="BT37" s="5">
        <f t="shared" si="45"/>
        <v>-3.0170221891894169E-6</v>
      </c>
      <c r="BU37" s="5">
        <f t="shared" si="46"/>
        <v>-2.4222420664685894E-4</v>
      </c>
      <c r="BV37" s="5">
        <f t="shared" si="47"/>
        <v>9.243279607290785E-4</v>
      </c>
      <c r="BW37" s="5">
        <f t="shared" si="48"/>
        <v>-2.3285592793355141E-4</v>
      </c>
      <c r="BX37" s="5">
        <f t="shared" si="49"/>
        <v>-1.1742589161515758E-4</v>
      </c>
      <c r="BY37" s="5">
        <f t="shared" si="50"/>
        <v>-1.778403582241592E-4</v>
      </c>
      <c r="BZ37" s="5">
        <f t="shared" si="51"/>
        <v>-3.7628812281587966E-4</v>
      </c>
      <c r="CA37" s="5">
        <f t="shared" si="52"/>
        <v>-9.1224726375578602E-6</v>
      </c>
      <c r="CB37" s="5">
        <f t="shared" si="53"/>
        <v>-3.4899625522733853E-2</v>
      </c>
      <c r="CD37">
        <f t="shared" si="54"/>
        <v>2009</v>
      </c>
      <c r="CE37" s="5">
        <f t="shared" si="2"/>
        <v>-0.10438980613632484</v>
      </c>
      <c r="CF37" s="5">
        <f t="shared" si="3"/>
        <v>-8.1928373483595575E-17</v>
      </c>
      <c r="CG37" s="5">
        <f t="shared" si="4"/>
        <v>-5.1874860329521703E-2</v>
      </c>
      <c r="CH37" s="5">
        <f t="shared" si="5"/>
        <v>0.69569875787915181</v>
      </c>
      <c r="CI37" s="5">
        <f t="shared" si="6"/>
        <v>-0.57331761167055073</v>
      </c>
      <c r="CJ37" s="5">
        <f t="shared" si="7"/>
        <v>-0.23223312580720884</v>
      </c>
      <c r="CK37" s="5">
        <f t="shared" si="8"/>
        <v>-9.6967604779166439E-2</v>
      </c>
      <c r="CL37" s="5">
        <f t="shared" si="9"/>
        <v>-0.59998772146480894</v>
      </c>
      <c r="CM37" s="5">
        <f t="shared" si="10"/>
        <v>0.12485310807513327</v>
      </c>
      <c r="CN37" s="5">
        <f t="shared" si="11"/>
        <v>0.16432922681083828</v>
      </c>
      <c r="CO37" s="5">
        <f t="shared" si="12"/>
        <v>0.42017760244222369</v>
      </c>
      <c r="CP37" s="5">
        <f t="shared" si="13"/>
        <v>-3.2362505172931511</v>
      </c>
      <c r="CQ37" s="5">
        <f t="shared" si="14"/>
        <v>-3.4899625522733855</v>
      </c>
      <c r="DB37" s="8"/>
    </row>
    <row r="38" spans="2:106" x14ac:dyDescent="0.25">
      <c r="B38" s="5">
        <v>2.2698722757829181E-21</v>
      </c>
      <c r="C38" s="5">
        <v>-2.9796666811105606E-19</v>
      </c>
      <c r="D38" s="5">
        <v>-1.0125893179755486E-3</v>
      </c>
      <c r="E38" s="5">
        <v>1.212191226214997E-4</v>
      </c>
      <c r="F38" s="5">
        <v>-5.4075710488976458E-8</v>
      </c>
      <c r="G38" s="5">
        <v>9.9536000695352438E-4</v>
      </c>
      <c r="H38" s="5">
        <v>7.1330406445525288E-4</v>
      </c>
      <c r="I38" s="5">
        <v>-6.2950059302538668E-4</v>
      </c>
      <c r="J38" s="5">
        <v>-2.1505419910720816E-4</v>
      </c>
      <c r="K38" s="5">
        <v>3.7097885100158289E-3</v>
      </c>
      <c r="L38" s="5">
        <v>5.3417240593979238E-4</v>
      </c>
      <c r="M38" s="5">
        <v>1.5958620168247267E-3</v>
      </c>
      <c r="N38" s="5">
        <v>-1.2187658085492626E-3</v>
      </c>
      <c r="O38" s="5">
        <v>2.1940204062999036E-5</v>
      </c>
      <c r="P38" s="5">
        <v>-2.9966097827632405E-25</v>
      </c>
      <c r="Q38" s="5">
        <v>-5.5857061239167173E-19</v>
      </c>
      <c r="R38" s="5">
        <v>1.4924898914846879E-18</v>
      </c>
      <c r="S38" s="5">
        <v>1.4042083015593121E-3</v>
      </c>
      <c r="T38" s="5">
        <v>-1.3454902383370989E-35</v>
      </c>
      <c r="U38" s="5">
        <v>7.8199506105889251E-21</v>
      </c>
      <c r="V38" s="5">
        <v>-1.0826687395859608E-3</v>
      </c>
      <c r="W38" s="5">
        <v>0</v>
      </c>
      <c r="X38" s="5">
        <v>-7.0979681162406316E-4</v>
      </c>
      <c r="Y38" s="5">
        <v>-1.6198965975894924E-3</v>
      </c>
      <c r="Z38" s="5">
        <v>-1.5286452015235671E-3</v>
      </c>
      <c r="AA38" s="5">
        <v>3.2386398440899239E-7</v>
      </c>
      <c r="AB38" s="5">
        <v>2.9937627667842395E-4</v>
      </c>
      <c r="AC38" s="5">
        <v>-1.8903152508079418E-4</v>
      </c>
      <c r="AD38" s="5">
        <v>-7.07302464833042E-4</v>
      </c>
      <c r="AE38" s="5">
        <v>6.588766465287629E-5</v>
      </c>
      <c r="AF38" s="5">
        <v>-5.4526989783751693E-6</v>
      </c>
      <c r="AG38" s="5">
        <v>2.1744672352247262E-5</v>
      </c>
      <c r="AH38" s="5">
        <v>-6.4680623336009664E-5</v>
      </c>
      <c r="AI38" s="5">
        <v>-2.6754720935249912E-5</v>
      </c>
      <c r="AJ38" s="5">
        <v>-1.5918780276607675E-5</v>
      </c>
      <c r="AK38" s="5">
        <v>-7.8163427594422425E-7</v>
      </c>
      <c r="AL38" s="5">
        <v>-5.4695046526843654E-5</v>
      </c>
      <c r="AM38" s="5">
        <v>-2.3920592393392778E-6</v>
      </c>
      <c r="AN38" s="5">
        <v>3.9920621192770893E-4</v>
      </c>
      <c r="AP38" s="5">
        <f t="shared" si="15"/>
        <v>1.8996369776306699E-20</v>
      </c>
      <c r="AQ38" s="5">
        <f t="shared" si="16"/>
        <v>-1.4209775455809734E-18</v>
      </c>
      <c r="AR38" s="5">
        <f t="shared" si="17"/>
        <v>-2.3399947762661544E-3</v>
      </c>
      <c r="AS38" s="5">
        <f t="shared" si="18"/>
        <v>1.496996984999978E-4</v>
      </c>
      <c r="AT38" s="5">
        <f t="shared" si="19"/>
        <v>-1.6596574638946186E-7</v>
      </c>
      <c r="AU38" s="5">
        <f t="shared" si="20"/>
        <v>2.0293629177325486E-3</v>
      </c>
      <c r="AV38" s="5">
        <f t="shared" si="21"/>
        <v>4.6101639060401036E-4</v>
      </c>
      <c r="AW38" s="5">
        <f t="shared" si="22"/>
        <v>-2.7017583779315978E-3</v>
      </c>
      <c r="AX38" s="5">
        <f t="shared" si="23"/>
        <v>-5.5334728022074866E-4</v>
      </c>
      <c r="AY38" s="5">
        <f t="shared" si="24"/>
        <v>-9.1967836039489898E-3</v>
      </c>
      <c r="AZ38" s="5">
        <f t="shared" si="25"/>
        <v>2.0627971996283221E-4</v>
      </c>
      <c r="BA38" s="5">
        <f t="shared" si="26"/>
        <v>3.4369110829310986E-4</v>
      </c>
      <c r="BB38" s="5">
        <f t="shared" si="27"/>
        <v>-2.9284733104631253E-3</v>
      </c>
      <c r="BC38" s="5">
        <f t="shared" si="28"/>
        <v>-1.1410046796114056E-4</v>
      </c>
      <c r="BD38" s="5">
        <f t="shared" si="29"/>
        <v>-4.9016337339665906E-25</v>
      </c>
      <c r="BE38" s="5">
        <f t="shared" si="30"/>
        <v>4.5021683046997842E-18</v>
      </c>
      <c r="BF38" s="5">
        <f t="shared" si="31"/>
        <v>4.806793458563245E-18</v>
      </c>
      <c r="BG38" s="5">
        <f t="shared" si="32"/>
        <v>7.5103895168177883E-3</v>
      </c>
      <c r="BH38" s="5">
        <f t="shared" si="33"/>
        <v>1.1614370805612068E-34</v>
      </c>
      <c r="BI38" s="5">
        <f t="shared" si="34"/>
        <v>-2.2919352927658026E-19</v>
      </c>
      <c r="BJ38" s="5">
        <f t="shared" si="35"/>
        <v>-5.2289896282719378E-3</v>
      </c>
      <c r="BK38" s="5">
        <f t="shared" si="36"/>
        <v>0</v>
      </c>
      <c r="BL38" s="5">
        <f t="shared" si="37"/>
        <v>-1.0345436288565981E-3</v>
      </c>
      <c r="BM38" s="5">
        <f t="shared" si="38"/>
        <v>-4.4551486220286629E-3</v>
      </c>
      <c r="BN38" s="5">
        <f t="shared" si="39"/>
        <v>-6.587955902906179E-3</v>
      </c>
      <c r="BO38" s="5">
        <f t="shared" si="40"/>
        <v>-8.9228022134648989E-7</v>
      </c>
      <c r="BP38" s="5">
        <f t="shared" si="41"/>
        <v>-2.1451894789736815E-3</v>
      </c>
      <c r="BQ38" s="5">
        <f t="shared" si="42"/>
        <v>-4.745135498804492E-4</v>
      </c>
      <c r="BR38" s="5">
        <f t="shared" si="43"/>
        <v>-1.1101202120298186E-3</v>
      </c>
      <c r="BS38" s="5">
        <f t="shared" si="44"/>
        <v>-9.0358840401469598E-5</v>
      </c>
      <c r="BT38" s="5">
        <f t="shared" si="45"/>
        <v>-1.7287145569395641E-5</v>
      </c>
      <c r="BU38" s="5">
        <f t="shared" si="46"/>
        <v>-7.7716525842813167E-5</v>
      </c>
      <c r="BV38" s="5">
        <f t="shared" si="47"/>
        <v>5.352492956147265E-4</v>
      </c>
      <c r="BW38" s="5">
        <f t="shared" si="48"/>
        <v>-1.6727453970772363E-4</v>
      </c>
      <c r="BX38" s="5">
        <f t="shared" si="49"/>
        <v>-1.0759318947290263E-4</v>
      </c>
      <c r="BY38" s="5">
        <f t="shared" si="50"/>
        <v>-5.0340916571382126E-4</v>
      </c>
      <c r="BZ38" s="5">
        <f t="shared" si="51"/>
        <v>-3.0190718722386789E-4</v>
      </c>
      <c r="CA38" s="5">
        <f t="shared" si="52"/>
        <v>-9.4977011797249804E-6</v>
      </c>
      <c r="CB38" s="5">
        <f t="shared" si="53"/>
        <v>-2.8911332733293514E-2</v>
      </c>
      <c r="CD38">
        <f t="shared" si="54"/>
        <v>2010</v>
      </c>
      <c r="CE38" s="5">
        <f t="shared" si="2"/>
        <v>-0.23399947762661544</v>
      </c>
      <c r="CF38" s="5">
        <f t="shared" si="3"/>
        <v>-1.4019811758046668E-16</v>
      </c>
      <c r="CG38" s="5">
        <f t="shared" si="4"/>
        <v>-6.7239546019904908E-2</v>
      </c>
      <c r="CH38" s="5">
        <f t="shared" si="5"/>
        <v>0.75103895168177881</v>
      </c>
      <c r="CI38" s="5">
        <f t="shared" si="6"/>
        <v>-0.52289896282719384</v>
      </c>
      <c r="CJ38" s="5">
        <f t="shared" si="7"/>
        <v>-0.54896922508852608</v>
      </c>
      <c r="CK38" s="5">
        <f t="shared" si="8"/>
        <v>-1.9795202987437224E-2</v>
      </c>
      <c r="CL38" s="5">
        <f t="shared" si="9"/>
        <v>-0.70624694527866283</v>
      </c>
      <c r="CM38" s="5">
        <f t="shared" si="10"/>
        <v>-0.13405582932488458</v>
      </c>
      <c r="CN38" s="5">
        <f t="shared" si="11"/>
        <v>-0.21460817591950279</v>
      </c>
      <c r="CO38" s="5">
        <f t="shared" si="12"/>
        <v>-0.2860753825781131</v>
      </c>
      <c r="CP38" s="5">
        <f t="shared" si="13"/>
        <v>-0.90828347736028947</v>
      </c>
      <c r="CQ38" s="5">
        <f t="shared" si="14"/>
        <v>-2.8911332733293515</v>
      </c>
      <c r="DB38" s="8"/>
    </row>
    <row r="39" spans="2:106" x14ac:dyDescent="0.25">
      <c r="B39" s="5">
        <v>-1.1873171309234213E-20</v>
      </c>
      <c r="C39" s="5">
        <v>4.6126280065660566E-20</v>
      </c>
      <c r="D39" s="5">
        <v>-4.3695898793494347E-4</v>
      </c>
      <c r="E39" s="5">
        <v>1.8211797962716458E-4</v>
      </c>
      <c r="F39" s="5">
        <v>5.6696853935109634E-8</v>
      </c>
      <c r="G39" s="5">
        <v>5.3531617177015711E-4</v>
      </c>
      <c r="H39" s="5">
        <v>-1.2516816553619726E-4</v>
      </c>
      <c r="I39" s="5">
        <v>-1.4201719265050566E-4</v>
      </c>
      <c r="J39" s="5">
        <v>-1.3748515744187894E-4</v>
      </c>
      <c r="K39" s="5">
        <v>2.4179747925869789E-3</v>
      </c>
      <c r="L39" s="5">
        <v>8.9373991859909702E-5</v>
      </c>
      <c r="M39" s="5">
        <v>-2.1252238319592522E-3</v>
      </c>
      <c r="N39" s="5">
        <v>-4.5512211510403115E-4</v>
      </c>
      <c r="O39" s="5">
        <v>-2.2776797112850976E-5</v>
      </c>
      <c r="P39" s="5">
        <v>-3.2991501908715728E-25</v>
      </c>
      <c r="Q39" s="5">
        <v>-1.7085137562177558E-18</v>
      </c>
      <c r="R39" s="5">
        <v>5.5851597030970176E-19</v>
      </c>
      <c r="S39" s="5">
        <v>1.455775448098222E-3</v>
      </c>
      <c r="T39" s="5">
        <v>-4.0135105611397447E-35</v>
      </c>
      <c r="U39" s="5">
        <v>4.9469696936844608E-21</v>
      </c>
      <c r="V39" s="5">
        <v>-6.7339946419511082E-4</v>
      </c>
      <c r="W39" s="5">
        <v>0</v>
      </c>
      <c r="X39" s="5">
        <v>-8.2346385763679131E-4</v>
      </c>
      <c r="Y39" s="5">
        <v>-1.7711797838224873E-3</v>
      </c>
      <c r="Z39" s="5">
        <v>-1.2834266392985484E-3</v>
      </c>
      <c r="AA39" s="5">
        <v>5.1215984772988064E-7</v>
      </c>
      <c r="AB39" s="5">
        <v>4.8387931488533655E-4</v>
      </c>
      <c r="AC39" s="5">
        <v>-8.722603382058054E-5</v>
      </c>
      <c r="AD39" s="5">
        <v>-3.9125036217037344E-4</v>
      </c>
      <c r="AE39" s="5">
        <v>-1.1511968946244581E-5</v>
      </c>
      <c r="AF39" s="5">
        <v>-3.6762891059403222E-6</v>
      </c>
      <c r="AG39" s="5">
        <v>2.3694286360061271E-5</v>
      </c>
      <c r="AH39" s="5">
        <v>-2.5024108130606746E-4</v>
      </c>
      <c r="AI39" s="5">
        <v>-2.3934512998363832E-5</v>
      </c>
      <c r="AJ39" s="5">
        <v>-7.4031172384712268E-6</v>
      </c>
      <c r="AK39" s="5">
        <v>1.4969717100248717E-4</v>
      </c>
      <c r="AL39" s="5">
        <v>5.5530836817638897E-5</v>
      </c>
      <c r="AM39" s="5">
        <v>-2.2750635467788834E-6</v>
      </c>
      <c r="AN39" s="5">
        <v>-3.3798115721157974E-3</v>
      </c>
      <c r="AP39" s="5">
        <f t="shared" si="15"/>
        <v>-8.1541206901649083E-21</v>
      </c>
      <c r="AQ39" s="5">
        <f t="shared" si="16"/>
        <v>-1.4513727524398681E-18</v>
      </c>
      <c r="AR39" s="5">
        <f t="shared" si="17"/>
        <v>-2.4743905574346292E-3</v>
      </c>
      <c r="AS39" s="5">
        <f t="shared" si="18"/>
        <v>3.408501566221455E-4</v>
      </c>
      <c r="AT39" s="5">
        <f t="shared" si="19"/>
        <v>-7.1991582224825394E-8</v>
      </c>
      <c r="AU39" s="5">
        <f t="shared" si="20"/>
        <v>2.1199214299440724E-3</v>
      </c>
      <c r="AV39" s="5">
        <f t="shared" si="21"/>
        <v>2.6732593417690744E-4</v>
      </c>
      <c r="AW39" s="5">
        <f t="shared" si="22"/>
        <v>-1.8019046390199006E-3</v>
      </c>
      <c r="AX39" s="5">
        <f t="shared" si="23"/>
        <v>-1.9987254217075154E-4</v>
      </c>
      <c r="AY39" s="5">
        <f t="shared" si="24"/>
        <v>-1.7014114981692922E-4</v>
      </c>
      <c r="AZ39" s="5">
        <f t="shared" si="25"/>
        <v>-5.0368310501871301E-5</v>
      </c>
      <c r="BA39" s="5">
        <f t="shared" si="26"/>
        <v>-2.3999621330200718E-3</v>
      </c>
      <c r="BB39" s="5">
        <f t="shared" si="27"/>
        <v>-2.7865076839756154E-3</v>
      </c>
      <c r="BC39" s="5">
        <f t="shared" si="28"/>
        <v>-8.8963149340733609E-5</v>
      </c>
      <c r="BD39" s="5">
        <f t="shared" si="29"/>
        <v>-9.1615545705106219E-25</v>
      </c>
      <c r="BE39" s="5">
        <f t="shared" si="30"/>
        <v>1.5494961568713001E-19</v>
      </c>
      <c r="BF39" s="5">
        <f t="shared" si="31"/>
        <v>4.3920889600178838E-18</v>
      </c>
      <c r="BG39" s="5">
        <f t="shared" si="32"/>
        <v>6.5288388446000005E-3</v>
      </c>
      <c r="BH39" s="5">
        <f t="shared" si="33"/>
        <v>6.1213210794551094E-36</v>
      </c>
      <c r="BI39" s="5">
        <f t="shared" si="34"/>
        <v>-2.0076358272589503E-19</v>
      </c>
      <c r="BJ39" s="5">
        <f t="shared" si="35"/>
        <v>-3.4406571086396552E-3</v>
      </c>
      <c r="BK39" s="5">
        <f t="shared" si="36"/>
        <v>0</v>
      </c>
      <c r="BL39" s="5">
        <f t="shared" si="37"/>
        <v>-2.1357159965007927E-3</v>
      </c>
      <c r="BM39" s="5">
        <f t="shared" si="38"/>
        <v>-5.7100319131524087E-3</v>
      </c>
      <c r="BN39" s="5">
        <f t="shared" si="39"/>
        <v>-6.2231171128897585E-3</v>
      </c>
      <c r="BO39" s="5">
        <f t="shared" si="40"/>
        <v>-5.5715416766387362E-7</v>
      </c>
      <c r="BP39" s="5">
        <f t="shared" si="41"/>
        <v>-1.6488906730030618E-3</v>
      </c>
      <c r="BQ39" s="5">
        <f t="shared" si="42"/>
        <v>-7.6882890458126693E-4</v>
      </c>
      <c r="BR39" s="5">
        <f t="shared" si="43"/>
        <v>-2.2203762249587301E-3</v>
      </c>
      <c r="BS39" s="5">
        <f t="shared" si="44"/>
        <v>8.0874453562357091E-5</v>
      </c>
      <c r="BT39" s="5">
        <f t="shared" si="45"/>
        <v>-1.9814847600114258E-5</v>
      </c>
      <c r="BU39" s="5">
        <f t="shared" si="46"/>
        <v>2.8206570104613556E-5</v>
      </c>
      <c r="BV39" s="5">
        <f t="shared" si="47"/>
        <v>7.6064355501838724E-5</v>
      </c>
      <c r="BW39" s="5">
        <f t="shared" si="48"/>
        <v>-1.2733026412805698E-4</v>
      </c>
      <c r="BX39" s="5">
        <f t="shared" si="49"/>
        <v>-8.1519873544246165E-5</v>
      </c>
      <c r="BY39" s="5">
        <f t="shared" si="50"/>
        <v>-2.5988136646925772E-4</v>
      </c>
      <c r="BZ39" s="5">
        <f t="shared" si="51"/>
        <v>-1.5164268409059679E-4</v>
      </c>
      <c r="CA39" s="5">
        <f t="shared" si="52"/>
        <v>-9.5099083567671844E-6</v>
      </c>
      <c r="CB39" s="5">
        <f t="shared" si="53"/>
        <v>-2.3327974444433165E-2</v>
      </c>
      <c r="CD39">
        <f t="shared" si="54"/>
        <v>2010</v>
      </c>
      <c r="CE39" s="5">
        <f t="shared" ref="CE39:CE71" si="55">AR39*100</f>
        <v>-0.24743905574346292</v>
      </c>
      <c r="CF39" s="5">
        <f t="shared" ref="CF39:CF74" si="56">(AP39+AQ39)*100</f>
        <v>-1.459526873130033E-16</v>
      </c>
      <c r="CG39" s="5">
        <f t="shared" ref="CG39:CG74" si="57">(AU39+AW39)*100</f>
        <v>3.1801679092417184E-2</v>
      </c>
      <c r="CH39" s="5">
        <f t="shared" ref="CH39:CH74" si="58">(BG39+BH39+BI39)*100</f>
        <v>0.65288388446000001</v>
      </c>
      <c r="CI39" s="5">
        <f t="shared" ref="CI39:CI74" si="59">BJ39*100</f>
        <v>-0.34406571086396553</v>
      </c>
      <c r="CJ39" s="5">
        <f t="shared" ref="CJ39:CJ74" si="60">(BL39+BM39)*100</f>
        <v>-0.78457479096532023</v>
      </c>
      <c r="CK39" s="5">
        <f t="shared" ref="CK39:CK74" si="61">(BX39+BS39)*100</f>
        <v>-6.4541998188907389E-5</v>
      </c>
      <c r="CL39" s="5">
        <f t="shared" ref="CL39:CL74" si="62">(BN39+BQ39)*100</f>
        <v>-0.69919460174710257</v>
      </c>
      <c r="CM39" s="5">
        <f t="shared" ref="CM39:CM74" si="63">(BR39+BT39+BU39+BV39+BW39+BY39)*100</f>
        <v>-0.25231317775497064</v>
      </c>
      <c r="CN39" s="5">
        <f t="shared" ref="CN39:CN74" si="64">(BP39+BO39)*100</f>
        <v>-0.16494478271707255</v>
      </c>
      <c r="CO39" s="5">
        <f t="shared" ref="CO39:CO74" si="65">(AS39+AT39+BA39+BB39+BC39+CA39+BE39+BF39+BD39+BZ39)*100</f>
        <v>-0.50958073937438597</v>
      </c>
      <c r="CP39" s="5">
        <f t="shared" ref="CP39:CP74" si="66">(AX39+AY39+AZ39+AV39)*100</f>
        <v>-1.5305606831264465E-2</v>
      </c>
      <c r="CQ39" s="5">
        <f t="shared" si="14"/>
        <v>-2.332797444443317</v>
      </c>
      <c r="DB39" s="8"/>
    </row>
    <row r="40" spans="2:106" x14ac:dyDescent="0.25">
      <c r="B40" s="5">
        <v>-2.2031202976628294E-20</v>
      </c>
      <c r="C40" s="5">
        <v>5.4457975978586512E-19</v>
      </c>
      <c r="D40" s="5">
        <v>2.0088195291327832E-4</v>
      </c>
      <c r="E40" s="5">
        <v>2.3707416099985992E-4</v>
      </c>
      <c r="F40" s="5">
        <v>9.0648266983710545E-8</v>
      </c>
      <c r="G40" s="5">
        <v>3.2707913392355901E-4</v>
      </c>
      <c r="H40" s="5">
        <v>-4.5690014296328476E-5</v>
      </c>
      <c r="I40" s="5">
        <v>7.145499867865188E-4</v>
      </c>
      <c r="J40" s="5">
        <v>4.7099328613180733E-4</v>
      </c>
      <c r="K40" s="5">
        <v>1.1431785121619896E-3</v>
      </c>
      <c r="L40" s="5">
        <v>1.9901313991167754E-4</v>
      </c>
      <c r="M40" s="5">
        <v>1.0725215825415969E-3</v>
      </c>
      <c r="N40" s="5">
        <v>-1.5749793955627203E-5</v>
      </c>
      <c r="O40" s="5">
        <v>-4.4505086760621679E-5</v>
      </c>
      <c r="P40" s="5">
        <v>-2.7648850170395119E-25</v>
      </c>
      <c r="Q40" s="5">
        <v>-2.4148900841237564E-18</v>
      </c>
      <c r="R40" s="5">
        <v>1.7546098988157855E-19</v>
      </c>
      <c r="S40" s="5">
        <v>1.0120003271497147E-3</v>
      </c>
      <c r="T40" s="5">
        <v>-1.8676659318179573E-35</v>
      </c>
      <c r="U40" s="5">
        <v>-3.063260827002285E-20</v>
      </c>
      <c r="V40" s="5">
        <v>1.5360749391034361E-4</v>
      </c>
      <c r="W40" s="5">
        <v>0</v>
      </c>
      <c r="X40" s="5">
        <v>-8.3079651504990438E-4</v>
      </c>
      <c r="Y40" s="5">
        <v>-1.7890902497040885E-3</v>
      </c>
      <c r="Z40" s="5">
        <v>-1.272271054605482E-3</v>
      </c>
      <c r="AA40" s="5">
        <v>-3.972944617218732E-8</v>
      </c>
      <c r="AB40" s="5">
        <v>-5.2244903421341912E-4</v>
      </c>
      <c r="AC40" s="5">
        <v>-7.6711070752495542E-5</v>
      </c>
      <c r="AD40" s="5">
        <v>-6.1634631283776962E-4</v>
      </c>
      <c r="AE40" s="5">
        <v>-2.6882261169335817E-5</v>
      </c>
      <c r="AF40" s="5">
        <v>2.1038353718610608E-6</v>
      </c>
      <c r="AG40" s="5">
        <v>4.477095691097138E-5</v>
      </c>
      <c r="AH40" s="5">
        <v>-2.6021111642573222E-4</v>
      </c>
      <c r="AI40" s="5">
        <v>-2.4760569498363337E-5</v>
      </c>
      <c r="AJ40" s="5">
        <v>-1.6641794703819885E-6</v>
      </c>
      <c r="AK40" s="5">
        <v>-6.663868474880427E-5</v>
      </c>
      <c r="AL40" s="5">
        <v>6.4408683829654547E-5</v>
      </c>
      <c r="AM40" s="5">
        <v>-2.1085762633636816E-6</v>
      </c>
      <c r="AN40" s="5">
        <v>4.6359451611924229E-5</v>
      </c>
      <c r="AP40" s="5">
        <f t="shared" si="15"/>
        <v>-3.1936779915860682E-20</v>
      </c>
      <c r="AQ40" s="5">
        <f t="shared" si="16"/>
        <v>-2.9429123486245389E-19</v>
      </c>
      <c r="AR40" s="5">
        <f t="shared" si="17"/>
        <v>-1.8311607494497025E-3</v>
      </c>
      <c r="AS40" s="5">
        <f t="shared" si="18"/>
        <v>5.887678772902949E-4</v>
      </c>
      <c r="AT40" s="5">
        <f t="shared" si="19"/>
        <v>1.470004013301955E-7</v>
      </c>
      <c r="AU40" s="5">
        <f t="shared" si="20"/>
        <v>2.2130097162104774E-3</v>
      </c>
      <c r="AV40" s="5">
        <f t="shared" si="21"/>
        <v>3.1385331459756984E-4</v>
      </c>
      <c r="AW40" s="5">
        <f t="shared" si="22"/>
        <v>-6.7570317216180591E-4</v>
      </c>
      <c r="AX40" s="5">
        <f t="shared" si="23"/>
        <v>1.4961287223335849E-5</v>
      </c>
      <c r="AY40" s="5">
        <f t="shared" si="24"/>
        <v>7.0685453001182175E-3</v>
      </c>
      <c r="AZ40" s="5">
        <f t="shared" si="25"/>
        <v>9.4872753170965234E-4</v>
      </c>
      <c r="BA40" s="5">
        <f t="shared" si="26"/>
        <v>5.661207202452426E-4</v>
      </c>
      <c r="BB40" s="5">
        <f t="shared" si="27"/>
        <v>-2.2801745251718533E-3</v>
      </c>
      <c r="BC40" s="5">
        <f t="shared" si="28"/>
        <v>-3.1239161905088556E-5</v>
      </c>
      <c r="BD40" s="5">
        <f t="shared" si="29"/>
        <v>-1.1085013171998871E-24</v>
      </c>
      <c r="BE40" s="5">
        <f t="shared" si="30"/>
        <v>-4.0621407618542335E-18</v>
      </c>
      <c r="BF40" s="5">
        <f t="shared" si="31"/>
        <v>3.2277843663522599E-18</v>
      </c>
      <c r="BG40" s="5">
        <f t="shared" si="32"/>
        <v>5.4402994908319541E-3</v>
      </c>
      <c r="BH40" s="5">
        <f t="shared" si="33"/>
        <v>-6.0758012808122497E-35</v>
      </c>
      <c r="BI40" s="5">
        <f t="shared" si="34"/>
        <v>-5.9481767002479018E-20</v>
      </c>
      <c r="BJ40" s="5">
        <f t="shared" si="35"/>
        <v>-2.1807691191590146E-3</v>
      </c>
      <c r="BK40" s="5">
        <f t="shared" si="36"/>
        <v>0</v>
      </c>
      <c r="BL40" s="5">
        <f t="shared" si="37"/>
        <v>-2.8006397730423738E-3</v>
      </c>
      <c r="BM40" s="5">
        <f t="shared" si="38"/>
        <v>-6.5270872761803425E-3</v>
      </c>
      <c r="BN40" s="5">
        <f t="shared" si="39"/>
        <v>-5.751976472517956E-3</v>
      </c>
      <c r="BO40" s="5">
        <f t="shared" si="40"/>
        <v>3.1471675733132392E-8</v>
      </c>
      <c r="BP40" s="5">
        <f t="shared" si="41"/>
        <v>-9.0512298464789313E-4</v>
      </c>
      <c r="BQ40" s="5">
        <f t="shared" si="42"/>
        <v>-5.9952558242777816E-4</v>
      </c>
      <c r="BR40" s="5">
        <f t="shared" si="43"/>
        <v>-2.5408100153622316E-3</v>
      </c>
      <c r="BS40" s="5">
        <f t="shared" si="44"/>
        <v>7.2021942310545884E-5</v>
      </c>
      <c r="BT40" s="5">
        <f t="shared" si="45"/>
        <v>-1.3921392317803824E-5</v>
      </c>
      <c r="BU40" s="5">
        <f t="shared" si="46"/>
        <v>1.0133464353456882E-4</v>
      </c>
      <c r="BV40" s="5">
        <f t="shared" si="47"/>
        <v>-7.92880182879061E-4</v>
      </c>
      <c r="BW40" s="5">
        <f t="shared" si="48"/>
        <v>-1.085803412539055E-4</v>
      </c>
      <c r="BX40" s="5">
        <f t="shared" si="49"/>
        <v>-5.0894791824671563E-5</v>
      </c>
      <c r="BY40" s="5">
        <f t="shared" si="50"/>
        <v>-4.4351271972007194E-5</v>
      </c>
      <c r="BZ40" s="5">
        <f t="shared" si="51"/>
        <v>5.8753927189550829E-5</v>
      </c>
      <c r="CA40" s="5">
        <f t="shared" si="52"/>
        <v>-9.2162416145635017E-6</v>
      </c>
      <c r="CB40" s="5">
        <f t="shared" si="53"/>
        <v>-9.7574788305495805E-3</v>
      </c>
      <c r="CD40">
        <f t="shared" si="54"/>
        <v>2010</v>
      </c>
      <c r="CE40" s="5">
        <f t="shared" si="55"/>
        <v>-0.18311607494497026</v>
      </c>
      <c r="CF40" s="5">
        <f t="shared" si="56"/>
        <v>-3.2622801477831456E-17</v>
      </c>
      <c r="CG40" s="5">
        <f t="shared" si="57"/>
        <v>0.15373065440486716</v>
      </c>
      <c r="CH40" s="5">
        <f t="shared" si="58"/>
        <v>0.54402994908319546</v>
      </c>
      <c r="CI40" s="5">
        <f t="shared" si="59"/>
        <v>-0.21807691191590145</v>
      </c>
      <c r="CJ40" s="5">
        <f t="shared" si="60"/>
        <v>-0.93277270492227171</v>
      </c>
      <c r="CK40" s="5">
        <f t="shared" si="61"/>
        <v>2.1127150485874321E-3</v>
      </c>
      <c r="CL40" s="5">
        <f t="shared" si="62"/>
        <v>-0.63515020549457335</v>
      </c>
      <c r="CM40" s="5">
        <f t="shared" si="63"/>
        <v>-0.33992085602504402</v>
      </c>
      <c r="CN40" s="5">
        <f t="shared" si="64"/>
        <v>-9.0509151297215998E-2</v>
      </c>
      <c r="CO40" s="5">
        <f t="shared" si="65"/>
        <v>-0.11068404035650878</v>
      </c>
      <c r="CP40" s="5">
        <f t="shared" si="66"/>
        <v>0.83460874336487756</v>
      </c>
      <c r="CQ40" s="5">
        <f t="shared" si="14"/>
        <v>-0.97574788305495808</v>
      </c>
      <c r="DB40" s="8"/>
    </row>
    <row r="41" spans="2:106" x14ac:dyDescent="0.25">
      <c r="B41" s="5">
        <v>-2.3072966207898965E-20</v>
      </c>
      <c r="C41" s="5">
        <v>1.1427578641185586E-18</v>
      </c>
      <c r="D41" s="5">
        <v>2.6794875124824596E-4</v>
      </c>
      <c r="E41" s="5">
        <v>7.824252429052663E-5</v>
      </c>
      <c r="F41" s="5">
        <v>-9.6339628490465139E-8</v>
      </c>
      <c r="G41" s="5">
        <v>3.3335634812052203E-4</v>
      </c>
      <c r="H41" s="5">
        <v>-1.3280983865320481E-4</v>
      </c>
      <c r="I41" s="5">
        <v>3.2296858481744087E-4</v>
      </c>
      <c r="J41" s="5">
        <v>6.2178181122389913E-5</v>
      </c>
      <c r="K41" s="5">
        <v>-1.8368989918729449E-3</v>
      </c>
      <c r="L41" s="5">
        <v>-4.8076156374917919E-4</v>
      </c>
      <c r="M41" s="5">
        <v>-1.7632550250485856E-3</v>
      </c>
      <c r="N41" s="5">
        <v>-4.5849826045832732E-4</v>
      </c>
      <c r="O41" s="5">
        <v>2.4821517470258563E-5</v>
      </c>
      <c r="P41" s="5">
        <v>-2.0001780035317782E-25</v>
      </c>
      <c r="Q41" s="5">
        <v>-2.7344827292199554E-18</v>
      </c>
      <c r="R41" s="5">
        <v>-1.7603225092707663E-19</v>
      </c>
      <c r="S41" s="5">
        <v>3.1680034808737284E-4</v>
      </c>
      <c r="T41" s="5">
        <v>-3.9724685433721172E-35</v>
      </c>
      <c r="U41" s="5">
        <v>-1.5345327264573287E-20</v>
      </c>
      <c r="V41" s="5">
        <v>1.5050028049785802E-3</v>
      </c>
      <c r="W41" s="5">
        <v>0</v>
      </c>
      <c r="X41" s="5">
        <v>-6.3748262738173129E-4</v>
      </c>
      <c r="Y41" s="5">
        <v>-1.6497040568174397E-3</v>
      </c>
      <c r="Z41" s="5">
        <v>-1.3057622819645895E-3</v>
      </c>
      <c r="AA41" s="5">
        <v>-8.3420183168329996E-7</v>
      </c>
      <c r="AB41" s="5">
        <v>-1.6515617437959998E-3</v>
      </c>
      <c r="AC41" s="5">
        <v>-1.2096544143880008E-4</v>
      </c>
      <c r="AD41" s="5">
        <v>-2.0692190718110542E-3</v>
      </c>
      <c r="AE41" s="5">
        <v>2.2775152158297581E-4</v>
      </c>
      <c r="AF41" s="5">
        <v>1.5496132307359698E-5</v>
      </c>
      <c r="AG41" s="5">
        <v>6.3777632058423391E-5</v>
      </c>
      <c r="AH41" s="5">
        <v>-2.1485899159097668E-4</v>
      </c>
      <c r="AI41" s="5">
        <v>-2.6544780133115753E-5</v>
      </c>
      <c r="AJ41" s="5">
        <v>5.5936547705559022E-6</v>
      </c>
      <c r="AK41" s="5">
        <v>3.1447254342090614E-5</v>
      </c>
      <c r="AL41" s="5">
        <v>-9.2045900946263222E-5</v>
      </c>
      <c r="AM41" s="5">
        <v>-1.9103562463873569E-6</v>
      </c>
      <c r="AN41" s="5">
        <v>-9.1878242181720297E-3</v>
      </c>
      <c r="AP41" s="5">
        <f t="shared" si="15"/>
        <v>-5.470746821797856E-20</v>
      </c>
      <c r="AQ41" s="5">
        <f t="shared" si="16"/>
        <v>1.4354972358590281E-18</v>
      </c>
      <c r="AR41" s="5">
        <f t="shared" si="17"/>
        <v>-9.807176017489678E-4</v>
      </c>
      <c r="AS41" s="5">
        <f t="shared" si="18"/>
        <v>6.1865378753905083E-4</v>
      </c>
      <c r="AT41" s="5">
        <f t="shared" si="19"/>
        <v>-3.0702180606214172E-9</v>
      </c>
      <c r="AU41" s="5">
        <f t="shared" si="20"/>
        <v>2.1911116607677625E-3</v>
      </c>
      <c r="AV41" s="5">
        <f t="shared" si="21"/>
        <v>4.0963604596952225E-4</v>
      </c>
      <c r="AW41" s="5">
        <f t="shared" si="22"/>
        <v>2.6600078592806727E-4</v>
      </c>
      <c r="AX41" s="5">
        <f t="shared" si="23"/>
        <v>1.8063211070511013E-4</v>
      </c>
      <c r="AY41" s="5">
        <f t="shared" si="24"/>
        <v>5.4340428228918528E-3</v>
      </c>
      <c r="AZ41" s="5">
        <f t="shared" si="25"/>
        <v>3.4179797396220041E-4</v>
      </c>
      <c r="BA41" s="5">
        <f t="shared" si="26"/>
        <v>-1.2200952576415143E-3</v>
      </c>
      <c r="BB41" s="5">
        <f t="shared" si="27"/>
        <v>-2.1481359780672485E-3</v>
      </c>
      <c r="BC41" s="5">
        <f t="shared" si="28"/>
        <v>-2.0520162340215056E-5</v>
      </c>
      <c r="BD41" s="5">
        <f t="shared" si="29"/>
        <v>-1.1060822994206103E-24</v>
      </c>
      <c r="BE41" s="5">
        <f t="shared" si="30"/>
        <v>-7.416457181953139E-18</v>
      </c>
      <c r="BF41" s="5">
        <f t="shared" si="31"/>
        <v>2.0504346007488917E-18</v>
      </c>
      <c r="BG41" s="5">
        <f t="shared" si="32"/>
        <v>4.1887844248946213E-3</v>
      </c>
      <c r="BH41" s="5">
        <f t="shared" si="33"/>
        <v>-1.1199135274666918E-34</v>
      </c>
      <c r="BI41" s="5">
        <f t="shared" si="34"/>
        <v>-3.3211015230322749E-20</v>
      </c>
      <c r="BJ41" s="5">
        <f t="shared" si="35"/>
        <v>-9.745790489214777E-5</v>
      </c>
      <c r="BK41" s="5">
        <f t="shared" si="36"/>
        <v>0</v>
      </c>
      <c r="BL41" s="5">
        <f t="shared" si="37"/>
        <v>-3.0015398116924898E-3</v>
      </c>
      <c r="BM41" s="5">
        <f t="shared" si="38"/>
        <v>-6.8298706879335079E-3</v>
      </c>
      <c r="BN41" s="5">
        <f t="shared" si="39"/>
        <v>-5.3901051773921869E-3</v>
      </c>
      <c r="BO41" s="5">
        <f t="shared" si="40"/>
        <v>-3.7907445716614222E-8</v>
      </c>
      <c r="BP41" s="5">
        <f t="shared" si="41"/>
        <v>-1.3907551864456584E-3</v>
      </c>
      <c r="BQ41" s="5">
        <f t="shared" si="42"/>
        <v>-4.7393407109267034E-4</v>
      </c>
      <c r="BR41" s="5">
        <f t="shared" si="43"/>
        <v>-3.7841182116522395E-3</v>
      </c>
      <c r="BS41" s="5">
        <f t="shared" si="44"/>
        <v>2.5524495612027167E-4</v>
      </c>
      <c r="BT41" s="5">
        <f t="shared" si="45"/>
        <v>8.4709795949052675E-6</v>
      </c>
      <c r="BU41" s="5">
        <f t="shared" si="46"/>
        <v>1.5398754768170331E-4</v>
      </c>
      <c r="BV41" s="5">
        <f t="shared" si="47"/>
        <v>-7.8999181265878606E-4</v>
      </c>
      <c r="BW41" s="5">
        <f t="shared" si="48"/>
        <v>-1.0199458356509284E-4</v>
      </c>
      <c r="BX41" s="5">
        <f t="shared" si="49"/>
        <v>-1.9392422214904989E-5</v>
      </c>
      <c r="BY41" s="5">
        <f t="shared" si="50"/>
        <v>1.1372410631982928E-4</v>
      </c>
      <c r="BZ41" s="5">
        <f t="shared" si="51"/>
        <v>-2.6801426825813425E-5</v>
      </c>
      <c r="CA41" s="5">
        <f t="shared" si="52"/>
        <v>-8.6860552958691997E-6</v>
      </c>
      <c r="CB41" s="5">
        <f t="shared" si="53"/>
        <v>-1.2122070126748194E-2</v>
      </c>
      <c r="CD41">
        <f t="shared" si="54"/>
        <v>2010</v>
      </c>
      <c r="CE41" s="5">
        <f t="shared" si="55"/>
        <v>-9.8071760174896785E-2</v>
      </c>
      <c r="CF41" s="5">
        <f t="shared" si="56"/>
        <v>1.3807897676410495E-16</v>
      </c>
      <c r="CG41" s="5">
        <f t="shared" si="57"/>
        <v>0.24571124466958297</v>
      </c>
      <c r="CH41" s="5">
        <f t="shared" si="58"/>
        <v>0.41887844248946215</v>
      </c>
      <c r="CI41" s="5">
        <f t="shared" si="59"/>
        <v>-9.745790489214777E-3</v>
      </c>
      <c r="CJ41" s="5">
        <f t="shared" si="60"/>
        <v>-0.98314104996259977</v>
      </c>
      <c r="CK41" s="5">
        <f t="shared" si="61"/>
        <v>2.3585253390536669E-2</v>
      </c>
      <c r="CL41" s="5">
        <f t="shared" si="62"/>
        <v>-0.58640392484848569</v>
      </c>
      <c r="CM41" s="5">
        <f t="shared" si="63"/>
        <v>-0.43999219742796808</v>
      </c>
      <c r="CN41" s="5">
        <f t="shared" si="64"/>
        <v>-0.13907930938913751</v>
      </c>
      <c r="CO41" s="5">
        <f t="shared" si="65"/>
        <v>-0.28055881628496754</v>
      </c>
      <c r="CP41" s="5">
        <f t="shared" si="66"/>
        <v>0.63661089535286852</v>
      </c>
      <c r="CQ41" s="5">
        <f t="shared" si="14"/>
        <v>-1.2122070126748197</v>
      </c>
      <c r="DB41" s="8"/>
    </row>
    <row r="42" spans="2:106" x14ac:dyDescent="0.25">
      <c r="B42" s="5">
        <v>-2.8076569049830443E-20</v>
      </c>
      <c r="C42" s="5">
        <v>1.8000130123224344E-18</v>
      </c>
      <c r="D42" s="5">
        <v>2.38807319826047E-4</v>
      </c>
      <c r="E42" s="5">
        <v>1.3156391168549992E-4</v>
      </c>
      <c r="F42" s="5">
        <v>-6.0544879181081987E-8</v>
      </c>
      <c r="G42" s="5">
        <v>5.9049190723165564E-4</v>
      </c>
      <c r="H42" s="5">
        <v>5.3542007771407779E-4</v>
      </c>
      <c r="I42" s="5">
        <v>-2.0073442119257129E-4</v>
      </c>
      <c r="J42" s="5">
        <v>-2.960747812089549E-4</v>
      </c>
      <c r="K42" s="5">
        <v>3.8574419323604678E-4</v>
      </c>
      <c r="L42" s="5">
        <v>1.0451580574302365E-4</v>
      </c>
      <c r="M42" s="5">
        <v>6.4657668127459213E-4</v>
      </c>
      <c r="N42" s="5">
        <v>-1.3790847338955839E-3</v>
      </c>
      <c r="O42" s="5">
        <v>7.3723523312420753E-5</v>
      </c>
      <c r="P42" s="5">
        <v>-6.9036218998084111E-26</v>
      </c>
      <c r="Q42" s="5">
        <v>-2.7007038155225055E-18</v>
      </c>
      <c r="R42" s="5">
        <v>-9.756178007934672E-19</v>
      </c>
      <c r="S42" s="5">
        <v>-2.7537685662113516E-5</v>
      </c>
      <c r="T42" s="5">
        <v>-5.0912793241375988E-35</v>
      </c>
      <c r="U42" s="5">
        <v>2.5358497491697729E-20</v>
      </c>
      <c r="V42" s="5">
        <v>2.6534117744843365E-3</v>
      </c>
      <c r="W42" s="5">
        <v>0</v>
      </c>
      <c r="X42" s="5">
        <v>-1.2228605491500696E-4</v>
      </c>
      <c r="Y42" s="5">
        <v>-1.330308292187067E-3</v>
      </c>
      <c r="Z42" s="5">
        <v>-1.2424711037737585E-3</v>
      </c>
      <c r="AA42" s="5">
        <v>-1.0101942348560982E-6</v>
      </c>
      <c r="AB42" s="5">
        <v>-1.7541711595964774E-3</v>
      </c>
      <c r="AC42" s="5">
        <v>-1.5265837301622526E-4</v>
      </c>
      <c r="AD42" s="5">
        <v>-1.5379621511074229E-3</v>
      </c>
      <c r="AE42" s="5">
        <v>2.3446081605057998E-4</v>
      </c>
      <c r="AF42" s="5">
        <v>2.8695365310403003E-5</v>
      </c>
      <c r="AG42" s="5">
        <v>6.0258375185546522E-5</v>
      </c>
      <c r="AH42" s="5">
        <v>1.2808081013502044E-4</v>
      </c>
      <c r="AI42" s="5">
        <v>-3.264598525986705E-5</v>
      </c>
      <c r="AJ42" s="5">
        <v>1.104451152171865E-5</v>
      </c>
      <c r="AK42" s="5">
        <v>-1.6920755334715371E-4</v>
      </c>
      <c r="AL42" s="5">
        <v>-4.1451478108153471E-5</v>
      </c>
      <c r="AM42" s="5">
        <v>-1.695778579415691E-6</v>
      </c>
      <c r="AN42" s="5">
        <v>-2.4665652182528424E-3</v>
      </c>
      <c r="AP42" s="5">
        <f t="shared" si="15"/>
        <v>-8.5053909543591902E-20</v>
      </c>
      <c r="AQ42" s="5">
        <f t="shared" si="16"/>
        <v>3.5334769162925189E-18</v>
      </c>
      <c r="AR42" s="5">
        <f t="shared" si="17"/>
        <v>2.706790360526278E-4</v>
      </c>
      <c r="AS42" s="5">
        <f t="shared" si="18"/>
        <v>6.2899857660305097E-4</v>
      </c>
      <c r="AT42" s="5">
        <f t="shared" si="19"/>
        <v>-9.5393867527269335E-9</v>
      </c>
      <c r="AU42" s="5">
        <f t="shared" si="20"/>
        <v>1.7862435610458936E-3</v>
      </c>
      <c r="AV42" s="5">
        <f t="shared" si="21"/>
        <v>2.3175205922834727E-4</v>
      </c>
      <c r="AW42" s="5">
        <f t="shared" si="22"/>
        <v>6.9476695776088274E-4</v>
      </c>
      <c r="AX42" s="5">
        <f t="shared" si="23"/>
        <v>9.9611528603363384E-5</v>
      </c>
      <c r="AY42" s="5">
        <f t="shared" si="24"/>
        <v>2.1099985061120703E-3</v>
      </c>
      <c r="AZ42" s="5">
        <f t="shared" si="25"/>
        <v>-8.7858626234568323E-5</v>
      </c>
      <c r="BA42" s="5">
        <f t="shared" si="26"/>
        <v>-2.1693805931916488E-3</v>
      </c>
      <c r="BB42" s="5">
        <f t="shared" si="27"/>
        <v>-2.3084549034135694E-3</v>
      </c>
      <c r="BC42" s="5">
        <f t="shared" si="28"/>
        <v>3.1263156909206658E-5</v>
      </c>
      <c r="BD42" s="5">
        <f t="shared" si="29"/>
        <v>-8.7545754014237044E-25</v>
      </c>
      <c r="BE42" s="5">
        <f t="shared" si="30"/>
        <v>-9.5585903850839727E-18</v>
      </c>
      <c r="BF42" s="5">
        <f t="shared" si="31"/>
        <v>-4.1767309152926352E-19</v>
      </c>
      <c r="BG42" s="5">
        <f t="shared" si="32"/>
        <v>2.7570384376731957E-3</v>
      </c>
      <c r="BH42" s="5">
        <f t="shared" si="33"/>
        <v>-1.494492436046742E-34</v>
      </c>
      <c r="BI42" s="5">
        <f t="shared" si="34"/>
        <v>-1.5672468349213944E-20</v>
      </c>
      <c r="BJ42" s="5">
        <f t="shared" si="35"/>
        <v>3.6386226091781495E-3</v>
      </c>
      <c r="BK42" s="5">
        <f t="shared" si="36"/>
        <v>0</v>
      </c>
      <c r="BL42" s="5">
        <f t="shared" si="37"/>
        <v>-2.4140290549834339E-3</v>
      </c>
      <c r="BM42" s="5">
        <f t="shared" si="38"/>
        <v>-6.540282382531082E-3</v>
      </c>
      <c r="BN42" s="5">
        <f t="shared" si="39"/>
        <v>-5.1039310796423785E-3</v>
      </c>
      <c r="BO42" s="5">
        <f t="shared" si="40"/>
        <v>-1.371965664981705E-6</v>
      </c>
      <c r="BP42" s="5">
        <f t="shared" si="41"/>
        <v>-3.4443026227205598E-3</v>
      </c>
      <c r="BQ42" s="5">
        <f t="shared" si="42"/>
        <v>-4.3756091902810137E-4</v>
      </c>
      <c r="BR42" s="5">
        <f t="shared" si="43"/>
        <v>-4.6147778979266207E-3</v>
      </c>
      <c r="BS42" s="5">
        <f t="shared" si="44"/>
        <v>4.2381810751797539E-4</v>
      </c>
      <c r="BT42" s="5">
        <f t="shared" si="45"/>
        <v>4.2619043883683437E-5</v>
      </c>
      <c r="BU42" s="5">
        <f t="shared" si="46"/>
        <v>1.9250125051500255E-4</v>
      </c>
      <c r="BV42" s="5">
        <f t="shared" si="47"/>
        <v>-5.9723037918775598E-4</v>
      </c>
      <c r="BW42" s="5">
        <f t="shared" si="48"/>
        <v>-1.0788584788970997E-4</v>
      </c>
      <c r="BX42" s="5">
        <f t="shared" si="49"/>
        <v>7.5708695834213363E-6</v>
      </c>
      <c r="BY42" s="5">
        <f t="shared" si="50"/>
        <v>-5.4701812751380198E-5</v>
      </c>
      <c r="BZ42" s="5">
        <f t="shared" si="51"/>
        <v>-1.3557858407123248E-5</v>
      </c>
      <c r="CA42" s="5">
        <f t="shared" si="52"/>
        <v>-7.9897746359456129E-6</v>
      </c>
      <c r="CB42" s="5">
        <f t="shared" si="53"/>
        <v>-1.4987841556928744E-2</v>
      </c>
      <c r="CD42">
        <f t="shared" si="54"/>
        <v>2011</v>
      </c>
      <c r="CE42" s="5">
        <f t="shared" si="55"/>
        <v>2.7067903605262782E-2</v>
      </c>
      <c r="CF42" s="5">
        <f t="shared" si="56"/>
        <v>3.4484230067489267E-16</v>
      </c>
      <c r="CG42" s="5">
        <f t="shared" si="57"/>
        <v>0.24810105188067763</v>
      </c>
      <c r="CH42" s="5">
        <f t="shared" si="58"/>
        <v>0.27570384376731955</v>
      </c>
      <c r="CI42" s="5">
        <f t="shared" si="59"/>
        <v>0.36386226091781493</v>
      </c>
      <c r="CJ42" s="5">
        <f t="shared" si="60"/>
        <v>-0.8954311437514515</v>
      </c>
      <c r="CK42" s="5">
        <f t="shared" si="61"/>
        <v>4.3138897710139672E-2</v>
      </c>
      <c r="CL42" s="5">
        <f t="shared" si="62"/>
        <v>-0.55414919986704791</v>
      </c>
      <c r="CM42" s="5">
        <f t="shared" si="63"/>
        <v>-0.51394756433567801</v>
      </c>
      <c r="CN42" s="5">
        <f t="shared" si="64"/>
        <v>-0.34456745883855416</v>
      </c>
      <c r="CO42" s="5">
        <f t="shared" si="65"/>
        <v>-0.38391309355227921</v>
      </c>
      <c r="CP42" s="5">
        <f t="shared" si="66"/>
        <v>0.23535034677092123</v>
      </c>
      <c r="CQ42" s="5">
        <f t="shared" si="14"/>
        <v>-1.4987841556928747</v>
      </c>
      <c r="DB42" s="8"/>
    </row>
    <row r="43" spans="2:106" x14ac:dyDescent="0.25">
      <c r="B43" s="5">
        <v>-2.3179778349843662E-20</v>
      </c>
      <c r="C43" s="5">
        <v>2.2990713715927132E-18</v>
      </c>
      <c r="D43" s="5">
        <v>-9.5271305564784185E-5</v>
      </c>
      <c r="E43" s="5">
        <v>1.4021418641901458E-4</v>
      </c>
      <c r="F43" s="5">
        <v>8.6698552687194446E-8</v>
      </c>
      <c r="G43" s="5">
        <v>2.7259665503476455E-5</v>
      </c>
      <c r="H43" s="5">
        <v>-2.9730303155956346E-4</v>
      </c>
      <c r="I43" s="5">
        <v>1.0930421683366845E-4</v>
      </c>
      <c r="J43" s="5">
        <v>2.3993514835051437E-4</v>
      </c>
      <c r="K43" s="5">
        <v>1.5885357045201582E-3</v>
      </c>
      <c r="L43" s="5">
        <v>1.724361661506925E-4</v>
      </c>
      <c r="M43" s="5">
        <v>-3.5161405748725377E-4</v>
      </c>
      <c r="N43" s="5">
        <v>-5.3880176996937059E-4</v>
      </c>
      <c r="O43" s="5">
        <v>2.9156893220448469E-5</v>
      </c>
      <c r="P43" s="5">
        <v>3.3689511449050223E-26</v>
      </c>
      <c r="Q43" s="5">
        <v>-2.3411422701074751E-18</v>
      </c>
      <c r="R43" s="5">
        <v>-4.5777929701102232E-19</v>
      </c>
      <c r="S43" s="5">
        <v>-8.1929578127766663E-4</v>
      </c>
      <c r="T43" s="5">
        <v>-6.2716464970868767E-35</v>
      </c>
      <c r="U43" s="5">
        <v>-5.503333053401639E-21</v>
      </c>
      <c r="V43" s="5">
        <v>2.2085879455095141E-3</v>
      </c>
      <c r="W43" s="5">
        <v>0</v>
      </c>
      <c r="X43" s="5">
        <v>5.2007460668012208E-4</v>
      </c>
      <c r="Y43" s="5">
        <v>-8.703187295301775E-4</v>
      </c>
      <c r="Z43" s="5">
        <v>-1.2400505636829019E-3</v>
      </c>
      <c r="AA43" s="5">
        <v>-1.3825066763646498E-6</v>
      </c>
      <c r="AB43" s="5">
        <v>-2.044080936413725E-3</v>
      </c>
      <c r="AC43" s="5">
        <v>-6.693506560547004E-5</v>
      </c>
      <c r="AD43" s="5">
        <v>-7.4191014167692662E-5</v>
      </c>
      <c r="AE43" s="5">
        <v>3.1149928260398245E-5</v>
      </c>
      <c r="AF43" s="5">
        <v>3.6791835835858013E-5</v>
      </c>
      <c r="AG43" s="5">
        <v>4.4602309204445242E-5</v>
      </c>
      <c r="AH43" s="5">
        <v>-5.5119016781973515E-5</v>
      </c>
      <c r="AI43" s="5">
        <v>-4.8424771601631299E-5</v>
      </c>
      <c r="AJ43" s="5">
        <v>1.0452882906559689E-5</v>
      </c>
      <c r="AK43" s="5">
        <v>-3.8629409996157973E-4</v>
      </c>
      <c r="AL43" s="5">
        <v>1.086635054008462E-4</v>
      </c>
      <c r="AM43" s="5">
        <v>-1.4773442876816426E-6</v>
      </c>
      <c r="AN43" s="5">
        <v>-1.6233083012194335E-3</v>
      </c>
      <c r="AP43" s="5">
        <f t="shared" si="15"/>
        <v>-9.6360516584201359E-20</v>
      </c>
      <c r="AQ43" s="5">
        <f t="shared" si="16"/>
        <v>5.7864220078195717E-18</v>
      </c>
      <c r="AR43" s="5">
        <f t="shared" si="17"/>
        <v>6.1236671842278712E-4</v>
      </c>
      <c r="AS43" s="5">
        <f t="shared" si="18"/>
        <v>5.8709478339490106E-4</v>
      </c>
      <c r="AT43" s="5">
        <f t="shared" si="19"/>
        <v>2.0462311999357865E-8</v>
      </c>
      <c r="AU43" s="5">
        <f t="shared" si="20"/>
        <v>1.2781870547792134E-3</v>
      </c>
      <c r="AV43" s="5">
        <f t="shared" si="21"/>
        <v>5.9617193204981021E-5</v>
      </c>
      <c r="AW43" s="5">
        <f t="shared" si="22"/>
        <v>9.4608836724505694E-4</v>
      </c>
      <c r="AX43" s="5">
        <f t="shared" si="23"/>
        <v>4.7703183439575675E-4</v>
      </c>
      <c r="AY43" s="5">
        <f t="shared" si="24"/>
        <v>1.2805594180452496E-3</v>
      </c>
      <c r="AZ43" s="5">
        <f t="shared" si="25"/>
        <v>-4.796451943785482E-6</v>
      </c>
      <c r="BA43" s="5">
        <f t="shared" si="26"/>
        <v>-3.9577081871965038E-4</v>
      </c>
      <c r="BB43" s="5">
        <f t="shared" si="27"/>
        <v>-2.392134558278909E-3</v>
      </c>
      <c r="BC43" s="5">
        <f t="shared" si="28"/>
        <v>8.3196847242506113E-5</v>
      </c>
      <c r="BD43" s="5">
        <f t="shared" si="29"/>
        <v>-5.1185300960616282E-25</v>
      </c>
      <c r="BE43" s="5">
        <f t="shared" si="30"/>
        <v>-1.0191218898973692E-17</v>
      </c>
      <c r="BF43" s="5">
        <f t="shared" si="31"/>
        <v>-1.4339683588499876E-18</v>
      </c>
      <c r="BG43" s="5">
        <f t="shared" si="32"/>
        <v>4.8196720829730749E-4</v>
      </c>
      <c r="BH43" s="5">
        <f t="shared" si="33"/>
        <v>-1.720306029641455E-34</v>
      </c>
      <c r="BI43" s="5">
        <f t="shared" si="34"/>
        <v>-2.6122771096300046E-20</v>
      </c>
      <c r="BJ43" s="5">
        <f t="shared" si="35"/>
        <v>6.5206100188827743E-3</v>
      </c>
      <c r="BK43" s="5">
        <f t="shared" si="36"/>
        <v>0</v>
      </c>
      <c r="BL43" s="5">
        <f t="shared" si="37"/>
        <v>-1.0704905906665206E-3</v>
      </c>
      <c r="BM43" s="5">
        <f t="shared" si="38"/>
        <v>-5.6394213282387725E-3</v>
      </c>
      <c r="BN43" s="5">
        <f t="shared" si="39"/>
        <v>-5.0605550040267316E-3</v>
      </c>
      <c r="BO43" s="5">
        <f t="shared" si="40"/>
        <v>-3.2666321890762355E-6</v>
      </c>
      <c r="BP43" s="5">
        <f t="shared" si="41"/>
        <v>-5.9722628740196213E-3</v>
      </c>
      <c r="BQ43" s="5">
        <f t="shared" si="42"/>
        <v>-4.172699508129909E-4</v>
      </c>
      <c r="BR43" s="5">
        <f t="shared" si="43"/>
        <v>-4.2977185499239396E-3</v>
      </c>
      <c r="BS43" s="5">
        <f t="shared" si="44"/>
        <v>4.6648000472461823E-4</v>
      </c>
      <c r="BT43" s="5">
        <f t="shared" si="45"/>
        <v>8.3087168825481778E-5</v>
      </c>
      <c r="BU43" s="5">
        <f t="shared" si="46"/>
        <v>2.1340927335938652E-4</v>
      </c>
      <c r="BV43" s="5">
        <f t="shared" si="47"/>
        <v>-4.0210831466366202E-4</v>
      </c>
      <c r="BW43" s="5">
        <f t="shared" si="48"/>
        <v>-1.3237610649297744E-4</v>
      </c>
      <c r="BX43" s="5">
        <f t="shared" si="49"/>
        <v>2.5426869728452252E-5</v>
      </c>
      <c r="BY43" s="5">
        <f t="shared" si="50"/>
        <v>-5.9069308371544711E-4</v>
      </c>
      <c r="BZ43" s="5">
        <f t="shared" si="51"/>
        <v>3.9574810176084055E-5</v>
      </c>
      <c r="CA43" s="5">
        <f t="shared" si="52"/>
        <v>-7.1920553768483722E-6</v>
      </c>
      <c r="CB43" s="5">
        <f t="shared" si="53"/>
        <v>-1.3231338286032382E-2</v>
      </c>
      <c r="CD43">
        <f t="shared" si="54"/>
        <v>2011</v>
      </c>
      <c r="CE43" s="5">
        <f t="shared" si="55"/>
        <v>6.1236671842278712E-2</v>
      </c>
      <c r="CF43" s="5">
        <f t="shared" si="56"/>
        <v>5.6900614912353703E-16</v>
      </c>
      <c r="CG43" s="5">
        <f t="shared" si="57"/>
        <v>0.222427542202427</v>
      </c>
      <c r="CH43" s="5">
        <f t="shared" si="58"/>
        <v>4.8196720829730748E-2</v>
      </c>
      <c r="CI43" s="5">
        <f t="shared" si="59"/>
        <v>0.65206100188827743</v>
      </c>
      <c r="CJ43" s="5">
        <f t="shared" si="60"/>
        <v>-0.67099119189052925</v>
      </c>
      <c r="CK43" s="5">
        <f t="shared" si="61"/>
        <v>4.9190687445307045E-2</v>
      </c>
      <c r="CL43" s="5">
        <f t="shared" si="62"/>
        <v>-0.54778249548397218</v>
      </c>
      <c r="CM43" s="5">
        <f t="shared" si="63"/>
        <v>-0.51263996126111577</v>
      </c>
      <c r="CN43" s="5">
        <f t="shared" si="64"/>
        <v>-0.59755295062086977</v>
      </c>
      <c r="CO43" s="5">
        <f t="shared" si="65"/>
        <v>-0.2085210529249929</v>
      </c>
      <c r="CP43" s="5">
        <f t="shared" si="66"/>
        <v>0.18124119937022018</v>
      </c>
      <c r="CQ43" s="5">
        <f t="shared" si="14"/>
        <v>-1.3231338286032386</v>
      </c>
      <c r="DB43" s="8"/>
    </row>
    <row r="44" spans="2:106" x14ac:dyDescent="0.25">
      <c r="B44" s="5">
        <v>-1.5349110129871323E-20</v>
      </c>
      <c r="C44" s="5">
        <v>2.7196021215739171E-18</v>
      </c>
      <c r="D44" s="5">
        <v>-3.5660589932469671E-4</v>
      </c>
      <c r="E44" s="5">
        <v>4.8470343123960975E-5</v>
      </c>
      <c r="F44" s="5">
        <v>1.3064726523099848E-7</v>
      </c>
      <c r="G44" s="5">
        <v>-6.4764837428650274E-5</v>
      </c>
      <c r="H44" s="5">
        <v>-1.4536057809636169E-5</v>
      </c>
      <c r="I44" s="5">
        <v>-2.8442878699228415E-4</v>
      </c>
      <c r="J44" s="5">
        <v>-1.6182916809837184E-4</v>
      </c>
      <c r="K44" s="5">
        <v>1.0333083099056553E-3</v>
      </c>
      <c r="L44" s="5">
        <v>4.4417783690756616E-5</v>
      </c>
      <c r="M44" s="5">
        <v>1.9375225371179636E-4</v>
      </c>
      <c r="N44" s="5">
        <v>-9.2052273323783016E-4</v>
      </c>
      <c r="O44" s="5">
        <v>-4.0620842389069199E-5</v>
      </c>
      <c r="P44" s="5">
        <v>1.0584070626403058E-25</v>
      </c>
      <c r="Q44" s="5">
        <v>-2.0474251733754589E-18</v>
      </c>
      <c r="R44" s="5">
        <v>-6.0161717907968572E-19</v>
      </c>
      <c r="S44" s="5">
        <v>-1.1138259528912149E-3</v>
      </c>
      <c r="T44" s="5">
        <v>-7.3075856470177166E-35</v>
      </c>
      <c r="U44" s="5">
        <v>4.8985011016103397E-20</v>
      </c>
      <c r="V44" s="5">
        <v>1.6102301262502173E-3</v>
      </c>
      <c r="W44" s="5">
        <v>0</v>
      </c>
      <c r="X44" s="5">
        <v>8.7351585493732954E-4</v>
      </c>
      <c r="Y44" s="5">
        <v>-6.1352637928158008E-4</v>
      </c>
      <c r="Z44" s="5">
        <v>-1.1801101000537947E-3</v>
      </c>
      <c r="AA44" s="5">
        <v>-5.4031838853380073E-7</v>
      </c>
      <c r="AB44" s="5">
        <v>-5.7151248165732583E-4</v>
      </c>
      <c r="AC44" s="5">
        <v>4.7427414831198443E-5</v>
      </c>
      <c r="AD44" s="5">
        <v>1.9929510770243895E-4</v>
      </c>
      <c r="AE44" s="5">
        <v>-1.2048573382255761E-4</v>
      </c>
      <c r="AF44" s="5">
        <v>3.7961104813718961E-5</v>
      </c>
      <c r="AG44" s="5">
        <v>1.0627986540084076E-5</v>
      </c>
      <c r="AH44" s="5">
        <v>-1.3838337066626952E-4</v>
      </c>
      <c r="AI44" s="5">
        <v>-6.4007153170113338E-5</v>
      </c>
      <c r="AJ44" s="5">
        <v>2.0214695083429467E-6</v>
      </c>
      <c r="AK44" s="5">
        <v>-2.2912857236908035E-4</v>
      </c>
      <c r="AL44" s="5">
        <v>1.3319596641748978E-4</v>
      </c>
      <c r="AM44" s="5">
        <v>-1.2646154048496453E-6</v>
      </c>
      <c r="AN44" s="5">
        <v>-1.6417386342876385E-3</v>
      </c>
      <c r="AP44" s="5">
        <f t="shared" si="15"/>
        <v>-8.9678423737444391E-20</v>
      </c>
      <c r="AQ44" s="5">
        <f t="shared" si="16"/>
        <v>7.9614443696076238E-18</v>
      </c>
      <c r="AR44" s="5">
        <f t="shared" si="17"/>
        <v>5.4878866184812094E-5</v>
      </c>
      <c r="AS44" s="5">
        <f t="shared" si="18"/>
        <v>3.9849096551900214E-4</v>
      </c>
      <c r="AT44" s="5">
        <f t="shared" si="19"/>
        <v>6.0461310246645804E-8</v>
      </c>
      <c r="AU44" s="5">
        <f t="shared" si="20"/>
        <v>8.8634308342700396E-4</v>
      </c>
      <c r="AV44" s="5">
        <f t="shared" si="21"/>
        <v>9.0771149691673325E-5</v>
      </c>
      <c r="AW44" s="5">
        <f t="shared" si="22"/>
        <v>-5.289040653374611E-5</v>
      </c>
      <c r="AX44" s="5">
        <f t="shared" si="23"/>
        <v>-1.5579061983442247E-4</v>
      </c>
      <c r="AY44" s="5">
        <f t="shared" si="24"/>
        <v>1.1706892157889155E-3</v>
      </c>
      <c r="AZ44" s="5">
        <f t="shared" si="25"/>
        <v>-1.5939180816470643E-4</v>
      </c>
      <c r="BA44" s="5">
        <f t="shared" si="26"/>
        <v>-1.274540147549451E-3</v>
      </c>
      <c r="BB44" s="5">
        <f t="shared" si="27"/>
        <v>-3.2969074975611121E-3</v>
      </c>
      <c r="BC44" s="5">
        <f t="shared" si="28"/>
        <v>8.7081091614058599E-5</v>
      </c>
      <c r="BD44" s="5">
        <f t="shared" si="29"/>
        <v>-1.2952380163818114E-25</v>
      </c>
      <c r="BE44" s="5">
        <f t="shared" si="30"/>
        <v>-9.8237539882253953E-18</v>
      </c>
      <c r="BF44" s="5">
        <f t="shared" si="31"/>
        <v>-2.211046527811252E-18</v>
      </c>
      <c r="BG44" s="5">
        <f t="shared" si="32"/>
        <v>-1.6438590717436222E-3</v>
      </c>
      <c r="BH44" s="5">
        <f t="shared" si="33"/>
        <v>-2.2642980011614308E-34</v>
      </c>
      <c r="BI44" s="5">
        <f t="shared" si="34"/>
        <v>5.3494848189826201E-20</v>
      </c>
      <c r="BJ44" s="5">
        <f t="shared" si="35"/>
        <v>7.9772326512226478E-3</v>
      </c>
      <c r="BK44" s="5">
        <f t="shared" si="36"/>
        <v>0</v>
      </c>
      <c r="BL44" s="5">
        <f t="shared" si="37"/>
        <v>6.3382177932071334E-4</v>
      </c>
      <c r="BM44" s="5">
        <f t="shared" si="38"/>
        <v>-4.463857457816264E-3</v>
      </c>
      <c r="BN44" s="5">
        <f t="shared" si="39"/>
        <v>-4.9683940494750448E-3</v>
      </c>
      <c r="BO44" s="5">
        <f t="shared" si="40"/>
        <v>-3.7672211314378489E-6</v>
      </c>
      <c r="BP44" s="5">
        <f t="shared" si="41"/>
        <v>-6.0213263214635273E-3</v>
      </c>
      <c r="BQ44" s="5">
        <f t="shared" si="42"/>
        <v>-2.93131465229297E-4</v>
      </c>
      <c r="BR44" s="5">
        <f t="shared" si="43"/>
        <v>-3.4820771293837308E-3</v>
      </c>
      <c r="BS44" s="5">
        <f t="shared" si="44"/>
        <v>3.7287653207139639E-4</v>
      </c>
      <c r="BT44" s="5">
        <f t="shared" si="45"/>
        <v>1.1894443826733969E-4</v>
      </c>
      <c r="BU44" s="5">
        <f t="shared" si="46"/>
        <v>1.7926630298849923E-4</v>
      </c>
      <c r="BV44" s="5">
        <f t="shared" si="47"/>
        <v>-2.802805689041993E-4</v>
      </c>
      <c r="BW44" s="5">
        <f t="shared" si="48"/>
        <v>-1.7162269016472744E-4</v>
      </c>
      <c r="BX44" s="5">
        <f t="shared" si="49"/>
        <v>2.9112518707177188E-5</v>
      </c>
      <c r="BY44" s="5">
        <f t="shared" si="50"/>
        <v>-7.5318297133572325E-4</v>
      </c>
      <c r="BZ44" s="5">
        <f t="shared" si="51"/>
        <v>1.0836209276391927E-4</v>
      </c>
      <c r="CA44" s="5">
        <f t="shared" si="52"/>
        <v>-6.3480945183343358E-6</v>
      </c>
      <c r="CB44" s="5">
        <f t="shared" si="53"/>
        <v>-1.4919436371931945E-2</v>
      </c>
      <c r="CD44">
        <f t="shared" si="54"/>
        <v>2011</v>
      </c>
      <c r="CE44" s="5">
        <f t="shared" si="55"/>
        <v>5.4878866184812098E-3</v>
      </c>
      <c r="CF44" s="5">
        <f t="shared" si="56"/>
        <v>7.8717659458701793E-16</v>
      </c>
      <c r="CG44" s="5">
        <f t="shared" si="57"/>
        <v>8.3345267689325792E-2</v>
      </c>
      <c r="CH44" s="5">
        <f t="shared" si="58"/>
        <v>-0.16438590717436222</v>
      </c>
      <c r="CI44" s="5">
        <f t="shared" si="59"/>
        <v>0.79772326512226477</v>
      </c>
      <c r="CJ44" s="5">
        <f t="shared" si="60"/>
        <v>-0.38300356784955503</v>
      </c>
      <c r="CK44" s="5">
        <f t="shared" si="61"/>
        <v>4.019890507785736E-2</v>
      </c>
      <c r="CL44" s="5">
        <f t="shared" si="62"/>
        <v>-0.52615255147043416</v>
      </c>
      <c r="CM44" s="5">
        <f t="shared" si="63"/>
        <v>-0.43889526185325417</v>
      </c>
      <c r="CN44" s="5">
        <f t="shared" si="64"/>
        <v>-0.60250935425949648</v>
      </c>
      <c r="CO44" s="5">
        <f t="shared" si="65"/>
        <v>-0.39838011284216823</v>
      </c>
      <c r="CP44" s="5">
        <f t="shared" si="66"/>
        <v>9.4627793748145991E-2</v>
      </c>
      <c r="CQ44" s="5">
        <f t="shared" si="14"/>
        <v>-1.4919436371931944</v>
      </c>
      <c r="DB44" s="8"/>
    </row>
    <row r="45" spans="2:106" x14ac:dyDescent="0.25">
      <c r="B45" s="5">
        <v>-9.5499506194536327E-21</v>
      </c>
      <c r="C45" s="5">
        <v>2.8649588767547094E-18</v>
      </c>
      <c r="D45" s="5">
        <v>-3.8539570786639291E-4</v>
      </c>
      <c r="E45" s="5">
        <v>1.3429206109093593E-4</v>
      </c>
      <c r="F45" s="5">
        <v>-3.0778074250784879E-8</v>
      </c>
      <c r="G45" s="5">
        <v>-1.3827993133924148E-4</v>
      </c>
      <c r="H45" s="5">
        <v>-4.0896280357073605E-6</v>
      </c>
      <c r="I45" s="5">
        <v>-2.6957716944172672E-4</v>
      </c>
      <c r="J45" s="5">
        <v>-1.7494451954976189E-4</v>
      </c>
      <c r="K45" s="5">
        <v>5.1842483236155075E-4</v>
      </c>
      <c r="L45" s="5">
        <v>-8.721004059177907E-5</v>
      </c>
      <c r="M45" s="5">
        <v>-8.9523080676313222E-4</v>
      </c>
      <c r="N45" s="5">
        <v>-3.8423189016931506E-4</v>
      </c>
      <c r="O45" s="5">
        <v>5.3219578282896889E-5</v>
      </c>
      <c r="P45" s="5">
        <v>8.7805787379903591E-26</v>
      </c>
      <c r="Q45" s="5">
        <v>-1.8170267050165778E-18</v>
      </c>
      <c r="R45" s="5">
        <v>4.6018594079543253E-19</v>
      </c>
      <c r="S45" s="5">
        <v>-1.0987563721417178E-3</v>
      </c>
      <c r="T45" s="5">
        <v>-6.8305598016062945E-35</v>
      </c>
      <c r="U45" s="5">
        <v>3.5402577301248702E-20</v>
      </c>
      <c r="V45" s="5">
        <v>1.5678622862227427E-3</v>
      </c>
      <c r="W45" s="5">
        <v>0</v>
      </c>
      <c r="X45" s="5">
        <v>1.0290677488634257E-3</v>
      </c>
      <c r="Y45" s="5">
        <v>-3.9203997398039732E-4</v>
      </c>
      <c r="Z45" s="5">
        <v>-1.0182098313443382E-3</v>
      </c>
      <c r="AA45" s="5">
        <v>7.5129563837358819E-7</v>
      </c>
      <c r="AB45" s="5">
        <v>1.3592024509922205E-3</v>
      </c>
      <c r="AC45" s="5">
        <v>9.8035466419741729E-5</v>
      </c>
      <c r="AD45" s="5">
        <v>6.9052326354622669E-4</v>
      </c>
      <c r="AE45" s="5">
        <v>-3.4864236273418728E-5</v>
      </c>
      <c r="AF45" s="5">
        <v>3.5088352250266431E-5</v>
      </c>
      <c r="AG45" s="5">
        <v>7.7390594150650242E-6</v>
      </c>
      <c r="AH45" s="5">
        <v>1.6221378355985322E-5</v>
      </c>
      <c r="AI45" s="5">
        <v>-7.7744375832983339E-5</v>
      </c>
      <c r="AJ45" s="5">
        <v>-7.2826452644711293E-6</v>
      </c>
      <c r="AK45" s="5">
        <v>2.0392282516623828E-4</v>
      </c>
      <c r="AL45" s="5">
        <v>-3.8594650136939635E-5</v>
      </c>
      <c r="AM45" s="5">
        <v>-1.0644165936727007E-6</v>
      </c>
      <c r="AN45" s="5">
        <v>7.0680362520642471E-4</v>
      </c>
      <c r="AP45" s="5">
        <f t="shared" si="15"/>
        <v>-7.6155408148999061E-20</v>
      </c>
      <c r="AQ45" s="5">
        <f t="shared" si="16"/>
        <v>9.6836453822437744E-18</v>
      </c>
      <c r="AR45" s="5">
        <f t="shared" si="17"/>
        <v>-5.9846559292982683E-4</v>
      </c>
      <c r="AS45" s="5">
        <f t="shared" si="18"/>
        <v>4.5454050231941146E-4</v>
      </c>
      <c r="AT45" s="5">
        <f t="shared" si="19"/>
        <v>1.2602286448632606E-7</v>
      </c>
      <c r="AU45" s="5">
        <f t="shared" si="20"/>
        <v>4.1470680396724037E-4</v>
      </c>
      <c r="AV45" s="5">
        <f t="shared" si="21"/>
        <v>2.1949136030917081E-4</v>
      </c>
      <c r="AW45" s="5">
        <f t="shared" si="22"/>
        <v>-6.454361607929137E-4</v>
      </c>
      <c r="AX45" s="5">
        <f t="shared" si="23"/>
        <v>-3.9291332050657424E-4</v>
      </c>
      <c r="AY45" s="5">
        <f t="shared" si="24"/>
        <v>3.526013040023411E-3</v>
      </c>
      <c r="AZ45" s="5">
        <f t="shared" si="25"/>
        <v>2.3415971499269369E-4</v>
      </c>
      <c r="BA45" s="5">
        <f t="shared" si="26"/>
        <v>-4.0651592926399754E-4</v>
      </c>
      <c r="BB45" s="5">
        <f t="shared" si="27"/>
        <v>-3.2226411272720996E-3</v>
      </c>
      <c r="BC45" s="5">
        <f t="shared" si="28"/>
        <v>1.1547915242669691E-4</v>
      </c>
      <c r="BD45" s="5">
        <f t="shared" si="29"/>
        <v>1.582997860949003E-25</v>
      </c>
      <c r="BE45" s="5">
        <f t="shared" si="30"/>
        <v>-8.9062979640220166E-18</v>
      </c>
      <c r="BF45" s="5">
        <f t="shared" si="31"/>
        <v>-1.574828336088743E-18</v>
      </c>
      <c r="BG45" s="5">
        <f t="shared" si="32"/>
        <v>-3.0594157919727129E-3</v>
      </c>
      <c r="BH45" s="5">
        <f t="shared" si="33"/>
        <v>-2.5501071269848488E-34</v>
      </c>
      <c r="BI45" s="5">
        <f t="shared" si="34"/>
        <v>1.042427527556482E-19</v>
      </c>
      <c r="BJ45" s="5">
        <f t="shared" si="35"/>
        <v>8.0400921324668105E-3</v>
      </c>
      <c r="BK45" s="5">
        <f t="shared" si="36"/>
        <v>0</v>
      </c>
      <c r="BL45" s="5">
        <f t="shared" si="37"/>
        <v>2.3003721555658703E-3</v>
      </c>
      <c r="BM45" s="5">
        <f t="shared" si="38"/>
        <v>-3.2061933749792221E-3</v>
      </c>
      <c r="BN45" s="5">
        <f t="shared" si="39"/>
        <v>-4.6808415988547928E-3</v>
      </c>
      <c r="BO45" s="5">
        <f t="shared" si="40"/>
        <v>-2.1817236613809611E-6</v>
      </c>
      <c r="BP45" s="5">
        <f t="shared" si="41"/>
        <v>-3.0105621266753079E-3</v>
      </c>
      <c r="BQ45" s="5">
        <f t="shared" si="42"/>
        <v>-7.4130557370755124E-5</v>
      </c>
      <c r="BR45" s="5">
        <f t="shared" si="43"/>
        <v>-7.2233479402644988E-4</v>
      </c>
      <c r="BS45" s="5">
        <f t="shared" si="44"/>
        <v>1.1026077421500186E-4</v>
      </c>
      <c r="BT45" s="5">
        <f t="shared" si="45"/>
        <v>1.385366582102464E-4</v>
      </c>
      <c r="BU45" s="5">
        <f t="shared" si="46"/>
        <v>1.2322773034514087E-4</v>
      </c>
      <c r="BV45" s="5">
        <f t="shared" si="47"/>
        <v>-4.9200198957237278E-5</v>
      </c>
      <c r="BW45" s="5">
        <f t="shared" si="48"/>
        <v>-2.22822285864595E-4</v>
      </c>
      <c r="BX45" s="5">
        <f t="shared" si="49"/>
        <v>1.6236218672150156E-5</v>
      </c>
      <c r="BY45" s="5">
        <f t="shared" si="50"/>
        <v>-5.8070740051157548E-4</v>
      </c>
      <c r="BZ45" s="5">
        <f t="shared" si="51"/>
        <v>1.6181334357324284E-4</v>
      </c>
      <c r="CA45" s="5">
        <f t="shared" si="52"/>
        <v>-5.5021548656196797E-6</v>
      </c>
      <c r="CB45" s="5">
        <f t="shared" si="53"/>
        <v>-5.0248085285534896E-3</v>
      </c>
      <c r="CD45">
        <f t="shared" si="54"/>
        <v>2011</v>
      </c>
      <c r="CE45" s="5">
        <f t="shared" si="55"/>
        <v>-5.984655929298268E-2</v>
      </c>
      <c r="CF45" s="5">
        <f t="shared" si="56"/>
        <v>9.6074899740947749E-16</v>
      </c>
      <c r="CG45" s="5">
        <f t="shared" si="57"/>
        <v>-2.3072935682567332E-2</v>
      </c>
      <c r="CH45" s="5">
        <f t="shared" si="58"/>
        <v>-0.30594157919727127</v>
      </c>
      <c r="CI45" s="5">
        <f t="shared" si="59"/>
        <v>0.80400921324668106</v>
      </c>
      <c r="CJ45" s="5">
        <f t="shared" si="60"/>
        <v>-9.0582121941335192E-2</v>
      </c>
      <c r="CK45" s="5">
        <f t="shared" si="61"/>
        <v>1.2649699288715203E-2</v>
      </c>
      <c r="CL45" s="5">
        <f t="shared" si="62"/>
        <v>-0.47549721562255476</v>
      </c>
      <c r="CM45" s="5">
        <f t="shared" si="63"/>
        <v>-0.13133002908044705</v>
      </c>
      <c r="CN45" s="5">
        <f t="shared" si="64"/>
        <v>-0.30127438503366888</v>
      </c>
      <c r="CO45" s="5">
        <f t="shared" si="65"/>
        <v>-0.29027001902178901</v>
      </c>
      <c r="CP45" s="5">
        <f t="shared" si="66"/>
        <v>0.35867507948187016</v>
      </c>
      <c r="CQ45" s="5">
        <f t="shared" si="14"/>
        <v>-0.50248085285534894</v>
      </c>
      <c r="DB45" s="8"/>
    </row>
    <row r="46" spans="2:106" x14ac:dyDescent="0.25">
      <c r="B46" s="5">
        <v>-9.9150637044010852E-21</v>
      </c>
      <c r="C46" s="5">
        <v>2.8327169392137707E-18</v>
      </c>
      <c r="D46" s="5">
        <v>1.5176067520251534E-5</v>
      </c>
      <c r="E46" s="5">
        <v>1.4765596450113595E-4</v>
      </c>
      <c r="F46" s="5">
        <v>-1.635327467355503E-7</v>
      </c>
      <c r="G46" s="5">
        <v>-2.6778765982995236E-4</v>
      </c>
      <c r="H46" s="5">
        <v>7.4231249098531124E-5</v>
      </c>
      <c r="I46" s="5">
        <v>2.082379474483577E-4</v>
      </c>
      <c r="J46" s="5">
        <v>4.7554893681353431E-4</v>
      </c>
      <c r="K46" s="5">
        <v>1.5704733549179604E-3</v>
      </c>
      <c r="L46" s="5">
        <v>3.2208748630839046E-4</v>
      </c>
      <c r="M46" s="5">
        <v>-2.8830443952340196E-4</v>
      </c>
      <c r="N46" s="5">
        <v>-3.2767225465370366E-5</v>
      </c>
      <c r="O46" s="5">
        <v>1.7743108436040223E-5</v>
      </c>
      <c r="P46" s="5">
        <v>5.6756190995843979E-26</v>
      </c>
      <c r="Q46" s="5">
        <v>-1.8577354887740522E-18</v>
      </c>
      <c r="R46" s="5">
        <v>-1.7215389028321584E-19</v>
      </c>
      <c r="S46" s="5">
        <v>-9.5219067463186773E-4</v>
      </c>
      <c r="T46" s="5">
        <v>-4.7925698106150184E-35</v>
      </c>
      <c r="U46" s="5">
        <v>2.4062001105573529E-20</v>
      </c>
      <c r="V46" s="5">
        <v>6.4393235955941648E-4</v>
      </c>
      <c r="W46" s="5">
        <v>0</v>
      </c>
      <c r="X46" s="5">
        <v>1.1881963210781605E-3</v>
      </c>
      <c r="Y46" s="5">
        <v>-3.0698992078516814E-4</v>
      </c>
      <c r="Z46" s="5">
        <v>-9.9848088958914556E-4</v>
      </c>
      <c r="AA46" s="5">
        <v>-2.2756485488404886E-7</v>
      </c>
      <c r="AB46" s="5">
        <v>9.9952010932944052E-5</v>
      </c>
      <c r="AC46" s="5">
        <v>5.3871890233590709E-5</v>
      </c>
      <c r="AD46" s="5">
        <v>4.1694381035938866E-4</v>
      </c>
      <c r="AE46" s="5">
        <v>-6.491823456575536E-5</v>
      </c>
      <c r="AF46" s="5">
        <v>3.0114816683471633E-5</v>
      </c>
      <c r="AG46" s="5">
        <v>1.1634186198767609E-6</v>
      </c>
      <c r="AH46" s="5">
        <v>6.0465012888606853E-5</v>
      </c>
      <c r="AI46" s="5">
        <v>-9.2197099834681414E-5</v>
      </c>
      <c r="AJ46" s="5">
        <v>-1.2631277485708766E-5</v>
      </c>
      <c r="AK46" s="5">
        <v>2.420131973255904E-5</v>
      </c>
      <c r="AL46" s="5">
        <v>-1.618297893591692E-4</v>
      </c>
      <c r="AM46" s="5">
        <v>-8.8118541014068491E-7</v>
      </c>
      <c r="AN46" s="5">
        <v>2.1706255810502364E-3</v>
      </c>
      <c r="AP46" s="5">
        <f t="shared" si="15"/>
        <v>-5.7993902803569695E-20</v>
      </c>
      <c r="AQ46" s="5">
        <f t="shared" si="16"/>
        <v>1.071634930913511E-17</v>
      </c>
      <c r="AR46" s="5">
        <f t="shared" si="17"/>
        <v>-8.2209684523562219E-4</v>
      </c>
      <c r="AS46" s="5">
        <f t="shared" si="18"/>
        <v>4.7063255513504743E-4</v>
      </c>
      <c r="AT46" s="5">
        <f t="shared" si="19"/>
        <v>2.3034996931857744E-8</v>
      </c>
      <c r="AU46" s="5">
        <f t="shared" si="20"/>
        <v>-4.4357276309436768E-4</v>
      </c>
      <c r="AV46" s="5">
        <f t="shared" si="21"/>
        <v>-2.4169746830637583E-4</v>
      </c>
      <c r="AW46" s="5">
        <f t="shared" si="22"/>
        <v>-2.3646379215198473E-4</v>
      </c>
      <c r="AX46" s="5">
        <f t="shared" si="23"/>
        <v>3.7871039751591492E-4</v>
      </c>
      <c r="AY46" s="5">
        <f t="shared" si="24"/>
        <v>4.7107422017053247E-3</v>
      </c>
      <c r="AZ46" s="5">
        <f t="shared" si="25"/>
        <v>4.5173139555806051E-4</v>
      </c>
      <c r="BA46" s="5">
        <f t="shared" si="26"/>
        <v>-1.3413970500619915E-3</v>
      </c>
      <c r="BB46" s="5">
        <f t="shared" si="27"/>
        <v>-1.8763236188418862E-3</v>
      </c>
      <c r="BC46" s="5">
        <f t="shared" si="28"/>
        <v>5.9498737550316386E-5</v>
      </c>
      <c r="BD46" s="5">
        <f t="shared" si="29"/>
        <v>2.8409219608882836E-25</v>
      </c>
      <c r="BE46" s="5">
        <f t="shared" si="30"/>
        <v>-8.0633296372735637E-18</v>
      </c>
      <c r="BF46" s="5">
        <f t="shared" si="31"/>
        <v>-7.7136442557849135E-19</v>
      </c>
      <c r="BG46" s="5">
        <f t="shared" si="32"/>
        <v>-3.9840687809424673E-3</v>
      </c>
      <c r="BH46" s="5">
        <f t="shared" si="33"/>
        <v>-2.5202361756325907E-34</v>
      </c>
      <c r="BI46" s="5">
        <f t="shared" si="34"/>
        <v>1.0294625636952398E-19</v>
      </c>
      <c r="BJ46" s="5">
        <f t="shared" si="35"/>
        <v>6.0306127175418917E-3</v>
      </c>
      <c r="BK46" s="5">
        <f t="shared" si="36"/>
        <v>0</v>
      </c>
      <c r="BL46" s="5">
        <f t="shared" si="37"/>
        <v>3.6108545315590378E-3</v>
      </c>
      <c r="BM46" s="5">
        <f t="shared" si="38"/>
        <v>-2.1828750035773228E-3</v>
      </c>
      <c r="BN46" s="5">
        <f t="shared" si="39"/>
        <v>-4.4368513846701806E-3</v>
      </c>
      <c r="BO46" s="5">
        <f t="shared" si="40"/>
        <v>-1.3990942814089111E-6</v>
      </c>
      <c r="BP46" s="5">
        <f t="shared" si="41"/>
        <v>-1.1564389561458861E-3</v>
      </c>
      <c r="BQ46" s="5">
        <f t="shared" si="42"/>
        <v>1.3239970587906085E-4</v>
      </c>
      <c r="BR46" s="5">
        <f t="shared" si="43"/>
        <v>1.2325711674403615E-3</v>
      </c>
      <c r="BS46" s="5">
        <f t="shared" si="44"/>
        <v>-1.8911827640133346E-4</v>
      </c>
      <c r="BT46" s="5">
        <f t="shared" si="45"/>
        <v>1.3995610958331505E-4</v>
      </c>
      <c r="BU46" s="5">
        <f t="shared" si="46"/>
        <v>6.4132773779471095E-5</v>
      </c>
      <c r="BV46" s="5">
        <f t="shared" si="47"/>
        <v>-1.1681599620365089E-4</v>
      </c>
      <c r="BW46" s="5">
        <f t="shared" si="48"/>
        <v>-2.8237340043940938E-4</v>
      </c>
      <c r="BX46" s="5">
        <f t="shared" si="49"/>
        <v>-7.4395703352772597E-6</v>
      </c>
      <c r="BY46" s="5">
        <f t="shared" si="50"/>
        <v>-3.8729852743186284E-4</v>
      </c>
      <c r="BZ46" s="5">
        <f t="shared" si="51"/>
        <v>4.1435032322227155E-5</v>
      </c>
      <c r="CA46" s="5">
        <f t="shared" si="52"/>
        <v>-4.6875616963446736E-6</v>
      </c>
      <c r="CB46" s="5">
        <f t="shared" si="53"/>
        <v>-3.8761772925041075E-4</v>
      </c>
      <c r="CD46">
        <f t="shared" si="54"/>
        <v>2012</v>
      </c>
      <c r="CE46" s="5">
        <f t="shared" si="55"/>
        <v>-8.2209684523562213E-2</v>
      </c>
      <c r="CF46" s="5">
        <f t="shared" si="56"/>
        <v>1.065835540633154E-15</v>
      </c>
      <c r="CG46" s="5">
        <f t="shared" si="57"/>
        <v>-6.8003655524635248E-2</v>
      </c>
      <c r="CH46" s="5">
        <f t="shared" si="58"/>
        <v>-0.39840687809424674</v>
      </c>
      <c r="CI46" s="5">
        <f t="shared" si="59"/>
        <v>0.60306127175418922</v>
      </c>
      <c r="CJ46" s="5">
        <f t="shared" si="60"/>
        <v>0.14279795279817151</v>
      </c>
      <c r="CK46" s="5">
        <f t="shared" si="61"/>
        <v>-1.965578467366107E-2</v>
      </c>
      <c r="CL46" s="5">
        <f t="shared" si="62"/>
        <v>-0.43044516787911197</v>
      </c>
      <c r="CM46" s="5">
        <f t="shared" si="63"/>
        <v>6.5017212672822428E-2</v>
      </c>
      <c r="CN46" s="5">
        <f t="shared" si="64"/>
        <v>-0.11578380504272949</v>
      </c>
      <c r="CO46" s="5">
        <f t="shared" si="65"/>
        <v>-0.26508188705957086</v>
      </c>
      <c r="CP46" s="5">
        <f t="shared" si="66"/>
        <v>0.52994865264729241</v>
      </c>
      <c r="CQ46" s="5">
        <f t="shared" si="14"/>
        <v>-3.8761772925040905E-2</v>
      </c>
      <c r="DB46" s="8"/>
    </row>
    <row r="47" spans="2:106" x14ac:dyDescent="0.25">
      <c r="B47" s="5">
        <v>-9.275793374659456E-21</v>
      </c>
      <c r="C47" s="5">
        <v>2.6810944607455918E-18</v>
      </c>
      <c r="D47" s="5">
        <v>5.0781319309714122E-4</v>
      </c>
      <c r="E47" s="5">
        <v>-8.2262041270138761E-5</v>
      </c>
      <c r="F47" s="5">
        <v>1.0404728967419542E-8</v>
      </c>
      <c r="G47" s="5">
        <v>-6.2119470883871682E-4</v>
      </c>
      <c r="H47" s="5">
        <v>-2.2929300022944566E-4</v>
      </c>
      <c r="I47" s="5">
        <v>-6.8312406325613602E-4</v>
      </c>
      <c r="J47" s="5">
        <v>-4.004430638362303E-4</v>
      </c>
      <c r="K47" s="5">
        <v>-8.0412438205137017E-4</v>
      </c>
      <c r="L47" s="5">
        <v>-2.3146459822390145E-4</v>
      </c>
      <c r="M47" s="5">
        <v>2.9514322228152683E-4</v>
      </c>
      <c r="N47" s="5">
        <v>-5.9954297089462294E-4</v>
      </c>
      <c r="O47" s="5">
        <v>-2.8952702475372332E-5</v>
      </c>
      <c r="P47" s="5">
        <v>6.7643120268060763E-26</v>
      </c>
      <c r="Q47" s="5">
        <v>-1.7635348201067934E-18</v>
      </c>
      <c r="R47" s="5">
        <v>-1.9433193944745689E-19</v>
      </c>
      <c r="S47" s="5">
        <v>-9.4857236752061579E-4</v>
      </c>
      <c r="T47" s="5">
        <v>-5.1429730990968158E-35</v>
      </c>
      <c r="U47" s="5">
        <v>-6.4147465740006835E-21</v>
      </c>
      <c r="V47" s="5">
        <v>1.7360209506695883E-4</v>
      </c>
      <c r="W47" s="5">
        <v>0</v>
      </c>
      <c r="X47" s="5">
        <v>1.2670661198951685E-3</v>
      </c>
      <c r="Y47" s="5">
        <v>-2.2797318388331555E-4</v>
      </c>
      <c r="Z47" s="5">
        <v>-1.0491499891218216E-3</v>
      </c>
      <c r="AA47" s="5">
        <v>4.4627757691155361E-7</v>
      </c>
      <c r="AB47" s="5">
        <v>9.6667585187396889E-4</v>
      </c>
      <c r="AC47" s="5">
        <v>9.8074849755643045E-5</v>
      </c>
      <c r="AD47" s="5">
        <v>3.0839284781196104E-4</v>
      </c>
      <c r="AE47" s="5">
        <v>-2.0508292945257891E-4</v>
      </c>
      <c r="AF47" s="5">
        <v>2.4661572274711699E-5</v>
      </c>
      <c r="AG47" s="5">
        <v>-6.2502867553542127E-6</v>
      </c>
      <c r="AH47" s="5">
        <v>5.0906809900694283E-5</v>
      </c>
      <c r="AI47" s="5">
        <v>-1.0510001669296645E-4</v>
      </c>
      <c r="AJ47" s="5">
        <v>-2.0822991429003085E-5</v>
      </c>
      <c r="AK47" s="5">
        <v>2.9209927432503094E-5</v>
      </c>
      <c r="AL47" s="5">
        <v>-4.3821949007254331E-5</v>
      </c>
      <c r="AM47" s="5">
        <v>-7.1738721923227805E-7</v>
      </c>
      <c r="AN47" s="5">
        <v>-2.565889460461919E-3</v>
      </c>
      <c r="AP47" s="5">
        <f t="shared" si="15"/>
        <v>-4.40899178283855E-20</v>
      </c>
      <c r="AQ47" s="5">
        <f t="shared" si="16"/>
        <v>1.1098372398287989E-17</v>
      </c>
      <c r="AR47" s="5">
        <f t="shared" si="17"/>
        <v>-2.1901234657369692E-4</v>
      </c>
      <c r="AS47" s="5">
        <f t="shared" si="18"/>
        <v>2.4815632744589405E-4</v>
      </c>
      <c r="AT47" s="5">
        <f t="shared" si="19"/>
        <v>-5.3258826787917146E-8</v>
      </c>
      <c r="AU47" s="5">
        <f t="shared" si="20"/>
        <v>-1.092027137436561E-3</v>
      </c>
      <c r="AV47" s="5">
        <f t="shared" si="21"/>
        <v>-1.7368743697625805E-4</v>
      </c>
      <c r="AW47" s="5">
        <f t="shared" si="22"/>
        <v>-1.0288920722417892E-3</v>
      </c>
      <c r="AX47" s="5">
        <f t="shared" si="23"/>
        <v>-2.616678146708297E-4</v>
      </c>
      <c r="AY47" s="5">
        <f t="shared" si="24"/>
        <v>2.3180821151337965E-3</v>
      </c>
      <c r="AZ47" s="5">
        <f t="shared" si="25"/>
        <v>4.7830631183466531E-5</v>
      </c>
      <c r="BA47" s="5">
        <f t="shared" si="26"/>
        <v>-6.9463977029321088E-4</v>
      </c>
      <c r="BB47" s="5">
        <f t="shared" si="27"/>
        <v>-1.9370648197671386E-3</v>
      </c>
      <c r="BC47" s="5">
        <f t="shared" si="28"/>
        <v>1.3891418544955807E-6</v>
      </c>
      <c r="BD47" s="5">
        <f t="shared" si="29"/>
        <v>3.1804580490783892E-25</v>
      </c>
      <c r="BE47" s="5">
        <f t="shared" si="30"/>
        <v>-7.4857221872728828E-18</v>
      </c>
      <c r="BF47" s="5">
        <f t="shared" si="31"/>
        <v>-5.0791706801492588E-19</v>
      </c>
      <c r="BG47" s="5">
        <f t="shared" si="32"/>
        <v>-4.1133453671854158E-3</v>
      </c>
      <c r="BH47" s="5">
        <f t="shared" si="33"/>
        <v>-2.4073688358335848E-34</v>
      </c>
      <c r="BI47" s="5">
        <f t="shared" si="34"/>
        <v>1.0203484284892494E-19</v>
      </c>
      <c r="BJ47" s="5">
        <f t="shared" si="35"/>
        <v>3.9956268670993354E-3</v>
      </c>
      <c r="BK47" s="5">
        <f t="shared" si="36"/>
        <v>0</v>
      </c>
      <c r="BL47" s="5">
        <f t="shared" si="37"/>
        <v>4.357846044774084E-3</v>
      </c>
      <c r="BM47" s="5">
        <f t="shared" si="38"/>
        <v>-1.540529457930461E-3</v>
      </c>
      <c r="BN47" s="5">
        <f t="shared" si="39"/>
        <v>-4.2459508101091005E-3</v>
      </c>
      <c r="BO47" s="5">
        <f t="shared" si="40"/>
        <v>4.2968997186729221E-7</v>
      </c>
      <c r="BP47" s="5">
        <f t="shared" si="41"/>
        <v>1.8543178321418076E-3</v>
      </c>
      <c r="BQ47" s="5">
        <f t="shared" si="42"/>
        <v>2.9740962124017394E-4</v>
      </c>
      <c r="BR47" s="5">
        <f t="shared" si="43"/>
        <v>1.6151550294200153E-3</v>
      </c>
      <c r="BS47" s="5">
        <f t="shared" si="44"/>
        <v>-4.2535113411431061E-4</v>
      </c>
      <c r="BT47" s="5">
        <f t="shared" si="45"/>
        <v>1.2782584602216875E-4</v>
      </c>
      <c r="BU47" s="5">
        <f t="shared" si="46"/>
        <v>1.3280177819671648E-5</v>
      </c>
      <c r="BV47" s="5">
        <f t="shared" si="47"/>
        <v>-1.0790169520983077E-5</v>
      </c>
      <c r="BW47" s="5">
        <f t="shared" si="48"/>
        <v>-3.3904864553074452E-4</v>
      </c>
      <c r="BX47" s="5">
        <f t="shared" si="49"/>
        <v>-3.8715444670840037E-5</v>
      </c>
      <c r="BY47" s="5">
        <f t="shared" si="50"/>
        <v>2.8205499962220067E-5</v>
      </c>
      <c r="BZ47" s="5">
        <f t="shared" si="51"/>
        <v>-1.1105042208587339E-4</v>
      </c>
      <c r="CA47" s="5">
        <f t="shared" si="52"/>
        <v>-3.927604627895309E-6</v>
      </c>
      <c r="CB47" s="5">
        <f t="shared" si="53"/>
        <v>-1.3301988884928963E-3</v>
      </c>
      <c r="CD47">
        <f t="shared" si="54"/>
        <v>2012</v>
      </c>
      <c r="CE47" s="5">
        <f t="shared" si="55"/>
        <v>-2.1901234657369692E-2</v>
      </c>
      <c r="CF47" s="5">
        <f t="shared" si="56"/>
        <v>1.1054282480459604E-15</v>
      </c>
      <c r="CG47" s="5">
        <f t="shared" si="57"/>
        <v>-0.212091920967835</v>
      </c>
      <c r="CH47" s="5">
        <f t="shared" si="58"/>
        <v>-0.41133453671854159</v>
      </c>
      <c r="CI47" s="5">
        <f t="shared" si="59"/>
        <v>0.39956268670993356</v>
      </c>
      <c r="CJ47" s="5">
        <f t="shared" si="60"/>
        <v>0.28173165868436228</v>
      </c>
      <c r="CK47" s="5">
        <f t="shared" si="61"/>
        <v>-4.6406657878515063E-2</v>
      </c>
      <c r="CL47" s="5">
        <f t="shared" si="62"/>
        <v>-0.39485411888689265</v>
      </c>
      <c r="CM47" s="5">
        <f t="shared" si="63"/>
        <v>0.14346277381723482</v>
      </c>
      <c r="CN47" s="5">
        <f t="shared" si="64"/>
        <v>0.1854747522113675</v>
      </c>
      <c r="CO47" s="5">
        <f t="shared" si="65"/>
        <v>-0.24971904063005243</v>
      </c>
      <c r="CP47" s="5">
        <f t="shared" si="66"/>
        <v>0.19305574946701756</v>
      </c>
      <c r="CQ47" s="5">
        <f t="shared" si="14"/>
        <v>-0.13301988884928959</v>
      </c>
      <c r="DB47" s="8"/>
    </row>
    <row r="48" spans="2:106" x14ac:dyDescent="0.25">
      <c r="B48" s="5">
        <v>-4.8211222604047477E-21</v>
      </c>
      <c r="C48" s="5">
        <v>2.4119641698248369E-18</v>
      </c>
      <c r="D48" s="5">
        <v>8.4024815563378389E-4</v>
      </c>
      <c r="E48" s="5">
        <v>-6.2817521426520741E-5</v>
      </c>
      <c r="F48" s="5">
        <v>-9.2054531826063924E-8</v>
      </c>
      <c r="G48" s="5">
        <v>-6.7286010807350463E-4</v>
      </c>
      <c r="H48" s="5">
        <v>-3.0110901534637113E-4</v>
      </c>
      <c r="I48" s="5">
        <v>-5.2992891142902734E-4</v>
      </c>
      <c r="J48" s="5">
        <v>-1.0773373592961054E-4</v>
      </c>
      <c r="K48" s="5">
        <v>-6.3666411080670637E-4</v>
      </c>
      <c r="L48" s="5">
        <v>-3.1262576433390874E-5</v>
      </c>
      <c r="M48" s="5">
        <v>-1.0922441074747882E-4</v>
      </c>
      <c r="N48" s="5">
        <v>-5.5250180130346873E-4</v>
      </c>
      <c r="O48" s="5">
        <v>-6.5646168670427697E-5</v>
      </c>
      <c r="P48" s="5">
        <v>8.3628282056578177E-26</v>
      </c>
      <c r="Q48" s="5">
        <v>-1.6196023301331957E-18</v>
      </c>
      <c r="R48" s="5">
        <v>-1.7062944508985197E-19</v>
      </c>
      <c r="S48" s="5">
        <v>-1.0378626802622205E-3</v>
      </c>
      <c r="T48" s="5">
        <v>-4.4830552081558209E-35</v>
      </c>
      <c r="U48" s="5">
        <v>-6.6291535655478563E-21</v>
      </c>
      <c r="V48" s="5">
        <v>-9.016399227052787E-4</v>
      </c>
      <c r="W48" s="5">
        <v>0</v>
      </c>
      <c r="X48" s="5">
        <v>1.1572954092617465E-3</v>
      </c>
      <c r="Y48" s="5">
        <v>-1.9389652476824461E-4</v>
      </c>
      <c r="Z48" s="5">
        <v>-1.0819524050345512E-3</v>
      </c>
      <c r="AA48" s="5">
        <v>3.8651619286486331E-7</v>
      </c>
      <c r="AB48" s="5">
        <v>6.0656882569848087E-4</v>
      </c>
      <c r="AC48" s="5">
        <v>-2.3825884708850365E-6</v>
      </c>
      <c r="AD48" s="5">
        <v>3.5984415117613905E-4</v>
      </c>
      <c r="AE48" s="5">
        <v>-2.1253066689041298E-4</v>
      </c>
      <c r="AF48" s="5">
        <v>2.1071646714783317E-5</v>
      </c>
      <c r="AG48" s="5">
        <v>-4.4668381525647072E-6</v>
      </c>
      <c r="AH48" s="5">
        <v>1.5269279783177234E-4</v>
      </c>
      <c r="AI48" s="5">
        <v>-1.1110987122159622E-4</v>
      </c>
      <c r="AJ48" s="5">
        <v>-2.5957170960754345E-5</v>
      </c>
      <c r="AK48" s="5">
        <v>5.7461842400663099E-5</v>
      </c>
      <c r="AL48" s="5">
        <v>-1.0028746142694677E-4</v>
      </c>
      <c r="AM48" s="5">
        <v>-5.7393793235094998E-7</v>
      </c>
      <c r="AN48" s="5">
        <v>-3.5469311376139026E-3</v>
      </c>
      <c r="AP48" s="5">
        <f t="shared" si="15"/>
        <v>-3.3561929958918926E-20</v>
      </c>
      <c r="AQ48" s="5">
        <f t="shared" si="16"/>
        <v>1.0790734446538909E-17</v>
      </c>
      <c r="AR48" s="5">
        <f t="shared" si="17"/>
        <v>9.7784170838478368E-4</v>
      </c>
      <c r="AS48" s="5">
        <f t="shared" si="18"/>
        <v>1.3686846289541238E-4</v>
      </c>
      <c r="AT48" s="5">
        <f t="shared" si="19"/>
        <v>-2.7596062384497955E-7</v>
      </c>
      <c r="AU48" s="5">
        <f t="shared" si="20"/>
        <v>-1.7001224080814151E-3</v>
      </c>
      <c r="AV48" s="5">
        <f t="shared" si="21"/>
        <v>-4.6026039451299301E-4</v>
      </c>
      <c r="AW48" s="5">
        <f t="shared" si="22"/>
        <v>-1.2743921966785325E-3</v>
      </c>
      <c r="AX48" s="5">
        <f t="shared" si="23"/>
        <v>-2.0757238250206843E-4</v>
      </c>
      <c r="AY48" s="5">
        <f t="shared" si="24"/>
        <v>6.4810969442143443E-4</v>
      </c>
      <c r="AZ48" s="5">
        <f t="shared" si="25"/>
        <v>-2.7849728940680939E-5</v>
      </c>
      <c r="BA48" s="5">
        <f t="shared" si="26"/>
        <v>-9.9761643475248618E-4</v>
      </c>
      <c r="BB48" s="5">
        <f t="shared" si="27"/>
        <v>-1.5690438878327773E-3</v>
      </c>
      <c r="BC48" s="5">
        <f t="shared" si="28"/>
        <v>-2.3636184426862917E-5</v>
      </c>
      <c r="BD48" s="5">
        <f t="shared" si="29"/>
        <v>2.958333807003865E-25</v>
      </c>
      <c r="BE48" s="5">
        <f t="shared" si="30"/>
        <v>-7.0578993440306198E-18</v>
      </c>
      <c r="BF48" s="5">
        <f t="shared" si="31"/>
        <v>-7.692933402509217E-20</v>
      </c>
      <c r="BG48" s="5">
        <f t="shared" si="32"/>
        <v>-4.0373820945564217E-3</v>
      </c>
      <c r="BH48" s="5">
        <f t="shared" si="33"/>
        <v>-2.124915791947395E-34</v>
      </c>
      <c r="BI48" s="5">
        <f t="shared" si="34"/>
        <v>4.6420678267273684E-20</v>
      </c>
      <c r="BJ48" s="5">
        <f t="shared" si="35"/>
        <v>1.4837568181438393E-3</v>
      </c>
      <c r="BK48" s="5">
        <f t="shared" si="36"/>
        <v>0</v>
      </c>
      <c r="BL48" s="5">
        <f t="shared" si="37"/>
        <v>4.6416255990985016E-3</v>
      </c>
      <c r="BM48" s="5">
        <f t="shared" si="38"/>
        <v>-1.1208996034171256E-3</v>
      </c>
      <c r="BN48" s="5">
        <f t="shared" si="39"/>
        <v>-4.1477931150898564E-3</v>
      </c>
      <c r="BO48" s="5">
        <f t="shared" si="40"/>
        <v>1.3565245532659561E-6</v>
      </c>
      <c r="BP48" s="5">
        <f t="shared" si="41"/>
        <v>3.0323991394976147E-3</v>
      </c>
      <c r="BQ48" s="5">
        <f t="shared" si="42"/>
        <v>2.4759961793809044E-4</v>
      </c>
      <c r="BR48" s="5">
        <f t="shared" si="43"/>
        <v>1.7757040728937155E-3</v>
      </c>
      <c r="BS48" s="5">
        <f t="shared" si="44"/>
        <v>-5.1739606718216602E-4</v>
      </c>
      <c r="BT48" s="5">
        <f t="shared" si="45"/>
        <v>1.1093638792323308E-4</v>
      </c>
      <c r="BU48" s="5">
        <f t="shared" si="46"/>
        <v>-1.8146468729771357E-6</v>
      </c>
      <c r="BV48" s="5">
        <f t="shared" si="47"/>
        <v>2.8028599897705881E-4</v>
      </c>
      <c r="BW48" s="5">
        <f t="shared" si="48"/>
        <v>-3.8615136358222742E-4</v>
      </c>
      <c r="BX48" s="5">
        <f t="shared" si="49"/>
        <v>-6.6694085139937318E-5</v>
      </c>
      <c r="BY48" s="5">
        <f t="shared" si="50"/>
        <v>3.147959147319635E-4</v>
      </c>
      <c r="BZ48" s="5">
        <f t="shared" si="51"/>
        <v>-3.4453384993030989E-4</v>
      </c>
      <c r="CA48" s="5">
        <f t="shared" si="52"/>
        <v>-3.2369271553966137E-6</v>
      </c>
      <c r="CB48" s="5">
        <f t="shared" si="53"/>
        <v>-3.2353913918191607E-3</v>
      </c>
      <c r="CD48">
        <f t="shared" si="54"/>
        <v>2012</v>
      </c>
      <c r="CE48" s="5">
        <f t="shared" si="55"/>
        <v>9.7784170838478374E-2</v>
      </c>
      <c r="CF48" s="5">
        <f t="shared" si="56"/>
        <v>1.075717251657999E-15</v>
      </c>
      <c r="CG48" s="5">
        <f t="shared" si="57"/>
        <v>-0.29745146047599474</v>
      </c>
      <c r="CH48" s="5">
        <f t="shared" si="58"/>
        <v>-0.40373820945564215</v>
      </c>
      <c r="CI48" s="5">
        <f t="shared" si="59"/>
        <v>0.14837568181438393</v>
      </c>
      <c r="CJ48" s="5">
        <f t="shared" si="60"/>
        <v>0.35207259956813758</v>
      </c>
      <c r="CK48" s="5">
        <f t="shared" si="61"/>
        <v>-5.8409015232210329E-2</v>
      </c>
      <c r="CL48" s="5">
        <f t="shared" si="62"/>
        <v>-0.3900193497151766</v>
      </c>
      <c r="CM48" s="5">
        <f t="shared" si="63"/>
        <v>0.20937563640707665</v>
      </c>
      <c r="CN48" s="5">
        <f t="shared" si="64"/>
        <v>0.30337556640508806</v>
      </c>
      <c r="CO48" s="5">
        <f t="shared" si="65"/>
        <v>-0.2801474781826272</v>
      </c>
      <c r="CP48" s="5">
        <f t="shared" si="66"/>
        <v>-4.7572811534307919E-3</v>
      </c>
      <c r="CQ48" s="5">
        <f t="shared" si="14"/>
        <v>-0.32353913918191607</v>
      </c>
      <c r="DB48" s="8"/>
    </row>
    <row r="49" spans="2:106" x14ac:dyDescent="0.25">
      <c r="B49" s="5">
        <v>1.0707654803784961E-21</v>
      </c>
      <c r="C49" s="5">
        <v>1.9675026518785246E-18</v>
      </c>
      <c r="D49" s="5">
        <v>1.0749160787749503E-3</v>
      </c>
      <c r="E49" s="5">
        <v>-3.6036588146064191E-5</v>
      </c>
      <c r="F49" s="5">
        <v>4.6355051073526887E-8</v>
      </c>
      <c r="G49" s="5">
        <v>-3.3804278065201226E-4</v>
      </c>
      <c r="H49" s="5">
        <v>7.5290459735359501E-5</v>
      </c>
      <c r="I49" s="5">
        <v>-1.7962594278028937E-4</v>
      </c>
      <c r="J49" s="5">
        <v>3.8069509761913214E-5</v>
      </c>
      <c r="K49" s="5">
        <v>-6.9822681602956611E-4</v>
      </c>
      <c r="L49" s="5">
        <v>-3.5377019939912274E-5</v>
      </c>
      <c r="M49" s="5">
        <v>-1.0500870434426555E-4</v>
      </c>
      <c r="N49" s="5">
        <v>-4.2807903866126358E-4</v>
      </c>
      <c r="O49" s="5">
        <v>1.8597280904282516E-5</v>
      </c>
      <c r="P49" s="5">
        <v>8.7703353310770472E-26</v>
      </c>
      <c r="Q49" s="5">
        <v>-1.4798637806661851E-18</v>
      </c>
      <c r="R49" s="5">
        <v>-1.4647179759183387E-21</v>
      </c>
      <c r="S49" s="5">
        <v>-1.1666422374798076E-3</v>
      </c>
      <c r="T49" s="5">
        <v>-4.4718645241468412E-35</v>
      </c>
      <c r="U49" s="5">
        <v>-1.1502267546044221E-20</v>
      </c>
      <c r="V49" s="5">
        <v>-9.2363744473589215E-4</v>
      </c>
      <c r="W49" s="5">
        <v>0</v>
      </c>
      <c r="X49" s="5">
        <v>9.4382037320449557E-4</v>
      </c>
      <c r="Y49" s="5">
        <v>-2.2709729709119509E-4</v>
      </c>
      <c r="Z49" s="5">
        <v>-1.1608448640533396E-3</v>
      </c>
      <c r="AA49" s="5">
        <v>-2.3102494984788731E-8</v>
      </c>
      <c r="AB49" s="5">
        <v>8.597487004857881E-6</v>
      </c>
      <c r="AC49" s="5">
        <v>-1.0064713422232279E-4</v>
      </c>
      <c r="AD49" s="5">
        <v>5.4045425994461238E-4</v>
      </c>
      <c r="AE49" s="5">
        <v>-2.7412520282104577E-4</v>
      </c>
      <c r="AF49" s="5">
        <v>2.2577368997867375E-5</v>
      </c>
      <c r="AG49" s="5">
        <v>-1.7598254012596071E-6</v>
      </c>
      <c r="AH49" s="5">
        <v>1.8562109672806516E-4</v>
      </c>
      <c r="AI49" s="5">
        <v>-1.1207390126333314E-4</v>
      </c>
      <c r="AJ49" s="5">
        <v>-3.1070555192814437E-5</v>
      </c>
      <c r="AK49" s="5">
        <v>-3.2977347767425744E-5</v>
      </c>
      <c r="AL49" s="5">
        <v>1.8175845033456832E-5</v>
      </c>
      <c r="AM49" s="5">
        <v>-4.5059874869031458E-7</v>
      </c>
      <c r="AN49" s="5">
        <v>-2.925580286684549E-3</v>
      </c>
      <c r="AP49" s="5">
        <f t="shared" si="15"/>
        <v>-2.2941213859086795E-20</v>
      </c>
      <c r="AQ49" s="5">
        <f t="shared" si="16"/>
        <v>9.8932782216627248E-18</v>
      </c>
      <c r="AR49" s="5">
        <f t="shared" si="17"/>
        <v>2.4381534950261271E-3</v>
      </c>
      <c r="AS49" s="5">
        <f t="shared" si="18"/>
        <v>-3.3460186341587744E-5</v>
      </c>
      <c r="AT49" s="5">
        <f t="shared" si="19"/>
        <v>-1.9882749852066778E-7</v>
      </c>
      <c r="AU49" s="5">
        <f t="shared" si="20"/>
        <v>-1.8998852573941861E-3</v>
      </c>
      <c r="AV49" s="5">
        <f t="shared" si="21"/>
        <v>-3.8088030674192613E-4</v>
      </c>
      <c r="AW49" s="5">
        <f t="shared" si="22"/>
        <v>-1.184440970017095E-3</v>
      </c>
      <c r="AX49" s="5">
        <f t="shared" si="23"/>
        <v>5.4416468096066793E-6</v>
      </c>
      <c r="AY49" s="5">
        <f t="shared" si="24"/>
        <v>-5.6854195396968221E-4</v>
      </c>
      <c r="AZ49" s="5">
        <f t="shared" si="25"/>
        <v>2.3983291711185857E-5</v>
      </c>
      <c r="BA49" s="5">
        <f t="shared" si="26"/>
        <v>-2.0739433233361951E-4</v>
      </c>
      <c r="BB49" s="5">
        <f t="shared" si="27"/>
        <v>-1.6128910363247258E-3</v>
      </c>
      <c r="BC49" s="5">
        <f t="shared" si="28"/>
        <v>-5.8258481805477293E-5</v>
      </c>
      <c r="BD49" s="5">
        <f t="shared" si="29"/>
        <v>2.9573094663125336E-25</v>
      </c>
      <c r="BE49" s="5">
        <f t="shared" si="30"/>
        <v>-6.7207364196802271E-18</v>
      </c>
      <c r="BF49" s="5">
        <f t="shared" si="31"/>
        <v>-5.3857999279644308E-19</v>
      </c>
      <c r="BG49" s="5">
        <f t="shared" si="32"/>
        <v>-4.1052679598945112E-3</v>
      </c>
      <c r="BH49" s="5">
        <f t="shared" si="33"/>
        <v>-1.8890462642014494E-34</v>
      </c>
      <c r="BI49" s="5">
        <f t="shared" si="34"/>
        <v>-4.8416658001923136E-22</v>
      </c>
      <c r="BJ49" s="5">
        <f t="shared" si="35"/>
        <v>-1.0077429128147954E-3</v>
      </c>
      <c r="BK49" s="5">
        <f t="shared" si="36"/>
        <v>0</v>
      </c>
      <c r="BL49" s="5">
        <f t="shared" si="37"/>
        <v>4.5563782234395705E-3</v>
      </c>
      <c r="BM49" s="5">
        <f t="shared" si="38"/>
        <v>-9.5595692652792339E-4</v>
      </c>
      <c r="BN49" s="5">
        <f t="shared" si="39"/>
        <v>-4.290428147798858E-3</v>
      </c>
      <c r="BO49" s="5">
        <f t="shared" si="40"/>
        <v>5.821264199075793E-7</v>
      </c>
      <c r="BP49" s="5">
        <f t="shared" si="41"/>
        <v>1.6817941755102516E-3</v>
      </c>
      <c r="BQ49" s="5">
        <f t="shared" si="42"/>
        <v>4.8917017296025946E-5</v>
      </c>
      <c r="BR49" s="5">
        <f t="shared" si="43"/>
        <v>1.6256350692921012E-3</v>
      </c>
      <c r="BS49" s="5">
        <f t="shared" si="44"/>
        <v>-7.5665703372979304E-4</v>
      </c>
      <c r="BT49" s="5">
        <f t="shared" si="45"/>
        <v>9.8425404670834027E-5</v>
      </c>
      <c r="BU49" s="5">
        <f t="shared" si="46"/>
        <v>-1.1313531689301766E-5</v>
      </c>
      <c r="BV49" s="5">
        <f t="shared" si="47"/>
        <v>4.4968571734913866E-4</v>
      </c>
      <c r="BW49" s="5">
        <f t="shared" si="48"/>
        <v>-4.2048088901257719E-4</v>
      </c>
      <c r="BX49" s="5">
        <f t="shared" si="49"/>
        <v>-9.0481995068280625E-5</v>
      </c>
      <c r="BY49" s="5">
        <f t="shared" si="50"/>
        <v>7.7895741798299488E-5</v>
      </c>
      <c r="BZ49" s="5">
        <f t="shared" si="51"/>
        <v>-2.8776335475991346E-4</v>
      </c>
      <c r="CA49" s="5">
        <f t="shared" si="52"/>
        <v>-2.6231093104142275E-6</v>
      </c>
      <c r="CB49" s="5">
        <f t="shared" si="53"/>
        <v>-6.8677753037101339E-3</v>
      </c>
      <c r="CD49">
        <f t="shared" si="54"/>
        <v>2012</v>
      </c>
      <c r="CE49" s="5">
        <f t="shared" si="55"/>
        <v>0.24381534950261272</v>
      </c>
      <c r="CF49" s="5">
        <f t="shared" si="56"/>
        <v>9.870337007803638E-16</v>
      </c>
      <c r="CG49" s="5">
        <f t="shared" si="57"/>
        <v>-0.30843262274112809</v>
      </c>
      <c r="CH49" s="5">
        <f t="shared" si="58"/>
        <v>-0.41052679598945113</v>
      </c>
      <c r="CI49" s="5">
        <f t="shared" si="59"/>
        <v>-0.10077429128147954</v>
      </c>
      <c r="CJ49" s="5">
        <f t="shared" si="60"/>
        <v>0.36004212969116473</v>
      </c>
      <c r="CK49" s="5">
        <f t="shared" si="61"/>
        <v>-8.471390287980736E-2</v>
      </c>
      <c r="CL49" s="5">
        <f t="shared" si="62"/>
        <v>-0.42415111305028325</v>
      </c>
      <c r="CM49" s="5">
        <f t="shared" si="63"/>
        <v>0.18198475124084945</v>
      </c>
      <c r="CN49" s="5">
        <f t="shared" si="64"/>
        <v>0.16823763019301594</v>
      </c>
      <c r="CO49" s="5">
        <f t="shared" si="65"/>
        <v>-0.22025893283742656</v>
      </c>
      <c r="CP49" s="5">
        <f t="shared" si="66"/>
        <v>-9.1999732219081573E-2</v>
      </c>
      <c r="CQ49" s="5">
        <f t="shared" si="14"/>
        <v>-0.68677753037101363</v>
      </c>
      <c r="DB49" s="8"/>
    </row>
    <row r="50" spans="2:106" x14ac:dyDescent="0.25">
      <c r="B50" s="5">
        <v>4.604781688354533E-21</v>
      </c>
      <c r="C50" s="5">
        <v>1.4720502537232144E-18</v>
      </c>
      <c r="D50" s="5">
        <v>1.4597004872074566E-3</v>
      </c>
      <c r="E50" s="5">
        <v>-1.7843536572342508E-4</v>
      </c>
      <c r="F50" s="5">
        <v>5.5204476132814298E-8</v>
      </c>
      <c r="G50" s="5">
        <v>-2.7459412719732924E-4</v>
      </c>
      <c r="H50" s="5">
        <v>1.0572511364977015E-4</v>
      </c>
      <c r="I50" s="5">
        <v>1.54160340874928E-5</v>
      </c>
      <c r="J50" s="5">
        <v>2.1416686549343756E-4</v>
      </c>
      <c r="K50" s="5">
        <v>-1.1835747161964159E-3</v>
      </c>
      <c r="L50" s="5">
        <v>-2.1149283978146859E-4</v>
      </c>
      <c r="M50" s="5">
        <v>-1.9367532992395858E-3</v>
      </c>
      <c r="N50" s="5">
        <v>-2.2942961208016166E-4</v>
      </c>
      <c r="O50" s="5">
        <v>1.9644145078281552E-5</v>
      </c>
      <c r="P50" s="5">
        <v>7.1584579852997487E-26</v>
      </c>
      <c r="Q50" s="5">
        <v>-1.394539713315474E-18</v>
      </c>
      <c r="R50" s="5">
        <v>1.5778182444473888E-19</v>
      </c>
      <c r="S50" s="5">
        <v>-1.2882850470472675E-3</v>
      </c>
      <c r="T50" s="5">
        <v>-6.5190208638047416E-35</v>
      </c>
      <c r="U50" s="5">
        <v>1.0813714040284541E-22</v>
      </c>
      <c r="V50" s="5">
        <v>-9.4607874970876159E-4</v>
      </c>
      <c r="W50" s="5">
        <v>0</v>
      </c>
      <c r="X50" s="5">
        <v>6.1203898683032218E-4</v>
      </c>
      <c r="Y50" s="5">
        <v>-2.3089721063833821E-4</v>
      </c>
      <c r="Z50" s="5">
        <v>-1.1655545124911633E-3</v>
      </c>
      <c r="AA50" s="5">
        <v>2.5429327104345377E-8</v>
      </c>
      <c r="AB50" s="5">
        <v>1.1979193535174982E-4</v>
      </c>
      <c r="AC50" s="5">
        <v>-6.5038218657241547E-5</v>
      </c>
      <c r="AD50" s="5">
        <v>4.6212334588608751E-4</v>
      </c>
      <c r="AE50" s="5">
        <v>-1.9188136365276331E-4</v>
      </c>
      <c r="AF50" s="5">
        <v>2.0204146364587258E-5</v>
      </c>
      <c r="AG50" s="5">
        <v>-1.3720633742860997E-5</v>
      </c>
      <c r="AH50" s="5">
        <v>-5.232564839720693E-5</v>
      </c>
      <c r="AI50" s="5">
        <v>-1.1150033395689648E-4</v>
      </c>
      <c r="AJ50" s="5">
        <v>-3.2492443894586148E-5</v>
      </c>
      <c r="AK50" s="5">
        <v>-2.4423695518459998E-5</v>
      </c>
      <c r="AL50" s="5">
        <v>6.80444331403706E-6</v>
      </c>
      <c r="AM50" s="5">
        <v>-3.463227593149612E-7</v>
      </c>
      <c r="AN50" s="5">
        <v>-5.1011280036167873E-3</v>
      </c>
      <c r="AP50" s="5">
        <f t="shared" si="15"/>
        <v>-8.4213684663311761E-21</v>
      </c>
      <c r="AQ50" s="5">
        <f t="shared" si="16"/>
        <v>8.5326115361721677E-18</v>
      </c>
      <c r="AR50" s="5">
        <f t="shared" si="17"/>
        <v>3.8826779147133317E-3</v>
      </c>
      <c r="AS50" s="5">
        <f t="shared" si="18"/>
        <v>-3.5955151656614874E-4</v>
      </c>
      <c r="AT50" s="5">
        <f t="shared" si="19"/>
        <v>1.9909724347696803E-8</v>
      </c>
      <c r="AU50" s="5">
        <f t="shared" si="20"/>
        <v>-1.9066917247615629E-3</v>
      </c>
      <c r="AV50" s="5">
        <f t="shared" si="21"/>
        <v>-3.493864421906872E-4</v>
      </c>
      <c r="AW50" s="5">
        <f t="shared" si="22"/>
        <v>-1.3772628833779597E-3</v>
      </c>
      <c r="AX50" s="5">
        <f t="shared" si="23"/>
        <v>-2.5594042451049009E-4</v>
      </c>
      <c r="AY50" s="5">
        <f t="shared" si="24"/>
        <v>-3.3225900250840584E-3</v>
      </c>
      <c r="AZ50" s="5">
        <f t="shared" si="25"/>
        <v>-5.0959703437867317E-4</v>
      </c>
      <c r="BA50" s="5">
        <f t="shared" si="26"/>
        <v>-1.8558431920498034E-3</v>
      </c>
      <c r="BB50" s="5">
        <f t="shared" si="27"/>
        <v>-1.8095534229395167E-3</v>
      </c>
      <c r="BC50" s="5">
        <f t="shared" si="28"/>
        <v>-5.6357445163235968E-5</v>
      </c>
      <c r="BD50" s="5">
        <f t="shared" si="29"/>
        <v>3.1055933548840686E-25</v>
      </c>
      <c r="BE50" s="5">
        <f t="shared" si="30"/>
        <v>-6.2575406442216487E-18</v>
      </c>
      <c r="BF50" s="5">
        <f t="shared" si="31"/>
        <v>-2.0864427806848831E-19</v>
      </c>
      <c r="BG50" s="5">
        <f t="shared" si="32"/>
        <v>-4.4413623323099113E-3</v>
      </c>
      <c r="BH50" s="5">
        <f t="shared" si="33"/>
        <v>-2.0616913695204223E-34</v>
      </c>
      <c r="BI50" s="5">
        <f t="shared" si="34"/>
        <v>-2.4438030545189914E-20</v>
      </c>
      <c r="BJ50" s="5">
        <f t="shared" si="35"/>
        <v>-2.5977540220829733E-3</v>
      </c>
      <c r="BK50" s="5">
        <f t="shared" si="36"/>
        <v>0</v>
      </c>
      <c r="BL50" s="5">
        <f t="shared" si="37"/>
        <v>3.9802208891917329E-3</v>
      </c>
      <c r="BM50" s="5">
        <f t="shared" si="38"/>
        <v>-8.7986421638109344E-4</v>
      </c>
      <c r="BN50" s="5">
        <f t="shared" si="39"/>
        <v>-4.4575017707008755E-3</v>
      </c>
      <c r="BO50" s="5">
        <f t="shared" si="40"/>
        <v>8.3512060189597349E-7</v>
      </c>
      <c r="BP50" s="5">
        <f t="shared" si="41"/>
        <v>1.7016340999290573E-3</v>
      </c>
      <c r="BQ50" s="5">
        <f t="shared" si="42"/>
        <v>-6.999309159480633E-5</v>
      </c>
      <c r="BR50" s="5">
        <f t="shared" si="43"/>
        <v>1.6708146048188001E-3</v>
      </c>
      <c r="BS50" s="5">
        <f t="shared" si="44"/>
        <v>-8.8362016281680095E-4</v>
      </c>
      <c r="BT50" s="5">
        <f t="shared" si="45"/>
        <v>8.8514734351949651E-5</v>
      </c>
      <c r="BU50" s="5">
        <f t="shared" si="46"/>
        <v>-2.6197584052039527E-5</v>
      </c>
      <c r="BV50" s="5">
        <f t="shared" si="47"/>
        <v>3.3689505606332486E-4</v>
      </c>
      <c r="BW50" s="5">
        <f t="shared" si="48"/>
        <v>-4.3978412313479227E-4</v>
      </c>
      <c r="BX50" s="5">
        <f t="shared" si="49"/>
        <v>-1.10343161477158E-4</v>
      </c>
      <c r="BY50" s="5">
        <f t="shared" si="50"/>
        <v>2.9270726547280451E-5</v>
      </c>
      <c r="BZ50" s="5">
        <f t="shared" si="51"/>
        <v>-1.191291220867072E-4</v>
      </c>
      <c r="CA50" s="5">
        <f t="shared" si="52"/>
        <v>-2.0882466595885038E-6</v>
      </c>
      <c r="CB50" s="5">
        <f t="shared" si="53"/>
        <v>-1.4139528888377158E-2</v>
      </c>
      <c r="CD50">
        <f t="shared" si="54"/>
        <v>2013</v>
      </c>
      <c r="CE50" s="5">
        <f t="shared" si="55"/>
        <v>0.38826779147133317</v>
      </c>
      <c r="CF50" s="5">
        <f t="shared" si="56"/>
        <v>8.5241901677058364E-16</v>
      </c>
      <c r="CG50" s="5">
        <f t="shared" si="57"/>
        <v>-0.32839546081395227</v>
      </c>
      <c r="CH50" s="5">
        <f t="shared" si="58"/>
        <v>-0.44413623323099111</v>
      </c>
      <c r="CI50" s="5">
        <f t="shared" si="59"/>
        <v>-0.25977540220829731</v>
      </c>
      <c r="CJ50" s="5">
        <f t="shared" si="60"/>
        <v>0.31003566728106396</v>
      </c>
      <c r="CK50" s="5">
        <f t="shared" si="61"/>
        <v>-9.9396332429395898E-2</v>
      </c>
      <c r="CL50" s="5">
        <f t="shared" si="62"/>
        <v>-0.45274948622956818</v>
      </c>
      <c r="CM50" s="5">
        <f t="shared" si="63"/>
        <v>0.16595134145945234</v>
      </c>
      <c r="CN50" s="5">
        <f t="shared" si="64"/>
        <v>0.17024692205309533</v>
      </c>
      <c r="CO50" s="5">
        <f t="shared" si="65"/>
        <v>-0.42025030357406584</v>
      </c>
      <c r="CP50" s="5">
        <f t="shared" si="66"/>
        <v>-0.44375139261639085</v>
      </c>
      <c r="CQ50" s="5">
        <f t="shared" si="14"/>
        <v>-1.4139528888377155</v>
      </c>
      <c r="DB50" s="8"/>
    </row>
    <row r="51" spans="2:106" x14ac:dyDescent="0.25">
      <c r="B51" s="5">
        <v>4.3403981622651474E-21</v>
      </c>
      <c r="C51" s="5">
        <v>1.0712431610340948E-18</v>
      </c>
      <c r="D51" s="5">
        <v>2.2049730037978625E-3</v>
      </c>
      <c r="E51" s="5">
        <v>-1.303672929967608E-4</v>
      </c>
      <c r="F51" s="5">
        <v>-1.258049586459637E-7</v>
      </c>
      <c r="G51" s="5">
        <v>-5.4843489574498989E-4</v>
      </c>
      <c r="H51" s="5">
        <v>-4.6153606675238505E-4</v>
      </c>
      <c r="I51" s="5">
        <v>-4.4573642656418107E-4</v>
      </c>
      <c r="J51" s="5">
        <v>-3.1469724577201847E-4</v>
      </c>
      <c r="K51" s="5">
        <v>-5.1202780547558702E-4</v>
      </c>
      <c r="L51" s="5">
        <v>4.4215697717369268E-5</v>
      </c>
      <c r="M51" s="5">
        <v>-2.2218103386727533E-3</v>
      </c>
      <c r="N51" s="5">
        <v>1.3080802882424117E-4</v>
      </c>
      <c r="O51" s="5">
        <v>-5.4403346978443848E-5</v>
      </c>
      <c r="P51" s="5">
        <v>5.3459350937174051E-26</v>
      </c>
      <c r="Q51" s="5">
        <v>-1.3412435333499329E-18</v>
      </c>
      <c r="R51" s="5">
        <v>8.1131631116782333E-20</v>
      </c>
      <c r="S51" s="5">
        <v>-1.358771139849387E-3</v>
      </c>
      <c r="T51" s="5">
        <v>-7.2810630951891298E-35</v>
      </c>
      <c r="U51" s="5">
        <v>7.3326959033679776E-21</v>
      </c>
      <c r="V51" s="5">
        <v>-6.2203963527198683E-4</v>
      </c>
      <c r="W51" s="5">
        <v>0</v>
      </c>
      <c r="X51" s="5">
        <v>2.4501576349549725E-4</v>
      </c>
      <c r="Y51" s="5">
        <v>-2.0499130677858028E-4</v>
      </c>
      <c r="Z51" s="5">
        <v>-1.1653627473560174E-3</v>
      </c>
      <c r="AA51" s="5">
        <v>6.5123437955497767E-7</v>
      </c>
      <c r="AB51" s="5">
        <v>9.1658518020213851E-4</v>
      </c>
      <c r="AC51" s="5">
        <v>5.5007592817927699E-5</v>
      </c>
      <c r="AD51" s="5">
        <v>3.1818978597218309E-4</v>
      </c>
      <c r="AE51" s="5">
        <v>-1.6175179206546334E-4</v>
      </c>
      <c r="AF51" s="5">
        <v>1.555824229410362E-5</v>
      </c>
      <c r="AG51" s="5">
        <v>-2.1500194393031156E-5</v>
      </c>
      <c r="AH51" s="5">
        <v>3.7049911256746992E-5</v>
      </c>
      <c r="AI51" s="5">
        <v>-1.0797340024684275E-4</v>
      </c>
      <c r="AJ51" s="5">
        <v>-2.8405020919351205E-5</v>
      </c>
      <c r="AK51" s="5">
        <v>1.0205531025010302E-4</v>
      </c>
      <c r="AL51" s="5">
        <v>-1.5901072312636948E-4</v>
      </c>
      <c r="AM51" s="5">
        <v>-2.5954449544077218E-7</v>
      </c>
      <c r="AN51" s="5">
        <v>-4.4490949774105074E-3</v>
      </c>
      <c r="AP51" s="5">
        <f t="shared" si="15"/>
        <v>5.1948230705934289E-21</v>
      </c>
      <c r="AQ51" s="5">
        <f t="shared" si="16"/>
        <v>6.9227602364606705E-18</v>
      </c>
      <c r="AR51" s="5">
        <f t="shared" si="17"/>
        <v>5.5798377254140533E-3</v>
      </c>
      <c r="AS51" s="5">
        <f t="shared" si="18"/>
        <v>-4.0765676829277082E-4</v>
      </c>
      <c r="AT51" s="5">
        <f t="shared" si="19"/>
        <v>-1.1629996326568644E-7</v>
      </c>
      <c r="AU51" s="5">
        <f t="shared" si="20"/>
        <v>-1.8339319116678361E-3</v>
      </c>
      <c r="AV51" s="5">
        <f t="shared" si="21"/>
        <v>-5.8162950871362652E-4</v>
      </c>
      <c r="AW51" s="5">
        <f t="shared" si="22"/>
        <v>-1.139875246686005E-3</v>
      </c>
      <c r="AX51" s="5">
        <f t="shared" si="23"/>
        <v>-1.7019460644627824E-4</v>
      </c>
      <c r="AY51" s="5">
        <f t="shared" si="24"/>
        <v>-3.0304934485082752E-3</v>
      </c>
      <c r="AZ51" s="5">
        <f t="shared" si="25"/>
        <v>-2.3391673843740248E-4</v>
      </c>
      <c r="BA51" s="5">
        <f t="shared" si="26"/>
        <v>-4.3727967530040835E-3</v>
      </c>
      <c r="BB51" s="5">
        <f t="shared" si="27"/>
        <v>-1.0792024232206528E-3</v>
      </c>
      <c r="BC51" s="5">
        <f t="shared" si="28"/>
        <v>-8.1808089666307474E-5</v>
      </c>
      <c r="BD51" s="5">
        <f t="shared" si="29"/>
        <v>2.9637556615752019E-25</v>
      </c>
      <c r="BE51" s="5">
        <f t="shared" si="30"/>
        <v>-5.8352493574647876E-18</v>
      </c>
      <c r="BF51" s="5">
        <f t="shared" si="31"/>
        <v>6.6819292495750913E-20</v>
      </c>
      <c r="BG51" s="5">
        <f t="shared" si="32"/>
        <v>-4.851561104638683E-3</v>
      </c>
      <c r="BH51" s="5">
        <f t="shared" si="33"/>
        <v>-2.2755003691296535E-34</v>
      </c>
      <c r="BI51" s="5">
        <f t="shared" si="34"/>
        <v>-1.0690588067821253E-20</v>
      </c>
      <c r="BJ51" s="5">
        <f t="shared" si="35"/>
        <v>-3.3933957524219195E-3</v>
      </c>
      <c r="BK51" s="5">
        <f t="shared" si="36"/>
        <v>0</v>
      </c>
      <c r="BL51" s="5">
        <f t="shared" si="37"/>
        <v>2.9581705327920618E-3</v>
      </c>
      <c r="BM51" s="5">
        <f t="shared" si="38"/>
        <v>-8.568823392763582E-4</v>
      </c>
      <c r="BN51" s="5">
        <f t="shared" si="39"/>
        <v>-4.5737145289350715E-3</v>
      </c>
      <c r="BO51" s="5">
        <f t="shared" si="40"/>
        <v>1.0400774045393976E-6</v>
      </c>
      <c r="BP51" s="5">
        <f t="shared" si="41"/>
        <v>1.6515434282572271E-3</v>
      </c>
      <c r="BQ51" s="5">
        <f t="shared" si="42"/>
        <v>-1.1306034853252167E-4</v>
      </c>
      <c r="BR51" s="5">
        <f t="shared" si="43"/>
        <v>1.6806115429790222E-3</v>
      </c>
      <c r="BS51" s="5">
        <f t="shared" si="44"/>
        <v>-8.4028902542968552E-4</v>
      </c>
      <c r="BT51" s="5">
        <f t="shared" si="45"/>
        <v>7.9411404371341563E-5</v>
      </c>
      <c r="BU51" s="5">
        <f t="shared" si="46"/>
        <v>-4.1447491689716467E-5</v>
      </c>
      <c r="BV51" s="5">
        <f t="shared" si="47"/>
        <v>3.2303815741937749E-4</v>
      </c>
      <c r="BW51" s="5">
        <f t="shared" si="48"/>
        <v>-4.4265750668866862E-4</v>
      </c>
      <c r="BX51" s="5">
        <f t="shared" si="49"/>
        <v>-1.1792519096750614E-4</v>
      </c>
      <c r="BY51" s="5">
        <f t="shared" si="50"/>
        <v>1.0211610936488037E-4</v>
      </c>
      <c r="BZ51" s="5">
        <f t="shared" si="51"/>
        <v>-2.3431789620582234E-4</v>
      </c>
      <c r="CA51" s="5">
        <f t="shared" si="52"/>
        <v>-1.6304039357969979E-6</v>
      </c>
      <c r="CB51" s="5">
        <f t="shared" si="53"/>
        <v>-1.6022734405325745E-2</v>
      </c>
      <c r="CD51">
        <f t="shared" si="54"/>
        <v>2013</v>
      </c>
      <c r="CE51" s="5">
        <f t="shared" si="55"/>
        <v>0.5579837725414053</v>
      </c>
      <c r="CF51" s="5">
        <f t="shared" si="56"/>
        <v>6.9279550595312645E-16</v>
      </c>
      <c r="CG51" s="5">
        <f t="shared" si="57"/>
        <v>-0.29738071583538411</v>
      </c>
      <c r="CH51" s="5">
        <f t="shared" si="58"/>
        <v>-0.48515611046386831</v>
      </c>
      <c r="CI51" s="5">
        <f t="shared" si="59"/>
        <v>-0.33933957524219194</v>
      </c>
      <c r="CJ51" s="5">
        <f t="shared" si="60"/>
        <v>0.21012881935157038</v>
      </c>
      <c r="CK51" s="5">
        <f t="shared" si="61"/>
        <v>-9.5821421639719156E-2</v>
      </c>
      <c r="CL51" s="5">
        <f t="shared" si="62"/>
        <v>-0.46867748774675927</v>
      </c>
      <c r="CM51" s="5">
        <f t="shared" si="63"/>
        <v>0.17010722157562363</v>
      </c>
      <c r="CN51" s="5">
        <f t="shared" si="64"/>
        <v>0.16525835056617666</v>
      </c>
      <c r="CO51" s="5">
        <f t="shared" si="65"/>
        <v>-0.61775286342887059</v>
      </c>
      <c r="CP51" s="5">
        <f t="shared" si="66"/>
        <v>-0.40162343021055824</v>
      </c>
      <c r="CQ51" s="5">
        <f t="shared" si="14"/>
        <v>-1.6022734405325747</v>
      </c>
      <c r="DB51" s="8"/>
    </row>
    <row r="52" spans="2:106" x14ac:dyDescent="0.25">
      <c r="B52" s="5">
        <v>1.2834547105927627E-20</v>
      </c>
      <c r="C52" s="5">
        <v>7.5370080823554522E-19</v>
      </c>
      <c r="D52" s="5">
        <v>2.3144722895286638E-3</v>
      </c>
      <c r="E52" s="5">
        <v>-2.09509252701367E-4</v>
      </c>
      <c r="F52" s="5">
        <v>-6.6723064293518597E-8</v>
      </c>
      <c r="G52" s="5">
        <v>-1.4555631381338096E-4</v>
      </c>
      <c r="H52" s="5">
        <v>-4.1795752662835596E-5</v>
      </c>
      <c r="I52" s="5">
        <v>-9.0366039860619859E-5</v>
      </c>
      <c r="J52" s="5">
        <v>1.5745380844229392E-5</v>
      </c>
      <c r="K52" s="5">
        <v>-1.3515228574531187E-3</v>
      </c>
      <c r="L52" s="5">
        <v>-3.1686081503545311E-4</v>
      </c>
      <c r="M52" s="5">
        <v>8.264217213107244E-4</v>
      </c>
      <c r="N52" s="5">
        <v>6.5661486021101925E-5</v>
      </c>
      <c r="O52" s="5">
        <v>-1.4750858041266921E-5</v>
      </c>
      <c r="P52" s="5">
        <v>3.0096686423461094E-26</v>
      </c>
      <c r="Q52" s="5">
        <v>-1.2280612781672887E-18</v>
      </c>
      <c r="R52" s="5">
        <v>-1.0374684607247509E-20</v>
      </c>
      <c r="S52" s="5">
        <v>-1.3777938892626251E-3</v>
      </c>
      <c r="T52" s="5">
        <v>-3.2813063550846924E-35</v>
      </c>
      <c r="U52" s="5">
        <v>7.4525952702186156E-21</v>
      </c>
      <c r="V52" s="5">
        <v>7.5603713342697572E-4</v>
      </c>
      <c r="W52" s="5">
        <v>0</v>
      </c>
      <c r="X52" s="5">
        <v>2.1218163169256273E-5</v>
      </c>
      <c r="Y52" s="5">
        <v>-1.5073732267603399E-4</v>
      </c>
      <c r="Z52" s="5">
        <v>-1.1680060075343497E-3</v>
      </c>
      <c r="AA52" s="5">
        <v>4.7813167200727107E-7</v>
      </c>
      <c r="AB52" s="5">
        <v>7.9673996624154996E-4</v>
      </c>
      <c r="AC52" s="5">
        <v>1.3573098447921942E-4</v>
      </c>
      <c r="AD52" s="5">
        <v>2.6223182085776265E-4</v>
      </c>
      <c r="AE52" s="5">
        <v>-1.3916185140898564E-5</v>
      </c>
      <c r="AF52" s="5">
        <v>1.0676460398566553E-5</v>
      </c>
      <c r="AG52" s="5">
        <v>-2.3566429341019213E-5</v>
      </c>
      <c r="AH52" s="5">
        <v>1.7796366321656396E-5</v>
      </c>
      <c r="AI52" s="5">
        <v>-1.039435076189729E-4</v>
      </c>
      <c r="AJ52" s="5">
        <v>-1.5535439489157817E-5</v>
      </c>
      <c r="AK52" s="5">
        <v>-2.2267696184524873E-5</v>
      </c>
      <c r="AL52" s="5">
        <v>-1.3414597550018352E-4</v>
      </c>
      <c r="AM52" s="5">
        <v>-1.8841114498221469E-7</v>
      </c>
      <c r="AN52" s="5">
        <v>4.2680427746629422E-5</v>
      </c>
      <c r="AP52" s="5">
        <f t="shared" si="15"/>
        <v>2.2850492436925804E-20</v>
      </c>
      <c r="AQ52" s="5">
        <f t="shared" si="16"/>
        <v>5.2644968748713792E-18</v>
      </c>
      <c r="AR52" s="5">
        <f t="shared" si="17"/>
        <v>7.0540618593089325E-3</v>
      </c>
      <c r="AS52" s="5">
        <f t="shared" si="18"/>
        <v>-5.5434849956761706E-4</v>
      </c>
      <c r="AT52" s="5">
        <f t="shared" si="19"/>
        <v>-9.0968495733141102E-8</v>
      </c>
      <c r="AU52" s="5">
        <f t="shared" si="20"/>
        <v>-1.3066281174077122E-3</v>
      </c>
      <c r="AV52" s="5">
        <f t="shared" si="21"/>
        <v>-3.22316246030091E-4</v>
      </c>
      <c r="AW52" s="5">
        <f t="shared" si="22"/>
        <v>-7.0031237511759749E-4</v>
      </c>
      <c r="AX52" s="5">
        <f t="shared" si="23"/>
        <v>-4.6715489672438329E-5</v>
      </c>
      <c r="AY52" s="5">
        <f t="shared" si="24"/>
        <v>-3.745352195154688E-3</v>
      </c>
      <c r="AZ52" s="5">
        <f t="shared" si="25"/>
        <v>-5.1951497703946474E-4</v>
      </c>
      <c r="BA52" s="5">
        <f t="shared" si="26"/>
        <v>-3.4371506209458806E-3</v>
      </c>
      <c r="BB52" s="5">
        <f t="shared" si="27"/>
        <v>-4.6103913589608226E-4</v>
      </c>
      <c r="BC52" s="5">
        <f t="shared" si="28"/>
        <v>-3.09127790371467E-5</v>
      </c>
      <c r="BD52" s="5">
        <f t="shared" si="29"/>
        <v>2.428439705244031E-25</v>
      </c>
      <c r="BE52" s="5">
        <f t="shared" si="30"/>
        <v>-5.4437083054988799E-18</v>
      </c>
      <c r="BF52" s="5">
        <f t="shared" si="31"/>
        <v>2.2707405297835535E-19</v>
      </c>
      <c r="BG52" s="5">
        <f t="shared" si="32"/>
        <v>-5.1914923136390867E-3</v>
      </c>
      <c r="BH52" s="5">
        <f t="shared" si="33"/>
        <v>-2.1553254838225407E-34</v>
      </c>
      <c r="BI52" s="5">
        <f t="shared" si="34"/>
        <v>3.3911607679452178E-21</v>
      </c>
      <c r="BJ52" s="5">
        <f t="shared" si="35"/>
        <v>-1.7357186962896646E-3</v>
      </c>
      <c r="BK52" s="5">
        <f t="shared" si="36"/>
        <v>0</v>
      </c>
      <c r="BL52" s="5">
        <f t="shared" si="37"/>
        <v>1.8220932866995711E-3</v>
      </c>
      <c r="BM52" s="5">
        <f t="shared" si="38"/>
        <v>-8.1372313718414753E-4</v>
      </c>
      <c r="BN52" s="5">
        <f t="shared" si="39"/>
        <v>-4.6597681314348698E-3</v>
      </c>
      <c r="BO52" s="5">
        <f t="shared" si="40"/>
        <v>1.1316928836818054E-6</v>
      </c>
      <c r="BP52" s="5">
        <f t="shared" si="41"/>
        <v>1.8417145688002961E-3</v>
      </c>
      <c r="BQ52" s="5">
        <f t="shared" si="42"/>
        <v>2.5053224417582803E-5</v>
      </c>
      <c r="BR52" s="5">
        <f t="shared" si="43"/>
        <v>1.5829992126606459E-3</v>
      </c>
      <c r="BS52" s="5">
        <f t="shared" si="44"/>
        <v>-6.4167454368017104E-4</v>
      </c>
      <c r="BT52" s="5">
        <f t="shared" si="45"/>
        <v>6.901621805512481E-5</v>
      </c>
      <c r="BU52" s="5">
        <f t="shared" si="46"/>
        <v>-6.0547082878170975E-5</v>
      </c>
      <c r="BV52" s="5">
        <f t="shared" si="47"/>
        <v>1.8814172590926164E-4</v>
      </c>
      <c r="BW52" s="5">
        <f t="shared" si="48"/>
        <v>-4.3549114308604527E-4</v>
      </c>
      <c r="BX52" s="5">
        <f t="shared" si="49"/>
        <v>-1.0750345949590961E-4</v>
      </c>
      <c r="BY52" s="5">
        <f t="shared" si="50"/>
        <v>2.2386570779692403E-5</v>
      </c>
      <c r="BZ52" s="5">
        <f t="shared" si="51"/>
        <v>-2.6817641027905911E-4</v>
      </c>
      <c r="CA52" s="5">
        <f t="shared" si="52"/>
        <v>-1.2448771484282627E-6</v>
      </c>
      <c r="CB52" s="5">
        <f t="shared" si="53"/>
        <v>-1.2433122839965213E-2</v>
      </c>
      <c r="CD52">
        <f t="shared" si="54"/>
        <v>2013</v>
      </c>
      <c r="CE52" s="5">
        <f t="shared" si="55"/>
        <v>0.70540618593089321</v>
      </c>
      <c r="CF52" s="5">
        <f t="shared" si="56"/>
        <v>5.2873473673083049E-16</v>
      </c>
      <c r="CG52" s="5">
        <f t="shared" si="57"/>
        <v>-0.20069404925253095</v>
      </c>
      <c r="CH52" s="5">
        <f t="shared" si="58"/>
        <v>-0.51914923136390867</v>
      </c>
      <c r="CI52" s="5">
        <f t="shared" si="59"/>
        <v>-0.17357186962896645</v>
      </c>
      <c r="CJ52" s="5">
        <f t="shared" si="60"/>
        <v>0.10083701495154236</v>
      </c>
      <c r="CK52" s="5">
        <f t="shared" si="61"/>
        <v>-7.4917800317608071E-2</v>
      </c>
      <c r="CL52" s="5">
        <f t="shared" si="62"/>
        <v>-0.46347149070172866</v>
      </c>
      <c r="CM52" s="5">
        <f t="shared" si="63"/>
        <v>0.13665055014405086</v>
      </c>
      <c r="CN52" s="5">
        <f t="shared" si="64"/>
        <v>0.18428462616839777</v>
      </c>
      <c r="CO52" s="5">
        <f t="shared" si="65"/>
        <v>-0.47529632913699532</v>
      </c>
      <c r="CP52" s="5">
        <f t="shared" si="66"/>
        <v>-0.46338989078966814</v>
      </c>
      <c r="CQ52" s="5">
        <f t="shared" si="14"/>
        <v>-1.2433122839965216</v>
      </c>
      <c r="DB52" s="8"/>
    </row>
    <row r="53" spans="2:106" x14ac:dyDescent="0.25">
      <c r="B53" s="5">
        <v>1.4866885501409321E-20</v>
      </c>
      <c r="C53" s="5">
        <v>3.8596027876175782E-19</v>
      </c>
      <c r="D53" s="5">
        <v>2.2144634052886181E-3</v>
      </c>
      <c r="E53" s="5">
        <v>-1.2132694100579504E-4</v>
      </c>
      <c r="F53" s="5">
        <v>-1.2498909066073188E-7</v>
      </c>
      <c r="G53" s="5">
        <v>3.5458471525993642E-4</v>
      </c>
      <c r="H53" s="5">
        <v>1.2144512432815094E-4</v>
      </c>
      <c r="I53" s="5">
        <v>1.9829993581144765E-4</v>
      </c>
      <c r="J53" s="5">
        <v>5.4957153556688235E-5</v>
      </c>
      <c r="K53" s="5">
        <v>7.3946888466409791E-4</v>
      </c>
      <c r="L53" s="5">
        <v>4.12511560288225E-4</v>
      </c>
      <c r="M53" s="5">
        <v>-6.3784661743497968E-5</v>
      </c>
      <c r="N53" s="5">
        <v>8.4181574029084831E-6</v>
      </c>
      <c r="O53" s="5">
        <v>2.6882172835427005E-5</v>
      </c>
      <c r="P53" s="5">
        <v>9.3317016434403273E-26</v>
      </c>
      <c r="Q53" s="5">
        <v>-9.8431181950430883E-19</v>
      </c>
      <c r="R53" s="5">
        <v>-1.107066279430559E-18</v>
      </c>
      <c r="S53" s="5">
        <v>-1.0852441467036661E-3</v>
      </c>
      <c r="T53" s="5">
        <v>3.9953642269635643E-36</v>
      </c>
      <c r="U53" s="5">
        <v>2.869191737003632E-20</v>
      </c>
      <c r="V53" s="5">
        <v>1.699938861806651E-3</v>
      </c>
      <c r="W53" s="5">
        <v>0</v>
      </c>
      <c r="X53" s="5">
        <v>-9.8838434624949926E-5</v>
      </c>
      <c r="Y53" s="5">
        <v>-1.3515153167485043E-4</v>
      </c>
      <c r="Z53" s="5">
        <v>-1.1783526648832293E-3</v>
      </c>
      <c r="AA53" s="5">
        <v>5.9618836091342829E-8</v>
      </c>
      <c r="AB53" s="5">
        <v>2.7227525852466076E-4</v>
      </c>
      <c r="AC53" s="5">
        <v>6.5533679346421996E-5</v>
      </c>
      <c r="AD53" s="5">
        <v>-1.8282267782967167E-4</v>
      </c>
      <c r="AE53" s="5">
        <v>-1.7676741984188932E-4</v>
      </c>
      <c r="AF53" s="5">
        <v>5.5722524368974846E-6</v>
      </c>
      <c r="AG53" s="5">
        <v>-2.7056918194454425E-5</v>
      </c>
      <c r="AH53" s="5">
        <v>1.608381429611116E-5</v>
      </c>
      <c r="AI53" s="5">
        <v>-9.8939045205866417E-5</v>
      </c>
      <c r="AJ53" s="5">
        <v>-3.3452314263896852E-6</v>
      </c>
      <c r="AK53" s="5">
        <v>7.8688345148220798E-5</v>
      </c>
      <c r="AL53" s="5">
        <v>-1.2874464044767398E-4</v>
      </c>
      <c r="AM53" s="5">
        <v>-1.3095901635947621E-7</v>
      </c>
      <c r="AN53" s="5">
        <v>2.9685526781415969E-3</v>
      </c>
      <c r="AP53" s="5">
        <f t="shared" si="15"/>
        <v>3.6646612457956632E-20</v>
      </c>
      <c r="AQ53" s="5">
        <f t="shared" si="16"/>
        <v>3.6829545017546125E-18</v>
      </c>
      <c r="AR53" s="5">
        <f t="shared" si="17"/>
        <v>8.1936091858226014E-3</v>
      </c>
      <c r="AS53" s="5">
        <f t="shared" si="18"/>
        <v>-6.3963885242734788E-4</v>
      </c>
      <c r="AT53" s="5">
        <f t="shared" si="19"/>
        <v>-2.6231263746739988E-7</v>
      </c>
      <c r="AU53" s="5">
        <f t="shared" si="20"/>
        <v>-6.1400062149576367E-4</v>
      </c>
      <c r="AV53" s="5">
        <f t="shared" si="21"/>
        <v>-2.7616158143729959E-4</v>
      </c>
      <c r="AW53" s="5">
        <f t="shared" si="22"/>
        <v>-3.2238649652586049E-4</v>
      </c>
      <c r="AX53" s="5">
        <f t="shared" si="23"/>
        <v>-2.9827845877663281E-5</v>
      </c>
      <c r="AY53" s="5">
        <f t="shared" si="24"/>
        <v>-2.3076564944610233E-3</v>
      </c>
      <c r="AZ53" s="5">
        <f t="shared" si="25"/>
        <v>-7.162639681132743E-5</v>
      </c>
      <c r="BA53" s="5">
        <f t="shared" si="26"/>
        <v>-3.3959265783451123E-3</v>
      </c>
      <c r="BB53" s="5">
        <f t="shared" si="27"/>
        <v>-2.4541939831910085E-5</v>
      </c>
      <c r="BC53" s="5">
        <f t="shared" si="28"/>
        <v>-2.2627887106002214E-5</v>
      </c>
      <c r="BD53" s="5">
        <f t="shared" si="29"/>
        <v>2.4845763364803591E-25</v>
      </c>
      <c r="BE53" s="5">
        <f t="shared" si="30"/>
        <v>-4.9481563443370043E-18</v>
      </c>
      <c r="BF53" s="5">
        <f t="shared" si="31"/>
        <v>-8.7852750847628524E-19</v>
      </c>
      <c r="BG53" s="5">
        <f t="shared" si="32"/>
        <v>-5.1100942228629459E-3</v>
      </c>
      <c r="BH53" s="5">
        <f t="shared" si="33"/>
        <v>-1.6681853891382208E-34</v>
      </c>
      <c r="BI53" s="5">
        <f t="shared" si="34"/>
        <v>4.3585345684025755E-20</v>
      </c>
      <c r="BJ53" s="5">
        <f t="shared" si="35"/>
        <v>8.8785761025287821E-4</v>
      </c>
      <c r="BK53" s="5">
        <f t="shared" si="36"/>
        <v>0</v>
      </c>
      <c r="BL53" s="5">
        <f t="shared" si="37"/>
        <v>7.794344788701257E-4</v>
      </c>
      <c r="BM53" s="5">
        <f t="shared" si="38"/>
        <v>-7.217773717678029E-4</v>
      </c>
      <c r="BN53" s="5">
        <f t="shared" si="39"/>
        <v>-4.67727593226476E-3</v>
      </c>
      <c r="BO53" s="5">
        <f t="shared" si="40"/>
        <v>1.2144142147579368E-6</v>
      </c>
      <c r="BP53" s="5">
        <f t="shared" si="41"/>
        <v>2.1053923403200991E-3</v>
      </c>
      <c r="BQ53" s="5">
        <f t="shared" si="42"/>
        <v>1.9123403798632758E-4</v>
      </c>
      <c r="BR53" s="5">
        <f t="shared" si="43"/>
        <v>8.5972227488636144E-4</v>
      </c>
      <c r="BS53" s="5">
        <f t="shared" si="44"/>
        <v>-5.4431676070101453E-4</v>
      </c>
      <c r="BT53" s="5">
        <f t="shared" si="45"/>
        <v>5.2011101494154912E-5</v>
      </c>
      <c r="BU53" s="5">
        <f t="shared" si="46"/>
        <v>-8.5844175671365787E-5</v>
      </c>
      <c r="BV53" s="5">
        <f t="shared" si="47"/>
        <v>1.8604443477307618E-5</v>
      </c>
      <c r="BW53" s="5">
        <f t="shared" si="48"/>
        <v>-4.2235628702857856E-4</v>
      </c>
      <c r="BX53" s="5">
        <f t="shared" si="49"/>
        <v>-7.9778135729484856E-5</v>
      </c>
      <c r="BY53" s="5">
        <f t="shared" si="50"/>
        <v>1.3405226369533896E-4</v>
      </c>
      <c r="BZ53" s="5">
        <f t="shared" si="51"/>
        <v>-4.1509689576018992E-4</v>
      </c>
      <c r="CA53" s="5">
        <f t="shared" si="52"/>
        <v>-9.2523741609742429E-7</v>
      </c>
      <c r="CB53" s="5">
        <f t="shared" si="53"/>
        <v>-6.5389898751390682E-3</v>
      </c>
      <c r="CD53">
        <f t="shared" si="54"/>
        <v>2013</v>
      </c>
      <c r="CE53" s="5">
        <f t="shared" si="55"/>
        <v>0.81936091858226012</v>
      </c>
      <c r="CF53" s="5">
        <f t="shared" si="56"/>
        <v>3.7196011142125693E-16</v>
      </c>
      <c r="CG53" s="5">
        <f t="shared" si="57"/>
        <v>-9.3638711802162419E-2</v>
      </c>
      <c r="CH53" s="5">
        <f t="shared" si="58"/>
        <v>-0.51100942228629465</v>
      </c>
      <c r="CI53" s="5">
        <f t="shared" si="59"/>
        <v>8.8785761025287818E-2</v>
      </c>
      <c r="CJ53" s="5">
        <f t="shared" si="60"/>
        <v>5.7657107102322795E-3</v>
      </c>
      <c r="CK53" s="5">
        <f t="shared" si="61"/>
        <v>-6.2409489643049945E-2</v>
      </c>
      <c r="CL53" s="5">
        <f t="shared" si="62"/>
        <v>-0.44860418942784319</v>
      </c>
      <c r="CM53" s="5">
        <f t="shared" si="63"/>
        <v>5.5618962085321855E-2</v>
      </c>
      <c r="CN53" s="5">
        <f t="shared" si="64"/>
        <v>0.21066067545348569</v>
      </c>
      <c r="CO53" s="5">
        <f t="shared" si="65"/>
        <v>-0.44990197035241336</v>
      </c>
      <c r="CP53" s="5">
        <f t="shared" si="66"/>
        <v>-0.26852723185873134</v>
      </c>
      <c r="CQ53" s="5">
        <f t="shared" si="14"/>
        <v>-0.65389898751390674</v>
      </c>
      <c r="DB53" s="8"/>
    </row>
    <row r="54" spans="2:106" x14ac:dyDescent="0.25">
      <c r="B54" s="5">
        <v>1.8260960700176266E-20</v>
      </c>
      <c r="C54" s="5">
        <v>5.9319158215460699E-20</v>
      </c>
      <c r="D54" s="5">
        <v>1.7052310032148416E-3</v>
      </c>
      <c r="E54" s="5">
        <v>-3.1744315619772647E-5</v>
      </c>
      <c r="F54" s="5">
        <v>1.6398149285620727E-7</v>
      </c>
      <c r="G54" s="5">
        <v>7.4195486504922818E-4</v>
      </c>
      <c r="H54" s="5">
        <v>9.3617125779293646E-5</v>
      </c>
      <c r="I54" s="5">
        <v>3.7538206026258361E-4</v>
      </c>
      <c r="J54" s="5">
        <v>-1.7867013528809482E-5</v>
      </c>
      <c r="K54" s="5">
        <v>-2.1323221015761471E-3</v>
      </c>
      <c r="L54" s="5">
        <v>-5.9560060056351922E-4</v>
      </c>
      <c r="M54" s="5">
        <v>2.6193454673431125E-3</v>
      </c>
      <c r="N54" s="5">
        <v>2.0698629317922177E-4</v>
      </c>
      <c r="O54" s="5">
        <v>5.0199800044027336E-5</v>
      </c>
      <c r="P54" s="5">
        <v>1.6741163265988249E-25</v>
      </c>
      <c r="Q54" s="5">
        <v>-4.9077653193203859E-19</v>
      </c>
      <c r="R54" s="5">
        <v>-3.7010255426439375E-19</v>
      </c>
      <c r="S54" s="5">
        <v>-6.8395586710717792E-4</v>
      </c>
      <c r="T54" s="5">
        <v>4.9320255226714319E-35</v>
      </c>
      <c r="U54" s="5">
        <v>1.5253308895987169E-20</v>
      </c>
      <c r="V54" s="5">
        <v>2.6386251276223974E-3</v>
      </c>
      <c r="W54" s="5">
        <v>0</v>
      </c>
      <c r="X54" s="5">
        <v>-1.5477062520416696E-4</v>
      </c>
      <c r="Y54" s="5">
        <v>-9.3708591323351807E-5</v>
      </c>
      <c r="Z54" s="5">
        <v>-1.176875328670788E-3</v>
      </c>
      <c r="AA54" s="5">
        <v>1.7214063272351553E-7</v>
      </c>
      <c r="AB54" s="5">
        <v>4.9727295429568153E-4</v>
      </c>
      <c r="AC54" s="5">
        <v>1.9731068311940524E-5</v>
      </c>
      <c r="AD54" s="5">
        <v>2.0359742992902985E-4</v>
      </c>
      <c r="AE54" s="5">
        <v>-1.937602470678729E-4</v>
      </c>
      <c r="AF54" s="5">
        <v>4.7698439179882732E-7</v>
      </c>
      <c r="AG54" s="5">
        <v>-3.5548369587128824E-5</v>
      </c>
      <c r="AH54" s="5">
        <v>-1.4155088542621981E-4</v>
      </c>
      <c r="AI54" s="5">
        <v>-9.5450934641464513E-5</v>
      </c>
      <c r="AJ54" s="5">
        <v>4.38083161031277E-6</v>
      </c>
      <c r="AK54" s="5">
        <v>1.6766153835733901E-4</v>
      </c>
      <c r="AL54" s="5">
        <v>1.067300384290276E-4</v>
      </c>
      <c r="AM54" s="5">
        <v>-8.524159568566031E-8</v>
      </c>
      <c r="AN54" s="5">
        <v>4.0782885880333098E-3</v>
      </c>
      <c r="AP54" s="5">
        <f t="shared" si="15"/>
        <v>5.0302791469778357E-20</v>
      </c>
      <c r="AQ54" s="5">
        <f t="shared" si="16"/>
        <v>2.2702234062468587E-18</v>
      </c>
      <c r="AR54" s="5">
        <f t="shared" si="17"/>
        <v>8.4391397018299865E-3</v>
      </c>
      <c r="AS54" s="5">
        <f t="shared" si="18"/>
        <v>-4.9294780232369542E-4</v>
      </c>
      <c r="AT54" s="5">
        <f t="shared" si="19"/>
        <v>-1.535356207440069E-7</v>
      </c>
      <c r="AU54" s="5">
        <f t="shared" si="20"/>
        <v>4.025483707507938E-4</v>
      </c>
      <c r="AV54" s="5">
        <f t="shared" si="21"/>
        <v>-2.8826956930777607E-4</v>
      </c>
      <c r="AW54" s="5">
        <f t="shared" si="22"/>
        <v>3.7579529649230331E-5</v>
      </c>
      <c r="AX54" s="5">
        <f t="shared" si="23"/>
        <v>-2.6186172489991034E-4</v>
      </c>
      <c r="AY54" s="5">
        <f t="shared" si="24"/>
        <v>-3.2564038798407547E-3</v>
      </c>
      <c r="AZ54" s="5">
        <f t="shared" si="25"/>
        <v>-4.5573415759337803E-4</v>
      </c>
      <c r="BA54" s="5">
        <f t="shared" si="26"/>
        <v>1.1601721882375856E-3</v>
      </c>
      <c r="BB54" s="5">
        <f t="shared" si="27"/>
        <v>4.1187396542747336E-4</v>
      </c>
      <c r="BC54" s="5">
        <f t="shared" si="28"/>
        <v>7.9277678597435697E-6</v>
      </c>
      <c r="BD54" s="5">
        <f t="shared" si="29"/>
        <v>3.4428468645492093E-25</v>
      </c>
      <c r="BE54" s="5">
        <f t="shared" si="30"/>
        <v>-4.0443931629535691E-18</v>
      </c>
      <c r="BF54" s="5">
        <f t="shared" si="31"/>
        <v>-1.4064118871854178E-18</v>
      </c>
      <c r="BG54" s="5">
        <f t="shared" si="32"/>
        <v>-4.5057650429228564E-3</v>
      </c>
      <c r="BH54" s="5">
        <f t="shared" si="33"/>
        <v>-5.230807504906034E-35</v>
      </c>
      <c r="BI54" s="5">
        <f t="shared" si="34"/>
        <v>5.8730517439610077E-20</v>
      </c>
      <c r="BJ54" s="5">
        <f t="shared" si="35"/>
        <v>4.4725614875840373E-3</v>
      </c>
      <c r="BK54" s="5">
        <f t="shared" si="36"/>
        <v>0</v>
      </c>
      <c r="BL54" s="5">
        <f t="shared" si="37"/>
        <v>1.2624866835636616E-5</v>
      </c>
      <c r="BM54" s="5">
        <f t="shared" si="38"/>
        <v>-5.8458875245281656E-4</v>
      </c>
      <c r="BN54" s="5">
        <f t="shared" si="39"/>
        <v>-4.6885967484443843E-3</v>
      </c>
      <c r="BO54" s="5">
        <f t="shared" si="40"/>
        <v>1.3611255203771071E-6</v>
      </c>
      <c r="BP54" s="5">
        <f t="shared" si="41"/>
        <v>2.4828733592640309E-3</v>
      </c>
      <c r="BQ54" s="5">
        <f t="shared" si="42"/>
        <v>2.7600332495550964E-4</v>
      </c>
      <c r="BR54" s="5">
        <f t="shared" si="43"/>
        <v>6.0119635892930384E-4</v>
      </c>
      <c r="BS54" s="5">
        <f t="shared" si="44"/>
        <v>-5.4619564411612412E-4</v>
      </c>
      <c r="BT54" s="5">
        <f t="shared" si="45"/>
        <v>3.2283939521366483E-5</v>
      </c>
      <c r="BU54" s="5">
        <f t="shared" si="46"/>
        <v>-1.0767191151563362E-4</v>
      </c>
      <c r="BV54" s="5">
        <f t="shared" si="47"/>
        <v>-7.0620793551705262E-5</v>
      </c>
      <c r="BW54" s="5">
        <f t="shared" si="48"/>
        <v>-4.0630688771314659E-4</v>
      </c>
      <c r="BX54" s="5">
        <f t="shared" si="49"/>
        <v>-4.2904860224585935E-5</v>
      </c>
      <c r="BY54" s="5">
        <f t="shared" si="50"/>
        <v>3.2613749757113794E-4</v>
      </c>
      <c r="BZ54" s="5">
        <f t="shared" si="51"/>
        <v>-3.1517130064519943E-4</v>
      </c>
      <c r="CA54" s="5">
        <f t="shared" si="52"/>
        <v>-6.6415625246812339E-7</v>
      </c>
      <c r="CB54" s="5">
        <f t="shared" si="53"/>
        <v>2.6404267165110289E-3</v>
      </c>
      <c r="CD54">
        <f t="shared" si="54"/>
        <v>2014</v>
      </c>
      <c r="CE54" s="5">
        <f t="shared" si="55"/>
        <v>0.84391397018299863</v>
      </c>
      <c r="CF54" s="5">
        <f t="shared" si="56"/>
        <v>2.3205261977166368E-16</v>
      </c>
      <c r="CG54" s="5">
        <f t="shared" si="57"/>
        <v>4.4012790040002414E-2</v>
      </c>
      <c r="CH54" s="5">
        <f t="shared" si="58"/>
        <v>-0.45057650429228563</v>
      </c>
      <c r="CI54" s="5">
        <f t="shared" si="59"/>
        <v>0.44725614875840375</v>
      </c>
      <c r="CJ54" s="5">
        <f t="shared" si="60"/>
        <v>-5.7196388561717992E-2</v>
      </c>
      <c r="CK54" s="5">
        <f t="shared" si="61"/>
        <v>-5.8910050434071007E-2</v>
      </c>
      <c r="CL54" s="5">
        <f t="shared" si="62"/>
        <v>-0.44125934234888742</v>
      </c>
      <c r="CM54" s="5">
        <f t="shared" si="63"/>
        <v>3.7501820324132275E-2</v>
      </c>
      <c r="CN54" s="5">
        <f t="shared" si="64"/>
        <v>0.24842344847844081</v>
      </c>
      <c r="CO54" s="5">
        <f t="shared" si="65"/>
        <v>7.7103712668269014E-2</v>
      </c>
      <c r="CP54" s="5">
        <f t="shared" si="66"/>
        <v>-0.42622693316418192</v>
      </c>
      <c r="CQ54" s="5">
        <f t="shared" si="14"/>
        <v>0.26404267165110307</v>
      </c>
      <c r="DB54" s="8"/>
    </row>
    <row r="55" spans="2:106" x14ac:dyDescent="0.25">
      <c r="B55" s="5">
        <v>1.8203145193426762E-20</v>
      </c>
      <c r="C55" s="5">
        <v>-2.5594453670018216E-19</v>
      </c>
      <c r="D55" s="5">
        <v>1.244367153648311E-3</v>
      </c>
      <c r="E55" s="5">
        <v>5.2784579871200632E-7</v>
      </c>
      <c r="F55" s="5">
        <v>-1.0966260810194449E-8</v>
      </c>
      <c r="G55" s="5">
        <v>1.0879034385510723E-3</v>
      </c>
      <c r="H55" s="5">
        <v>8.1784155879017053E-4</v>
      </c>
      <c r="I55" s="5">
        <v>7.0597517669770818E-4</v>
      </c>
      <c r="J55" s="5">
        <v>3.1261084705432458E-4</v>
      </c>
      <c r="K55" s="5">
        <v>1.8984107047589926E-3</v>
      </c>
      <c r="L55" s="5">
        <v>5.9229263011019646E-4</v>
      </c>
      <c r="M55" s="5">
        <v>1.0167028883725762E-3</v>
      </c>
      <c r="N55" s="5">
        <v>3.7002544901626488E-4</v>
      </c>
      <c r="O55" s="5">
        <v>-2.4855953264963306E-5</v>
      </c>
      <c r="P55" s="5">
        <v>1.0500983515102218E-25</v>
      </c>
      <c r="Q55" s="5">
        <v>-2.873038141030663E-19</v>
      </c>
      <c r="R55" s="5">
        <v>7.1274198079785173E-19</v>
      </c>
      <c r="S55" s="5">
        <v>-1.6403184056651865E-4</v>
      </c>
      <c r="T55" s="5">
        <v>5.2749597951473797E-35</v>
      </c>
      <c r="U55" s="5">
        <v>1.3829828916027716E-20</v>
      </c>
      <c r="V55" s="5">
        <v>2.6514441706559123E-3</v>
      </c>
      <c r="W55" s="5">
        <v>0</v>
      </c>
      <c r="X55" s="5">
        <v>-2.0804165602525125E-4</v>
      </c>
      <c r="Y55" s="5">
        <v>-1.3076924975360951E-4</v>
      </c>
      <c r="Z55" s="5">
        <v>-1.178419467203659E-3</v>
      </c>
      <c r="AA55" s="5">
        <v>-2.4531847250788111E-7</v>
      </c>
      <c r="AB55" s="5">
        <v>8.5953937907802525E-6</v>
      </c>
      <c r="AC55" s="5">
        <v>-8.5734781752254947E-5</v>
      </c>
      <c r="AD55" s="5">
        <v>1.1043221721617333E-4</v>
      </c>
      <c r="AE55" s="5">
        <v>-9.3913436039170801E-5</v>
      </c>
      <c r="AF55" s="5">
        <v>-3.4899870917000197E-6</v>
      </c>
      <c r="AG55" s="5">
        <v>-3.6626641566966096E-5</v>
      </c>
      <c r="AH55" s="5">
        <v>4.115269182450788E-5</v>
      </c>
      <c r="AI55" s="5">
        <v>-9.2717468989925075E-5</v>
      </c>
      <c r="AJ55" s="5">
        <v>1.2217315975917454E-5</v>
      </c>
      <c r="AK55" s="5">
        <v>-2.8419037921398986E-5</v>
      </c>
      <c r="AL55" s="5">
        <v>-3.6314953297765276E-5</v>
      </c>
      <c r="AM55" s="5">
        <v>-4.9416806731719665E-8</v>
      </c>
      <c r="AN55" s="5">
        <v>8.7868593072483858E-3</v>
      </c>
      <c r="AP55" s="5">
        <f t="shared" si="15"/>
        <v>6.4165538500939979E-20</v>
      </c>
      <c r="AQ55" s="5">
        <f t="shared" si="16"/>
        <v>9.4303570851258163E-19</v>
      </c>
      <c r="AR55" s="5">
        <f t="shared" si="17"/>
        <v>7.4785338516804335E-3</v>
      </c>
      <c r="AS55" s="5">
        <f t="shared" si="18"/>
        <v>-3.6205266352822268E-4</v>
      </c>
      <c r="AT55" s="5">
        <f t="shared" si="19"/>
        <v>-3.8696922908237656E-8</v>
      </c>
      <c r="AU55" s="5">
        <f t="shared" si="20"/>
        <v>2.0388867050468561E-3</v>
      </c>
      <c r="AV55" s="5">
        <f t="shared" si="21"/>
        <v>9.9110805623477951E-4</v>
      </c>
      <c r="AW55" s="5">
        <f t="shared" si="22"/>
        <v>1.1892911329111195E-3</v>
      </c>
      <c r="AX55" s="5">
        <f t="shared" si="23"/>
        <v>3.6544636792643271E-4</v>
      </c>
      <c r="AY55" s="5">
        <f t="shared" si="24"/>
        <v>-8.4596536960617526E-4</v>
      </c>
      <c r="AZ55" s="5">
        <f t="shared" si="25"/>
        <v>9.2342774799449132E-5</v>
      </c>
      <c r="BA55" s="5">
        <f t="shared" si="26"/>
        <v>4.3986854152829151E-3</v>
      </c>
      <c r="BB55" s="5">
        <f t="shared" si="27"/>
        <v>6.5109138561949707E-4</v>
      </c>
      <c r="BC55" s="5">
        <f t="shared" si="28"/>
        <v>3.7475161573224109E-5</v>
      </c>
      <c r="BD55" s="5">
        <f t="shared" si="29"/>
        <v>3.9583517066876902E-25</v>
      </c>
      <c r="BE55" s="5">
        <f t="shared" si="30"/>
        <v>-2.9904534437067024E-18</v>
      </c>
      <c r="BF55" s="5">
        <f t="shared" si="31"/>
        <v>-7.7480153750434847E-19</v>
      </c>
      <c r="BG55" s="5">
        <f t="shared" si="32"/>
        <v>-3.3110257436399877E-3</v>
      </c>
      <c r="BH55" s="5">
        <f t="shared" si="33"/>
        <v>7.3252153854304754E-35</v>
      </c>
      <c r="BI55" s="5">
        <f t="shared" si="34"/>
        <v>6.5227650452269812E-20</v>
      </c>
      <c r="BJ55" s="5">
        <f t="shared" si="35"/>
        <v>7.746045293511937E-3</v>
      </c>
      <c r="BK55" s="5">
        <f t="shared" si="36"/>
        <v>0</v>
      </c>
      <c r="BL55" s="5">
        <f t="shared" si="37"/>
        <v>-4.4043255268511186E-4</v>
      </c>
      <c r="BM55" s="5">
        <f t="shared" si="38"/>
        <v>-5.1036669542784568E-4</v>
      </c>
      <c r="BN55" s="5">
        <f t="shared" si="39"/>
        <v>-4.7016534682920259E-3</v>
      </c>
      <c r="BO55" s="5">
        <f t="shared" si="40"/>
        <v>4.6457266831424835E-7</v>
      </c>
      <c r="BP55" s="5">
        <f t="shared" si="41"/>
        <v>1.5748835728526726E-3</v>
      </c>
      <c r="BQ55" s="5">
        <f t="shared" si="42"/>
        <v>1.3526095038532697E-4</v>
      </c>
      <c r="BR55" s="5">
        <f t="shared" si="43"/>
        <v>3.9343879017329412E-4</v>
      </c>
      <c r="BS55" s="5">
        <f t="shared" si="44"/>
        <v>-4.7835728808983156E-4</v>
      </c>
      <c r="BT55" s="5">
        <f t="shared" si="45"/>
        <v>1.3235710135562846E-5</v>
      </c>
      <c r="BU55" s="5">
        <f t="shared" si="46"/>
        <v>-1.2279835868956858E-4</v>
      </c>
      <c r="BV55" s="5">
        <f t="shared" si="47"/>
        <v>-6.6518012983944366E-5</v>
      </c>
      <c r="BW55" s="5">
        <f t="shared" si="48"/>
        <v>-3.9105095645622888E-4</v>
      </c>
      <c r="BX55" s="5">
        <f t="shared" si="49"/>
        <v>-2.282523329317279E-6</v>
      </c>
      <c r="BY55" s="5">
        <f t="shared" si="50"/>
        <v>1.9566314939963595E-4</v>
      </c>
      <c r="BZ55" s="5">
        <f t="shared" si="51"/>
        <v>-1.9247553081659516E-4</v>
      </c>
      <c r="CA55" s="5">
        <f t="shared" si="52"/>
        <v>-4.5402856375907088E-7</v>
      </c>
      <c r="CB55" s="5">
        <f t="shared" si="53"/>
        <v>1.587638100116992E-2</v>
      </c>
      <c r="CD55">
        <f t="shared" si="54"/>
        <v>2014</v>
      </c>
      <c r="CE55" s="5">
        <f t="shared" si="55"/>
        <v>0.74785338516804334</v>
      </c>
      <c r="CF55" s="5">
        <f t="shared" si="56"/>
        <v>1.0072012470135215E-16</v>
      </c>
      <c r="CG55" s="5">
        <f t="shared" si="57"/>
        <v>0.32281778379579756</v>
      </c>
      <c r="CH55" s="5">
        <f t="shared" si="58"/>
        <v>-0.33110257436399876</v>
      </c>
      <c r="CI55" s="5">
        <f t="shared" si="59"/>
        <v>0.77460452935119373</v>
      </c>
      <c r="CJ55" s="5">
        <f t="shared" si="60"/>
        <v>-9.5079924811295749E-2</v>
      </c>
      <c r="CK55" s="5">
        <f t="shared" si="61"/>
        <v>-4.8063981141914881E-2</v>
      </c>
      <c r="CL55" s="5">
        <f t="shared" si="62"/>
        <v>-0.45663925179066989</v>
      </c>
      <c r="CM55" s="5">
        <f t="shared" si="63"/>
        <v>2.1970321578751052E-3</v>
      </c>
      <c r="CN55" s="5">
        <f t="shared" si="64"/>
        <v>0.1575348145520987</v>
      </c>
      <c r="CO55" s="5">
        <f t="shared" si="65"/>
        <v>0.4532231042644147</v>
      </c>
      <c r="CP55" s="5">
        <f t="shared" si="66"/>
        <v>6.0293182935448601E-2</v>
      </c>
      <c r="CQ55" s="5">
        <f t="shared" si="14"/>
        <v>1.5876381001169928</v>
      </c>
      <c r="DB55" s="8"/>
    </row>
    <row r="56" spans="2:106" x14ac:dyDescent="0.25">
      <c r="B56" s="5">
        <v>1.598858125066421E-20</v>
      </c>
      <c r="C56" s="5">
        <v>-6.131444467111257E-19</v>
      </c>
      <c r="D56" s="5">
        <v>6.6612813605516962E-4</v>
      </c>
      <c r="E56" s="5">
        <v>7.6744990475187717E-5</v>
      </c>
      <c r="F56" s="5">
        <v>-1.3926397582723743E-7</v>
      </c>
      <c r="G56" s="5">
        <v>2.7968093850931809E-4</v>
      </c>
      <c r="H56" s="5">
        <v>-5.4600130431931839E-4</v>
      </c>
      <c r="I56" s="5">
        <v>2.7668638639747104E-4</v>
      </c>
      <c r="J56" s="5">
        <v>-2.9969486327145311E-4</v>
      </c>
      <c r="K56" s="5">
        <v>-2.3253601514939366E-4</v>
      </c>
      <c r="L56" s="5">
        <v>-2.1218805786856542E-4</v>
      </c>
      <c r="M56" s="5">
        <v>-1.398182096123971E-3</v>
      </c>
      <c r="N56" s="5">
        <v>1.9489248262839331E-4</v>
      </c>
      <c r="O56" s="5">
        <v>-4.2898105690382995E-5</v>
      </c>
      <c r="P56" s="5">
        <v>5.3974227890855441E-26</v>
      </c>
      <c r="Q56" s="5">
        <v>-4.5597282748076682E-19</v>
      </c>
      <c r="R56" s="5">
        <v>-8.6185913518188828E-20</v>
      </c>
      <c r="S56" s="5">
        <v>2.5932501158739107E-4</v>
      </c>
      <c r="T56" s="5">
        <v>2.1287387779280589E-35</v>
      </c>
      <c r="U56" s="5">
        <v>-4.9531179846704689E-21</v>
      </c>
      <c r="V56" s="5">
        <v>2.9892280376401029E-3</v>
      </c>
      <c r="W56" s="5">
        <v>0</v>
      </c>
      <c r="X56" s="5">
        <v>-2.1949812968769371E-4</v>
      </c>
      <c r="Y56" s="5">
        <v>-9.918481571934597E-5</v>
      </c>
      <c r="Z56" s="5">
        <v>-1.170024047319504E-3</v>
      </c>
      <c r="AA56" s="5">
        <v>-2.8551975844375844E-7</v>
      </c>
      <c r="AB56" s="5">
        <v>6.3757384953072799E-4</v>
      </c>
      <c r="AC56" s="5">
        <v>-9.3735344493673764E-5</v>
      </c>
      <c r="AD56" s="5">
        <v>-9.7973577120155327E-5</v>
      </c>
      <c r="AE56" s="5">
        <v>-1.619956058306078E-4</v>
      </c>
      <c r="AF56" s="5">
        <v>-6.9474412771369825E-6</v>
      </c>
      <c r="AG56" s="5">
        <v>-4.6412822413050071E-5</v>
      </c>
      <c r="AH56" s="5">
        <v>7.4248148435618558E-5</v>
      </c>
      <c r="AI56" s="5">
        <v>-9.0074236709442065E-5</v>
      </c>
      <c r="AJ56" s="5">
        <v>1.8586004066224277E-5</v>
      </c>
      <c r="AK56" s="5">
        <v>-1.8870474910638772E-4</v>
      </c>
      <c r="AL56" s="5">
        <v>-1.1422736292696192E-4</v>
      </c>
      <c r="AM56" s="5">
        <v>-2.1801314335691702E-8</v>
      </c>
      <c r="AN56" s="5">
        <v>4.5236882524995244E-4</v>
      </c>
      <c r="AP56" s="5">
        <f t="shared" si="15"/>
        <v>6.7319572645676557E-20</v>
      </c>
      <c r="AQ56" s="5">
        <f t="shared" si="16"/>
        <v>-4.2380954643408934E-19</v>
      </c>
      <c r="AR56" s="5">
        <f t="shared" si="17"/>
        <v>5.8301896982069406E-3</v>
      </c>
      <c r="AS56" s="5">
        <f t="shared" si="18"/>
        <v>-7.5798420351667965E-5</v>
      </c>
      <c r="AT56" s="5">
        <f t="shared" si="19"/>
        <v>-1.1123783444195649E-7</v>
      </c>
      <c r="AU56" s="5">
        <f t="shared" si="20"/>
        <v>2.4641239573695546E-3</v>
      </c>
      <c r="AV56" s="5">
        <f t="shared" si="21"/>
        <v>4.8690250457829667E-4</v>
      </c>
      <c r="AW56" s="5">
        <f t="shared" si="22"/>
        <v>1.5563435591692105E-3</v>
      </c>
      <c r="AX56" s="5">
        <f t="shared" si="23"/>
        <v>5.0006123810750235E-5</v>
      </c>
      <c r="AY56" s="5">
        <f t="shared" si="24"/>
        <v>2.7302147269754975E-4</v>
      </c>
      <c r="AZ56" s="5">
        <f t="shared" si="25"/>
        <v>1.9701553196633682E-4</v>
      </c>
      <c r="BA56" s="5">
        <f t="shared" si="26"/>
        <v>2.1740815978482193E-3</v>
      </c>
      <c r="BB56" s="5">
        <f t="shared" si="27"/>
        <v>7.8032238222678837E-4</v>
      </c>
      <c r="BC56" s="5">
        <f t="shared" si="28"/>
        <v>9.3279139241080376E-6</v>
      </c>
      <c r="BD56" s="5">
        <f t="shared" si="29"/>
        <v>4.1971271213616343E-25</v>
      </c>
      <c r="BE56" s="5">
        <f t="shared" si="30"/>
        <v>-2.2183649930201805E-18</v>
      </c>
      <c r="BF56" s="5">
        <f t="shared" si="31"/>
        <v>-8.5061276641528973E-19</v>
      </c>
      <c r="BG56" s="5">
        <f t="shared" si="32"/>
        <v>-1.6739068427899717E-3</v>
      </c>
      <c r="BH56" s="5">
        <f t="shared" si="33"/>
        <v>1.2735260518443228E-34</v>
      </c>
      <c r="BI56" s="5">
        <f t="shared" si="34"/>
        <v>5.2821937197380727E-20</v>
      </c>
      <c r="BJ56" s="5">
        <f t="shared" si="35"/>
        <v>9.9792361977250645E-3</v>
      </c>
      <c r="BK56" s="5">
        <f t="shared" si="36"/>
        <v>0</v>
      </c>
      <c r="BL56" s="5">
        <f t="shared" si="37"/>
        <v>-6.8114884554206184E-4</v>
      </c>
      <c r="BM56" s="5">
        <f t="shared" si="38"/>
        <v>-4.5881418847115767E-4</v>
      </c>
      <c r="BN56" s="5">
        <f t="shared" si="39"/>
        <v>-4.7036715080771806E-3</v>
      </c>
      <c r="BO56" s="5">
        <f t="shared" si="40"/>
        <v>-2.9907876213678117E-7</v>
      </c>
      <c r="BP56" s="5">
        <f t="shared" si="41"/>
        <v>1.4157174561418506E-3</v>
      </c>
      <c r="BQ56" s="5">
        <f t="shared" si="42"/>
        <v>-9.4205378587566187E-5</v>
      </c>
      <c r="BR56" s="5">
        <f t="shared" si="43"/>
        <v>3.323339219537619E-5</v>
      </c>
      <c r="BS56" s="5">
        <f t="shared" si="44"/>
        <v>-6.2643670877954088E-4</v>
      </c>
      <c r="BT56" s="5">
        <f t="shared" si="45"/>
        <v>-4.3881915401406905E-6</v>
      </c>
      <c r="BU56" s="5">
        <f t="shared" si="46"/>
        <v>-1.4564475176159943E-4</v>
      </c>
      <c r="BV56" s="5">
        <f t="shared" si="47"/>
        <v>-1.0066230869982211E-5</v>
      </c>
      <c r="BW56" s="5">
        <f t="shared" si="48"/>
        <v>-3.7718168554669806E-4</v>
      </c>
      <c r="BX56" s="5">
        <f t="shared" si="49"/>
        <v>3.1838920226064812E-5</v>
      </c>
      <c r="BY56" s="5">
        <f t="shared" si="50"/>
        <v>2.9226096477773098E-5</v>
      </c>
      <c r="BZ56" s="5">
        <f t="shared" si="51"/>
        <v>-1.7255691824337357E-4</v>
      </c>
      <c r="CA56" s="5">
        <f t="shared" si="52"/>
        <v>-2.8741873311254789E-7</v>
      </c>
      <c r="CB56" s="5">
        <f t="shared" si="53"/>
        <v>1.6286069398673247E-2</v>
      </c>
      <c r="CD56">
        <f t="shared" si="54"/>
        <v>2014</v>
      </c>
      <c r="CE56" s="5">
        <f t="shared" si="55"/>
        <v>0.58301896982069401</v>
      </c>
      <c r="CF56" s="5">
        <f t="shared" si="56"/>
        <v>-3.5648997378841281E-17</v>
      </c>
      <c r="CG56" s="5">
        <f t="shared" si="57"/>
        <v>0.40204675165387649</v>
      </c>
      <c r="CH56" s="5">
        <f t="shared" si="58"/>
        <v>-0.16739068427899717</v>
      </c>
      <c r="CI56" s="5">
        <f t="shared" si="59"/>
        <v>0.99792361977250643</v>
      </c>
      <c r="CJ56" s="5">
        <f t="shared" si="60"/>
        <v>-0.11399630340132194</v>
      </c>
      <c r="CK56" s="5">
        <f t="shared" si="61"/>
        <v>-5.945977885534761E-2</v>
      </c>
      <c r="CL56" s="5">
        <f t="shared" si="62"/>
        <v>-0.47978768866647464</v>
      </c>
      <c r="CM56" s="5">
        <f t="shared" si="63"/>
        <v>-4.7482137104527117E-2</v>
      </c>
      <c r="CN56" s="5">
        <f t="shared" si="64"/>
        <v>0.14154183773797138</v>
      </c>
      <c r="CO56" s="5">
        <f t="shared" si="65"/>
        <v>0.27149778988365164</v>
      </c>
      <c r="CP56" s="5">
        <f t="shared" si="66"/>
        <v>0.10069456330529333</v>
      </c>
      <c r="CQ56" s="5">
        <f t="shared" si="14"/>
        <v>1.6286069398673249</v>
      </c>
      <c r="DB56" s="8"/>
    </row>
    <row r="57" spans="2:106" x14ac:dyDescent="0.25">
      <c r="B57" s="5">
        <v>7.1635150563996189E-21</v>
      </c>
      <c r="C57" s="5">
        <v>-7.2944701762800839E-19</v>
      </c>
      <c r="D57" s="5">
        <v>5.7690936937725796E-4</v>
      </c>
      <c r="E57" s="5">
        <v>2.8888060299994076E-4</v>
      </c>
      <c r="F57" s="5">
        <v>9.5984125711731859E-8</v>
      </c>
      <c r="G57" s="5">
        <v>5.9479614208682264E-4</v>
      </c>
      <c r="H57" s="5">
        <v>2.9349077884086884E-4</v>
      </c>
      <c r="I57" s="5">
        <v>8.2125631511410996E-4</v>
      </c>
      <c r="J57" s="5">
        <v>1.5945495360168927E-4</v>
      </c>
      <c r="K57" s="5">
        <v>7.3556278145816948E-4</v>
      </c>
      <c r="L57" s="5">
        <v>1.9805529427592108E-4</v>
      </c>
      <c r="M57" s="5">
        <v>-8.6845274101551338E-5</v>
      </c>
      <c r="N57" s="5">
        <v>1.5485896588091075E-4</v>
      </c>
      <c r="O57" s="5">
        <v>2.2905496017189851E-5</v>
      </c>
      <c r="P57" s="5">
        <v>1.8940455993513705E-26</v>
      </c>
      <c r="Q57" s="5">
        <v>-5.3774737867122646E-19</v>
      </c>
      <c r="R57" s="5">
        <v>4.9048132174370192E-19</v>
      </c>
      <c r="S57" s="5">
        <v>8.4355951566705953E-4</v>
      </c>
      <c r="T57" s="5">
        <v>-9.2520047404432608E-37</v>
      </c>
      <c r="U57" s="5">
        <v>1.5697798378501025E-20</v>
      </c>
      <c r="V57" s="5">
        <v>6.5360435094200388E-4</v>
      </c>
      <c r="W57" s="5">
        <v>0</v>
      </c>
      <c r="X57" s="5">
        <v>-2.2628510993117935E-4</v>
      </c>
      <c r="Y57" s="5">
        <v>-2.9309422211151291E-5</v>
      </c>
      <c r="Z57" s="5">
        <v>-1.1666690955589375E-3</v>
      </c>
      <c r="AA57" s="5">
        <v>1.1519199401067031E-6</v>
      </c>
      <c r="AB57" s="5">
        <v>2.5122041441275932E-3</v>
      </c>
      <c r="AC57" s="5">
        <v>7.6624984255617212E-5</v>
      </c>
      <c r="AD57" s="5">
        <v>1.5188615714725018E-5</v>
      </c>
      <c r="AE57" s="5">
        <v>-3.7109883010163331E-4</v>
      </c>
      <c r="AF57" s="5">
        <v>-1.0465079505724113E-5</v>
      </c>
      <c r="AG57" s="5">
        <v>-5.9028527426208215E-5</v>
      </c>
      <c r="AH57" s="5">
        <v>1.1143901086509846E-5</v>
      </c>
      <c r="AI57" s="5">
        <v>-8.219034307711973E-5</v>
      </c>
      <c r="AJ57" s="5">
        <v>1.8060112764273244E-5</v>
      </c>
      <c r="AK57" s="5">
        <v>3.1414629834391198E-4</v>
      </c>
      <c r="AL57" s="5">
        <v>8.6614910006122981E-5</v>
      </c>
      <c r="AM57" s="5">
        <v>-8.9928270472633409E-10</v>
      </c>
      <c r="AN57" s="5">
        <v>6.3466728554303041E-3</v>
      </c>
      <c r="AP57" s="5">
        <f t="shared" si="15"/>
        <v>5.9616202200666862E-20</v>
      </c>
      <c r="AQ57" s="5">
        <f t="shared" si="16"/>
        <v>-1.5392168428238556E-18</v>
      </c>
      <c r="AR57" s="5">
        <f t="shared" si="17"/>
        <v>4.1926356622955796E-3</v>
      </c>
      <c r="AS57" s="5">
        <f t="shared" si="18"/>
        <v>3.3440912365406781E-4</v>
      </c>
      <c r="AT57" s="5">
        <f t="shared" si="19"/>
        <v>1.0973538193050727E-7</v>
      </c>
      <c r="AU57" s="5">
        <f t="shared" si="20"/>
        <v>2.7043353841964411E-3</v>
      </c>
      <c r="AV57" s="5">
        <f t="shared" si="21"/>
        <v>6.5894815909101458E-4</v>
      </c>
      <c r="AW57" s="5">
        <f t="shared" si="22"/>
        <v>2.1792999384718731E-3</v>
      </c>
      <c r="AX57" s="5">
        <f t="shared" si="23"/>
        <v>1.5450392385575124E-4</v>
      </c>
      <c r="AY57" s="5">
        <f t="shared" si="24"/>
        <v>2.6911536949162133E-4</v>
      </c>
      <c r="AZ57" s="5">
        <f t="shared" si="25"/>
        <v>-1.7440734045967099E-5</v>
      </c>
      <c r="BA57" s="5">
        <f t="shared" si="26"/>
        <v>2.1510209854901665E-3</v>
      </c>
      <c r="BB57" s="5">
        <f t="shared" si="27"/>
        <v>9.2676319070479065E-4</v>
      </c>
      <c r="BC57" s="5">
        <f t="shared" si="28"/>
        <v>5.351237105870887E-6</v>
      </c>
      <c r="BD57" s="5">
        <f t="shared" si="29"/>
        <v>3.4533615169527382E-25</v>
      </c>
      <c r="BE57" s="5">
        <f t="shared" si="30"/>
        <v>-1.7718005521870984E-18</v>
      </c>
      <c r="BF57" s="5">
        <f t="shared" si="31"/>
        <v>7.4693483475897106E-19</v>
      </c>
      <c r="BG57" s="5">
        <f t="shared" si="32"/>
        <v>2.5489681958075397E-4</v>
      </c>
      <c r="BH57" s="5">
        <f t="shared" si="33"/>
        <v>1.2243204048342438E-34</v>
      </c>
      <c r="BI57" s="5">
        <f t="shared" si="34"/>
        <v>3.9827818205845441E-20</v>
      </c>
      <c r="BJ57" s="5">
        <f t="shared" si="35"/>
        <v>8.9329016868604158E-3</v>
      </c>
      <c r="BK57" s="5">
        <f t="shared" si="36"/>
        <v>0</v>
      </c>
      <c r="BL57" s="5">
        <f t="shared" si="37"/>
        <v>-8.0859552084829121E-4</v>
      </c>
      <c r="BM57" s="5">
        <f t="shared" si="38"/>
        <v>-3.5297207900745857E-4</v>
      </c>
      <c r="BN57" s="5">
        <f t="shared" si="39"/>
        <v>-4.6919879387528878E-3</v>
      </c>
      <c r="BO57" s="5">
        <f t="shared" si="40"/>
        <v>7.9322234187857913E-7</v>
      </c>
      <c r="BP57" s="5">
        <f t="shared" si="41"/>
        <v>3.6556463417447829E-3</v>
      </c>
      <c r="BQ57" s="5">
        <f t="shared" si="42"/>
        <v>-8.3114073678370958E-5</v>
      </c>
      <c r="BR57" s="5">
        <f t="shared" si="43"/>
        <v>2.3124468573977285E-4</v>
      </c>
      <c r="BS57" s="5">
        <f t="shared" si="44"/>
        <v>-8.2076811903928487E-4</v>
      </c>
      <c r="BT57" s="5">
        <f t="shared" si="45"/>
        <v>-2.0425523482762287E-5</v>
      </c>
      <c r="BU57" s="5">
        <f t="shared" si="46"/>
        <v>-1.776163609933532E-4</v>
      </c>
      <c r="BV57" s="5">
        <f t="shared" si="47"/>
        <v>-1.5006144079583525E-5</v>
      </c>
      <c r="BW57" s="5">
        <f t="shared" si="48"/>
        <v>-3.604329834179514E-4</v>
      </c>
      <c r="BX57" s="5">
        <f t="shared" si="49"/>
        <v>5.3244264416727751E-5</v>
      </c>
      <c r="BY57" s="5">
        <f t="shared" si="50"/>
        <v>2.6468404967346429E-4</v>
      </c>
      <c r="BZ57" s="5">
        <f t="shared" si="51"/>
        <v>4.2802632210423377E-5</v>
      </c>
      <c r="CA57" s="5">
        <f t="shared" si="52"/>
        <v>-1.5735899945779801E-7</v>
      </c>
      <c r="CB57" s="5">
        <f t="shared" si="53"/>
        <v>1.9664189575961954E-2</v>
      </c>
      <c r="CD57">
        <f t="shared" si="54"/>
        <v>2014</v>
      </c>
      <c r="CE57" s="5">
        <f t="shared" si="55"/>
        <v>0.41926356622955796</v>
      </c>
      <c r="CF57" s="5">
        <f t="shared" si="56"/>
        <v>-1.4796006406231886E-16</v>
      </c>
      <c r="CG57" s="5">
        <f t="shared" si="57"/>
        <v>0.48836353226683149</v>
      </c>
      <c r="CH57" s="5">
        <f t="shared" si="58"/>
        <v>2.54896819580754E-2</v>
      </c>
      <c r="CI57" s="5">
        <f t="shared" si="59"/>
        <v>0.89329016868604161</v>
      </c>
      <c r="CJ57" s="5">
        <f t="shared" si="60"/>
        <v>-0.11615675998557498</v>
      </c>
      <c r="CK57" s="5">
        <f t="shared" si="61"/>
        <v>-7.6752385462255712E-2</v>
      </c>
      <c r="CL57" s="5">
        <f t="shared" si="62"/>
        <v>-0.47751020124312588</v>
      </c>
      <c r="CM57" s="5">
        <f t="shared" si="63"/>
        <v>-7.7552276560413289E-3</v>
      </c>
      <c r="CN57" s="5">
        <f t="shared" si="64"/>
        <v>0.36564395640866615</v>
      </c>
      <c r="CO57" s="5">
        <f t="shared" si="65"/>
        <v>0.34602995455477908</v>
      </c>
      <c r="CP57" s="5">
        <f t="shared" si="66"/>
        <v>0.106512671839242</v>
      </c>
      <c r="CQ57" s="5">
        <f t="shared" si="14"/>
        <v>1.9664189575961954</v>
      </c>
      <c r="DB57" s="8"/>
    </row>
    <row r="58" spans="2:106" x14ac:dyDescent="0.25">
      <c r="B58" s="5">
        <v>6.6610401436124341E-21</v>
      </c>
      <c r="C58" s="5">
        <v>-9.487167210804198E-19</v>
      </c>
      <c r="D58" s="5">
        <v>1.1858023013336117E-4</v>
      </c>
      <c r="E58" s="5">
        <v>8.1263364857938497E-5</v>
      </c>
      <c r="F58" s="5">
        <v>3.2481478514029288E-8</v>
      </c>
      <c r="G58" s="5">
        <v>6.9718059806703539E-4</v>
      </c>
      <c r="H58" s="5">
        <v>-5.0066804083469524E-5</v>
      </c>
      <c r="I58" s="5">
        <v>1.0751297468760792E-3</v>
      </c>
      <c r="J58" s="5">
        <v>7.3910955391851998E-6</v>
      </c>
      <c r="K58" s="5">
        <v>1.4737653456088173E-4</v>
      </c>
      <c r="L58" s="5">
        <v>2.4040412004292669E-5</v>
      </c>
      <c r="M58" s="5">
        <v>-3.5310809903555952E-4</v>
      </c>
      <c r="N58" s="5">
        <v>3.2272188631826373E-4</v>
      </c>
      <c r="O58" s="5">
        <v>-2.1892977593543246E-5</v>
      </c>
      <c r="P58" s="5">
        <v>-2.2830790971446901E-26</v>
      </c>
      <c r="Q58" s="5">
        <v>-7.2611761561683252E-19</v>
      </c>
      <c r="R58" s="5">
        <v>2.371863009827297E-19</v>
      </c>
      <c r="S58" s="5">
        <v>1.0586489345688537E-3</v>
      </c>
      <c r="T58" s="5">
        <v>1.0839462069625777E-35</v>
      </c>
      <c r="U58" s="5">
        <v>-4.0023057800233191E-20</v>
      </c>
      <c r="V58" s="5">
        <v>9.1255195747798389E-6</v>
      </c>
      <c r="W58" s="5">
        <v>0</v>
      </c>
      <c r="X58" s="5">
        <v>-2.4660166302320144E-4</v>
      </c>
      <c r="Y58" s="5">
        <v>3.4671102626640503E-5</v>
      </c>
      <c r="Z58" s="5">
        <v>-1.1465242732501464E-3</v>
      </c>
      <c r="AA58" s="5">
        <v>1.8830983425098735E-6</v>
      </c>
      <c r="AB58" s="5">
        <v>3.2875155679218432E-3</v>
      </c>
      <c r="AC58" s="5">
        <v>1.2655831440526688E-4</v>
      </c>
      <c r="AD58" s="5">
        <v>2.2934692092105909E-4</v>
      </c>
      <c r="AE58" s="5">
        <v>-5.7182651070534368E-4</v>
      </c>
      <c r="AF58" s="5">
        <v>-1.2663160746757545E-5</v>
      </c>
      <c r="AG58" s="5">
        <v>-5.2618716272854339E-5</v>
      </c>
      <c r="AH58" s="5">
        <v>6.2846251940335172E-5</v>
      </c>
      <c r="AI58" s="5">
        <v>-6.4465333708968377E-5</v>
      </c>
      <c r="AJ58" s="5">
        <v>8.2156366840472096E-6</v>
      </c>
      <c r="AK58" s="5">
        <v>3.9613753754968035E-4</v>
      </c>
      <c r="AL58" s="5">
        <v>7.287856320721962E-5</v>
      </c>
      <c r="AM58" s="5">
        <v>1.4587813691388507E-8</v>
      </c>
      <c r="AN58" s="5">
        <v>5.241790846971634E-3</v>
      </c>
      <c r="AP58" s="5">
        <f t="shared" si="15"/>
        <v>4.8016281644103027E-20</v>
      </c>
      <c r="AQ58" s="5">
        <f t="shared" si="16"/>
        <v>-2.5472527221197361E-18</v>
      </c>
      <c r="AR58" s="5">
        <f t="shared" si="17"/>
        <v>2.6059848892140999E-3</v>
      </c>
      <c r="AS58" s="5">
        <f t="shared" si="18"/>
        <v>4.4741680413177897E-4</v>
      </c>
      <c r="AT58" s="5">
        <f t="shared" si="19"/>
        <v>-2.1764632411670743E-8</v>
      </c>
      <c r="AU58" s="5">
        <f t="shared" si="20"/>
        <v>2.6595611172142482E-3</v>
      </c>
      <c r="AV58" s="5">
        <f t="shared" si="21"/>
        <v>5.1526422922825148E-4</v>
      </c>
      <c r="AW58" s="5">
        <f t="shared" si="22"/>
        <v>2.879047625085368E-3</v>
      </c>
      <c r="AX58" s="5">
        <f t="shared" si="23"/>
        <v>1.7976203292374593E-4</v>
      </c>
      <c r="AY58" s="5">
        <f t="shared" si="24"/>
        <v>2.5488140056286503E-3</v>
      </c>
      <c r="AZ58" s="5">
        <f t="shared" si="25"/>
        <v>6.022002785218448E-4</v>
      </c>
      <c r="BA58" s="5">
        <f t="shared" si="26"/>
        <v>-8.2143258088850568E-4</v>
      </c>
      <c r="BB58" s="5">
        <f t="shared" si="27"/>
        <v>1.0424987838438327E-3</v>
      </c>
      <c r="BC58" s="5">
        <f t="shared" si="28"/>
        <v>-6.6741540531699699E-5</v>
      </c>
      <c r="BD58" s="5">
        <f t="shared" si="29"/>
        <v>1.5509372806394443E-25</v>
      </c>
      <c r="BE58" s="5">
        <f t="shared" si="30"/>
        <v>-2.0071416358718921E-18</v>
      </c>
      <c r="BF58" s="5">
        <f t="shared" si="31"/>
        <v>1.3542236900060947E-18</v>
      </c>
      <c r="BG58" s="5">
        <f t="shared" si="32"/>
        <v>1.9975016212567856E-3</v>
      </c>
      <c r="BH58" s="5">
        <f t="shared" si="33"/>
        <v>8.3951247326335844E-35</v>
      </c>
      <c r="BI58" s="5">
        <f t="shared" si="34"/>
        <v>-1.5448548490374918E-20</v>
      </c>
      <c r="BJ58" s="5">
        <f t="shared" si="35"/>
        <v>6.3034020788127988E-3</v>
      </c>
      <c r="BK58" s="5">
        <f t="shared" si="36"/>
        <v>0</v>
      </c>
      <c r="BL58" s="5">
        <f t="shared" si="37"/>
        <v>-9.0042655866732569E-4</v>
      </c>
      <c r="BM58" s="5">
        <f t="shared" si="38"/>
        <v>-2.2459238505746627E-4</v>
      </c>
      <c r="BN58" s="5">
        <f t="shared" si="39"/>
        <v>-4.661636883332247E-3</v>
      </c>
      <c r="BO58" s="5">
        <f t="shared" si="40"/>
        <v>2.5041800516649372E-6</v>
      </c>
      <c r="BP58" s="5">
        <f t="shared" si="41"/>
        <v>6.4458889553709441E-3</v>
      </c>
      <c r="BQ58" s="5">
        <f t="shared" si="42"/>
        <v>2.3713172414955381E-5</v>
      </c>
      <c r="BR58" s="5">
        <f t="shared" si="43"/>
        <v>2.5699417673180213E-4</v>
      </c>
      <c r="BS58" s="5">
        <f t="shared" si="44"/>
        <v>-1.1988343826767555E-3</v>
      </c>
      <c r="BT58" s="5">
        <f t="shared" si="45"/>
        <v>-3.3565668621318659E-5</v>
      </c>
      <c r="BU58" s="5">
        <f t="shared" si="46"/>
        <v>-1.9468670767907871E-4</v>
      </c>
      <c r="BV58" s="5">
        <f t="shared" si="47"/>
        <v>1.8939099328697145E-4</v>
      </c>
      <c r="BW58" s="5">
        <f t="shared" si="48"/>
        <v>-3.2944738248545522E-4</v>
      </c>
      <c r="BX58" s="5">
        <f t="shared" si="49"/>
        <v>5.7079069490462179E-5</v>
      </c>
      <c r="BY58" s="5">
        <f t="shared" si="50"/>
        <v>4.9316004886580558E-4</v>
      </c>
      <c r="BZ58" s="5">
        <f t="shared" si="51"/>
        <v>8.9511569886153883E-6</v>
      </c>
      <c r="CA58" s="5">
        <f t="shared" si="52"/>
        <v>-5.7529590080749194E-8</v>
      </c>
      <c r="CB58" s="5">
        <f t="shared" si="53"/>
        <v>2.0827691834900276E-2</v>
      </c>
      <c r="CD58">
        <f t="shared" si="54"/>
        <v>2015</v>
      </c>
      <c r="CE58" s="5">
        <f t="shared" si="55"/>
        <v>0.26059848892140997</v>
      </c>
      <c r="CF58" s="5">
        <f t="shared" si="56"/>
        <v>-2.4992364404756332E-16</v>
      </c>
      <c r="CG58" s="5">
        <f t="shared" si="57"/>
        <v>0.55386087422996166</v>
      </c>
      <c r="CH58" s="5">
        <f t="shared" si="58"/>
        <v>0.19975016212567856</v>
      </c>
      <c r="CI58" s="5">
        <f t="shared" si="59"/>
        <v>0.63034020788127987</v>
      </c>
      <c r="CJ58" s="5">
        <f t="shared" si="60"/>
        <v>-0.11250189437247919</v>
      </c>
      <c r="CK58" s="5">
        <f t="shared" si="61"/>
        <v>-0.11417553131862933</v>
      </c>
      <c r="CL58" s="5">
        <f t="shared" si="62"/>
        <v>-0.46379237109172916</v>
      </c>
      <c r="CM58" s="5">
        <f t="shared" si="63"/>
        <v>3.8184546009872658E-2</v>
      </c>
      <c r="CN58" s="5">
        <f t="shared" si="64"/>
        <v>0.64483931354226087</v>
      </c>
      <c r="CO58" s="5">
        <f t="shared" si="65"/>
        <v>6.1061332932152837E-2</v>
      </c>
      <c r="CP58" s="5">
        <f t="shared" si="66"/>
        <v>0.38460405463024921</v>
      </c>
      <c r="CQ58" s="5">
        <f t="shared" si="14"/>
        <v>2.0827691834900279</v>
      </c>
      <c r="DB58" s="8"/>
    </row>
    <row r="59" spans="2:106" x14ac:dyDescent="0.25">
      <c r="B59" s="5">
        <v>1.2827450776276014E-21</v>
      </c>
      <c r="C59" s="5">
        <v>-1.1424024611226336E-18</v>
      </c>
      <c r="D59" s="5">
        <v>9.687905155692883E-5</v>
      </c>
      <c r="E59" s="5">
        <v>9.5404725145165767E-5</v>
      </c>
      <c r="F59" s="5">
        <v>2.9909949248122766E-8</v>
      </c>
      <c r="G59" s="5">
        <v>1.0483867984233558E-3</v>
      </c>
      <c r="H59" s="5">
        <v>5.2167217800628521E-4</v>
      </c>
      <c r="I59" s="5">
        <v>1.5388684447225757E-3</v>
      </c>
      <c r="J59" s="5">
        <v>3.3400504200625092E-4</v>
      </c>
      <c r="K59" s="5">
        <v>-3.9244708927080123E-4</v>
      </c>
      <c r="L59" s="5">
        <v>-4.4050734222846028E-5</v>
      </c>
      <c r="M59" s="5">
        <v>7.0548487671937118E-4</v>
      </c>
      <c r="N59" s="5">
        <v>3.8569685685983389E-4</v>
      </c>
      <c r="O59" s="5">
        <v>-3.2514341964672176E-5</v>
      </c>
      <c r="P59" s="5">
        <v>-6.002108317190082E-27</v>
      </c>
      <c r="Q59" s="5">
        <v>-8.0482638112610618E-19</v>
      </c>
      <c r="R59" s="5">
        <v>-2.6524270308334003E-19</v>
      </c>
      <c r="S59" s="5">
        <v>1.3426431085203773E-3</v>
      </c>
      <c r="T59" s="5">
        <v>1.987004398162155E-35</v>
      </c>
      <c r="U59" s="5">
        <v>-1.1300135768911461E-20</v>
      </c>
      <c r="V59" s="5">
        <v>1.865067506923198E-4</v>
      </c>
      <c r="W59" s="5">
        <v>0</v>
      </c>
      <c r="X59" s="5">
        <v>-2.6801536760295895E-4</v>
      </c>
      <c r="Y59" s="5">
        <v>9.9941369403022586E-5</v>
      </c>
      <c r="Z59" s="5">
        <v>-1.1334037672275077E-3</v>
      </c>
      <c r="AA59" s="5">
        <v>5.9130519292462248E-7</v>
      </c>
      <c r="AB59" s="5">
        <v>1.4629427557400888E-3</v>
      </c>
      <c r="AC59" s="5">
        <v>-1.7158876381028376E-6</v>
      </c>
      <c r="AD59" s="5">
        <v>-1.8821791783693272E-4</v>
      </c>
      <c r="AE59" s="5">
        <v>-1.5336170322465009E-4</v>
      </c>
      <c r="AF59" s="5">
        <v>-1.4912336472507211E-5</v>
      </c>
      <c r="AG59" s="5">
        <v>-5.6831513832024033E-5</v>
      </c>
      <c r="AH59" s="5">
        <v>6.771028670976792E-5</v>
      </c>
      <c r="AI59" s="5">
        <v>-4.4566891396639668E-5</v>
      </c>
      <c r="AJ59" s="5">
        <v>2.2550499148795755E-6</v>
      </c>
      <c r="AK59" s="5">
        <v>7.8328627704004456E-5</v>
      </c>
      <c r="AL59" s="5">
        <v>1.1812011091905642E-4</v>
      </c>
      <c r="AM59" s="5">
        <v>2.5764721734572449E-8</v>
      </c>
      <c r="AN59" s="5">
        <v>5.7554554622175468E-3</v>
      </c>
      <c r="AP59" s="5">
        <f t="shared" si="15"/>
        <v>3.1095881528303867E-20</v>
      </c>
      <c r="AQ59" s="5">
        <f t="shared" si="16"/>
        <v>-3.4337106465421875E-18</v>
      </c>
      <c r="AR59" s="5">
        <f t="shared" si="17"/>
        <v>1.4584967871227176E-3</v>
      </c>
      <c r="AS59" s="5">
        <f t="shared" si="18"/>
        <v>5.4229368347823278E-4</v>
      </c>
      <c r="AT59" s="5">
        <f t="shared" si="19"/>
        <v>1.9111577646646485E-8</v>
      </c>
      <c r="AU59" s="5">
        <f t="shared" si="20"/>
        <v>2.6200444770865319E-3</v>
      </c>
      <c r="AV59" s="5">
        <f t="shared" si="21"/>
        <v>2.1909484844436611E-4</v>
      </c>
      <c r="AW59" s="5">
        <f t="shared" si="22"/>
        <v>3.7119408931102359E-3</v>
      </c>
      <c r="AX59" s="5">
        <f t="shared" si="23"/>
        <v>2.0115622787567227E-4</v>
      </c>
      <c r="AY59" s="5">
        <f t="shared" si="24"/>
        <v>2.5795621159885632E-4</v>
      </c>
      <c r="AZ59" s="5">
        <f t="shared" si="25"/>
        <v>-3.4143085811197695E-5</v>
      </c>
      <c r="BA59" s="5">
        <f t="shared" si="26"/>
        <v>-1.1326505925417104E-3</v>
      </c>
      <c r="BB59" s="5">
        <f t="shared" si="27"/>
        <v>1.0581701916874018E-3</v>
      </c>
      <c r="BC59" s="5">
        <f t="shared" si="28"/>
        <v>-7.4399929231408566E-5</v>
      </c>
      <c r="BD59" s="5">
        <f t="shared" si="29"/>
        <v>4.4081784595732158E-26</v>
      </c>
      <c r="BE59" s="5">
        <f t="shared" si="30"/>
        <v>-2.524664202894932E-18</v>
      </c>
      <c r="BF59" s="5">
        <f t="shared" si="31"/>
        <v>3.7623900612490278E-19</v>
      </c>
      <c r="BG59" s="5">
        <f t="shared" si="32"/>
        <v>3.5041765703436815E-3</v>
      </c>
      <c r="BH59" s="5">
        <f t="shared" si="33"/>
        <v>5.1071693356483589E-35</v>
      </c>
      <c r="BI59" s="5">
        <f t="shared" si="34"/>
        <v>-4.0578513175314097E-20</v>
      </c>
      <c r="BJ59" s="5">
        <f t="shared" si="35"/>
        <v>3.8384646588492067E-3</v>
      </c>
      <c r="BK59" s="5">
        <f t="shared" si="36"/>
        <v>0</v>
      </c>
      <c r="BL59" s="5">
        <f t="shared" si="37"/>
        <v>-9.6040027024503342E-4</v>
      </c>
      <c r="BM59" s="5">
        <f t="shared" si="38"/>
        <v>6.1182340991658315E-6</v>
      </c>
      <c r="BN59" s="5">
        <f t="shared" si="39"/>
        <v>-4.6166211833560955E-3</v>
      </c>
      <c r="BO59" s="5">
        <f t="shared" si="40"/>
        <v>3.3408037170974406E-6</v>
      </c>
      <c r="BP59" s="5">
        <f t="shared" si="41"/>
        <v>7.9002363173202531E-3</v>
      </c>
      <c r="BQ59" s="5">
        <f t="shared" si="42"/>
        <v>1.0773206652910749E-4</v>
      </c>
      <c r="BR59" s="5">
        <f t="shared" si="43"/>
        <v>-4.1655958321303938E-5</v>
      </c>
      <c r="BS59" s="5">
        <f t="shared" si="44"/>
        <v>-1.2582826498622349E-3</v>
      </c>
      <c r="BT59" s="5">
        <f t="shared" si="45"/>
        <v>-4.4988018002125856E-5</v>
      </c>
      <c r="BU59" s="5">
        <f t="shared" si="46"/>
        <v>-2.1489157994413665E-4</v>
      </c>
      <c r="BV59" s="5">
        <f t="shared" si="47"/>
        <v>2.159485881722315E-4</v>
      </c>
      <c r="BW59" s="5">
        <f t="shared" si="48"/>
        <v>-2.8129680489216984E-4</v>
      </c>
      <c r="BX59" s="5">
        <f t="shared" si="49"/>
        <v>4.7116803429424302E-5</v>
      </c>
      <c r="BY59" s="5">
        <f t="shared" si="50"/>
        <v>5.9990771449120904E-4</v>
      </c>
      <c r="BZ59" s="5">
        <f t="shared" si="51"/>
        <v>1.6338622120543712E-4</v>
      </c>
      <c r="CA59" s="5">
        <f t="shared" si="52"/>
        <v>1.7651938385542919E-8</v>
      </c>
      <c r="CB59" s="5">
        <f t="shared" si="53"/>
        <v>1.7796287989869437E-2</v>
      </c>
      <c r="CD59">
        <f t="shared" si="54"/>
        <v>2015</v>
      </c>
      <c r="CE59" s="5">
        <f t="shared" si="55"/>
        <v>0.14584967871227175</v>
      </c>
      <c r="CF59" s="5">
        <f t="shared" si="56"/>
        <v>-3.4026147650138834E-16</v>
      </c>
      <c r="CG59" s="5">
        <f t="shared" si="57"/>
        <v>0.63319853701967677</v>
      </c>
      <c r="CH59" s="5">
        <f t="shared" si="58"/>
        <v>0.35041765703436817</v>
      </c>
      <c r="CI59" s="5">
        <f t="shared" si="59"/>
        <v>0.38384646588492066</v>
      </c>
      <c r="CJ59" s="5">
        <f t="shared" si="60"/>
        <v>-9.542820361458676E-2</v>
      </c>
      <c r="CK59" s="5">
        <f t="shared" si="61"/>
        <v>-0.12111658464328105</v>
      </c>
      <c r="CL59" s="5">
        <f t="shared" si="62"/>
        <v>-0.45088891168269873</v>
      </c>
      <c r="CM59" s="5">
        <f t="shared" si="63"/>
        <v>2.3302394150370428E-2</v>
      </c>
      <c r="CN59" s="5">
        <f t="shared" si="64"/>
        <v>0.79035771210373507</v>
      </c>
      <c r="CO59" s="5">
        <f t="shared" si="65"/>
        <v>5.5683633811398278E-2</v>
      </c>
      <c r="CP59" s="5">
        <f t="shared" si="66"/>
        <v>6.4406420210769713E-2</v>
      </c>
      <c r="CQ59" s="5">
        <f t="shared" si="14"/>
        <v>1.7796287989869435</v>
      </c>
      <c r="DB59" s="8"/>
    </row>
    <row r="60" spans="2:106" x14ac:dyDescent="0.25">
      <c r="B60" s="5">
        <v>-2.2632316263361272E-21</v>
      </c>
      <c r="C60" s="5">
        <v>-1.18030978004145E-18</v>
      </c>
      <c r="D60" s="5">
        <v>1.3958241150351068E-4</v>
      </c>
      <c r="E60" s="5">
        <v>1.205572142980209E-4</v>
      </c>
      <c r="F60" s="5">
        <v>1.9731092504452172E-7</v>
      </c>
      <c r="G60" s="5">
        <v>6.8869713352422189E-4</v>
      </c>
      <c r="H60" s="5">
        <v>3.756588038337846E-5</v>
      </c>
      <c r="I60" s="5">
        <v>1.3259307340532009E-3</v>
      </c>
      <c r="J60" s="5">
        <v>2.4354856587615844E-4</v>
      </c>
      <c r="K60" s="5">
        <v>-5.3617865746276457E-4</v>
      </c>
      <c r="L60" s="5">
        <v>-9.1307643770606642E-6</v>
      </c>
      <c r="M60" s="5">
        <v>-1.0997655402462025E-3</v>
      </c>
      <c r="N60" s="5">
        <v>3.0249118493591034E-4</v>
      </c>
      <c r="O60" s="5">
        <v>-2.4215493114722027E-5</v>
      </c>
      <c r="P60" s="5">
        <v>1.8946036060043716E-26</v>
      </c>
      <c r="Q60" s="5">
        <v>-7.1102898788342545E-19</v>
      </c>
      <c r="R60" s="5">
        <v>-8.490669633850908E-21</v>
      </c>
      <c r="S60" s="5">
        <v>1.5951138757664715E-3</v>
      </c>
      <c r="T60" s="5">
        <v>-2.1207424449657503E-35</v>
      </c>
      <c r="U60" s="5">
        <v>-1.4221066015543619E-20</v>
      </c>
      <c r="V60" s="5">
        <v>1.3007475292598264E-3</v>
      </c>
      <c r="W60" s="5">
        <v>0</v>
      </c>
      <c r="X60" s="5">
        <v>-3.4539089666351633E-4</v>
      </c>
      <c r="Y60" s="5">
        <v>1.2618889784496201E-4</v>
      </c>
      <c r="Z60" s="5">
        <v>-1.1101840040158447E-3</v>
      </c>
      <c r="AA60" s="5">
        <v>8.6254245138748501E-7</v>
      </c>
      <c r="AB60" s="5">
        <v>2.0019186808701663E-3</v>
      </c>
      <c r="AC60" s="5">
        <v>2.1565756116115721E-4</v>
      </c>
      <c r="AD60" s="5">
        <v>2.4371063822050266E-4</v>
      </c>
      <c r="AE60" s="5">
        <v>-2.1528506350938851E-4</v>
      </c>
      <c r="AF60" s="5">
        <v>-1.6683935856765844E-5</v>
      </c>
      <c r="AG60" s="5">
        <v>-6.4533792315284793E-5</v>
      </c>
      <c r="AH60" s="5">
        <v>1.3016587305750011E-4</v>
      </c>
      <c r="AI60" s="5">
        <v>-3.3544073066412095E-5</v>
      </c>
      <c r="AJ60" s="5">
        <v>-5.2718960690989846E-6</v>
      </c>
      <c r="AK60" s="5">
        <v>3.1848836189936911E-6</v>
      </c>
      <c r="AL60" s="5">
        <v>2.5934195946035015E-4</v>
      </c>
      <c r="AM60" s="5">
        <v>3.3554715993602824E-8</v>
      </c>
      <c r="AN60" s="5">
        <v>5.2753123152296938E-3</v>
      </c>
      <c r="AP60" s="5">
        <f t="shared" si="15"/>
        <v>1.2844068651303529E-20</v>
      </c>
      <c r="AQ60" s="5">
        <f t="shared" si="16"/>
        <v>-4.0008759798725123E-18</v>
      </c>
      <c r="AR60" s="5">
        <f t="shared" si="17"/>
        <v>9.3195106257105878E-4</v>
      </c>
      <c r="AS60" s="5">
        <f t="shared" si="18"/>
        <v>5.8610590730106594E-4</v>
      </c>
      <c r="AT60" s="5">
        <f t="shared" si="19"/>
        <v>3.5568647851840567E-7</v>
      </c>
      <c r="AU60" s="5">
        <f t="shared" si="20"/>
        <v>3.0290606721014358E-3</v>
      </c>
      <c r="AV60" s="5">
        <f t="shared" si="21"/>
        <v>8.02662033147063E-4</v>
      </c>
      <c r="AW60" s="5">
        <f t="shared" si="22"/>
        <v>4.7611852407659656E-3</v>
      </c>
      <c r="AX60" s="5">
        <f t="shared" si="23"/>
        <v>7.4439965702328384E-4</v>
      </c>
      <c r="AY60" s="5">
        <f t="shared" si="24"/>
        <v>-4.5686430714514587E-5</v>
      </c>
      <c r="AZ60" s="5">
        <f t="shared" si="25"/>
        <v>1.6891420768030705E-4</v>
      </c>
      <c r="BA60" s="5">
        <f t="shared" si="26"/>
        <v>-8.3423403666394217E-4</v>
      </c>
      <c r="BB60" s="5">
        <f t="shared" si="27"/>
        <v>1.1657688939949186E-3</v>
      </c>
      <c r="BC60" s="5">
        <f t="shared" si="28"/>
        <v>-5.5717316655747598E-5</v>
      </c>
      <c r="BD60" s="5">
        <f t="shared" si="29"/>
        <v>9.0535927649204377E-27</v>
      </c>
      <c r="BE60" s="5">
        <f t="shared" si="30"/>
        <v>-2.7797203632975903E-18</v>
      </c>
      <c r="BF60" s="5">
        <f t="shared" si="31"/>
        <v>4.5393425000924069E-19</v>
      </c>
      <c r="BG60" s="5">
        <f t="shared" si="32"/>
        <v>4.8399654345227614E-3</v>
      </c>
      <c r="BH60" s="5">
        <f t="shared" si="33"/>
        <v>8.5768811275455003E-36</v>
      </c>
      <c r="BI60" s="5">
        <f t="shared" si="34"/>
        <v>-4.9846461206187245E-20</v>
      </c>
      <c r="BJ60" s="5">
        <f t="shared" si="35"/>
        <v>2.1499841504689296E-3</v>
      </c>
      <c r="BK60" s="5">
        <f t="shared" si="36"/>
        <v>0</v>
      </c>
      <c r="BL60" s="5">
        <f t="shared" si="37"/>
        <v>-1.0862930372208561E-3</v>
      </c>
      <c r="BM60" s="5">
        <f t="shared" si="38"/>
        <v>2.314919476634738E-4</v>
      </c>
      <c r="BN60" s="5">
        <f t="shared" si="39"/>
        <v>-4.556781140052436E-3</v>
      </c>
      <c r="BO60" s="5">
        <f t="shared" si="40"/>
        <v>4.4888659269286841E-6</v>
      </c>
      <c r="BP60" s="5">
        <f t="shared" si="41"/>
        <v>9.2645811486596914E-3</v>
      </c>
      <c r="BQ60" s="5">
        <f t="shared" si="42"/>
        <v>4.1712497218393844E-4</v>
      </c>
      <c r="BR60" s="5">
        <f t="shared" si="43"/>
        <v>3.0002825701935408E-4</v>
      </c>
      <c r="BS60" s="5">
        <f t="shared" si="44"/>
        <v>-1.3115721075410156E-3</v>
      </c>
      <c r="BT60" s="5">
        <f t="shared" si="45"/>
        <v>-5.4724512581754717E-5</v>
      </c>
      <c r="BU60" s="5">
        <f t="shared" si="46"/>
        <v>-2.3301254984637139E-4</v>
      </c>
      <c r="BV60" s="5">
        <f t="shared" si="47"/>
        <v>2.7186631279411304E-4</v>
      </c>
      <c r="BW60" s="5">
        <f t="shared" si="48"/>
        <v>-2.2476664124913986E-4</v>
      </c>
      <c r="BX60" s="5">
        <f t="shared" si="49"/>
        <v>2.3258903294101047E-5</v>
      </c>
      <c r="BY60" s="5">
        <f t="shared" si="50"/>
        <v>7.9179734721659045E-4</v>
      </c>
      <c r="BZ60" s="5">
        <f t="shared" si="51"/>
        <v>5.3695554359274914E-4</v>
      </c>
      <c r="CA60" s="5">
        <f t="shared" si="52"/>
        <v>7.3007968714837446E-8</v>
      </c>
      <c r="CB60" s="5">
        <f t="shared" si="53"/>
        <v>2.2619231479849178E-2</v>
      </c>
      <c r="CD60">
        <f t="shared" si="54"/>
        <v>2015</v>
      </c>
      <c r="CE60" s="5">
        <f t="shared" si="55"/>
        <v>9.3195106257105878E-2</v>
      </c>
      <c r="CF60" s="5">
        <f t="shared" si="56"/>
        <v>-3.9880319112212092E-16</v>
      </c>
      <c r="CG60" s="5">
        <f t="shared" si="57"/>
        <v>0.77902459128674006</v>
      </c>
      <c r="CH60" s="5">
        <f t="shared" si="58"/>
        <v>0.48399654345227616</v>
      </c>
      <c r="CI60" s="5">
        <f t="shared" si="59"/>
        <v>0.21499841504689296</v>
      </c>
      <c r="CJ60" s="5">
        <f t="shared" si="60"/>
        <v>-8.5480108955738224E-2</v>
      </c>
      <c r="CK60" s="5">
        <f t="shared" si="61"/>
        <v>-0.12883132042469145</v>
      </c>
      <c r="CL60" s="5">
        <f t="shared" si="62"/>
        <v>-0.41396561678684973</v>
      </c>
      <c r="CM60" s="5">
        <f t="shared" si="63"/>
        <v>8.5118821335279163E-2</v>
      </c>
      <c r="CN60" s="5">
        <f t="shared" si="64"/>
        <v>0.92690700145866212</v>
      </c>
      <c r="CO60" s="5">
        <f t="shared" si="65"/>
        <v>0.13993076860162748</v>
      </c>
      <c r="CP60" s="5">
        <f t="shared" si="66"/>
        <v>0.16702894671361393</v>
      </c>
      <c r="CQ60" s="5">
        <f t="shared" si="14"/>
        <v>2.2619231479849176</v>
      </c>
      <c r="DB60" s="8"/>
    </row>
    <row r="61" spans="2:106" x14ac:dyDescent="0.25">
      <c r="B61" s="5">
        <v>-3.395310876872459E-21</v>
      </c>
      <c r="C61" s="5">
        <v>-1.1815271340499819E-18</v>
      </c>
      <c r="D61" s="5">
        <v>2.3684290730282726E-4</v>
      </c>
      <c r="E61" s="5">
        <v>-9.7843017127146535E-6</v>
      </c>
      <c r="F61" s="5">
        <v>-2.2258882341547279E-9</v>
      </c>
      <c r="G61" s="5">
        <v>4.233242989283043E-4</v>
      </c>
      <c r="H61" s="5">
        <v>1.6410132866211065E-4</v>
      </c>
      <c r="I61" s="5">
        <v>6.7721527322270585E-4</v>
      </c>
      <c r="J61" s="5">
        <v>8.9168409083323678E-5</v>
      </c>
      <c r="K61" s="5">
        <v>-2.4359069149158073E-4</v>
      </c>
      <c r="L61" s="5">
        <v>-2.2768412805202856E-4</v>
      </c>
      <c r="M61" s="5">
        <v>1.1917771187464942E-3</v>
      </c>
      <c r="N61" s="5">
        <v>2.0051180620206881E-4</v>
      </c>
      <c r="O61" s="5">
        <v>4.9529866785752616E-6</v>
      </c>
      <c r="P61" s="5">
        <v>1.6770828336284493E-26</v>
      </c>
      <c r="Q61" s="5">
        <v>-6.378066233971846E-19</v>
      </c>
      <c r="R61" s="5">
        <v>-4.487242101868067E-21</v>
      </c>
      <c r="S61" s="5">
        <v>1.6827414527048022E-3</v>
      </c>
      <c r="T61" s="5">
        <v>-3.2429903637096767E-35</v>
      </c>
      <c r="U61" s="5">
        <v>-9.4637900436093426E-21</v>
      </c>
      <c r="V61" s="5">
        <v>8.6241865537789388E-4</v>
      </c>
      <c r="W61" s="5">
        <v>0</v>
      </c>
      <c r="X61" s="5">
        <v>-4.2750158347497509E-4</v>
      </c>
      <c r="Y61" s="5">
        <v>1.5401371801162917E-4</v>
      </c>
      <c r="Z61" s="5">
        <v>-1.0421481716518289E-3</v>
      </c>
      <c r="AA61" s="5">
        <v>8.44651738892931E-7</v>
      </c>
      <c r="AB61" s="5">
        <v>1.9702732639242915E-3</v>
      </c>
      <c r="AC61" s="5">
        <v>3.8178378450905138E-4</v>
      </c>
      <c r="AD61" s="5">
        <v>3.5480545469966358E-4</v>
      </c>
      <c r="AE61" s="5">
        <v>-8.7797770111715026E-5</v>
      </c>
      <c r="AF61" s="5">
        <v>-2.0622466137843826E-5</v>
      </c>
      <c r="AG61" s="5">
        <v>-6.9749177927143924E-5</v>
      </c>
      <c r="AH61" s="5">
        <v>8.3580352741878481E-5</v>
      </c>
      <c r="AI61" s="5">
        <v>-2.6354155283790802E-5</v>
      </c>
      <c r="AJ61" s="5">
        <v>-1.0542684837434629E-5</v>
      </c>
      <c r="AK61" s="5">
        <v>1.0335340063127675E-4</v>
      </c>
      <c r="AL61" s="5">
        <v>1.2730617030749924E-4</v>
      </c>
      <c r="AM61" s="5">
        <v>3.8717097635559972E-8</v>
      </c>
      <c r="AN61" s="5">
        <v>6.5432763940016323E-3</v>
      </c>
      <c r="AP61" s="5">
        <f t="shared" si="15"/>
        <v>2.2852427180314501E-21</v>
      </c>
      <c r="AQ61" s="5">
        <f t="shared" si="16"/>
        <v>-4.452956096294485E-18</v>
      </c>
      <c r="AR61" s="5">
        <f t="shared" si="17"/>
        <v>5.91884600496628E-4</v>
      </c>
      <c r="AS61" s="5">
        <f t="shared" si="18"/>
        <v>2.8744100258841048E-4</v>
      </c>
      <c r="AT61" s="5">
        <f t="shared" si="19"/>
        <v>2.5747646457251903E-7</v>
      </c>
      <c r="AU61" s="5">
        <f t="shared" si="20"/>
        <v>2.8575888289429172E-3</v>
      </c>
      <c r="AV61" s="5">
        <f t="shared" si="21"/>
        <v>6.7327258296830486E-4</v>
      </c>
      <c r="AW61" s="5">
        <f t="shared" si="22"/>
        <v>4.6171441988745619E-3</v>
      </c>
      <c r="AX61" s="5">
        <f t="shared" si="23"/>
        <v>6.7411311250491831E-4</v>
      </c>
      <c r="AY61" s="5">
        <f t="shared" si="24"/>
        <v>-1.0248399036642648E-3</v>
      </c>
      <c r="AZ61" s="5">
        <f t="shared" si="25"/>
        <v>-2.5682521464764256E-4</v>
      </c>
      <c r="BA61" s="5">
        <f t="shared" si="26"/>
        <v>4.4438835618410325E-4</v>
      </c>
      <c r="BB61" s="5">
        <f t="shared" si="27"/>
        <v>1.2114217343160768E-3</v>
      </c>
      <c r="BC61" s="5">
        <f t="shared" si="28"/>
        <v>-7.3669825994362184E-5</v>
      </c>
      <c r="BD61" s="5">
        <f t="shared" si="29"/>
        <v>6.8839651076912254E-27</v>
      </c>
      <c r="BE61" s="5">
        <f t="shared" si="30"/>
        <v>-2.8797796080235489E-18</v>
      </c>
      <c r="BF61" s="5">
        <f t="shared" si="31"/>
        <v>-4.1034313836329314E-20</v>
      </c>
      <c r="BG61" s="5">
        <f t="shared" si="32"/>
        <v>5.6791473715605053E-3</v>
      </c>
      <c r="BH61" s="5">
        <f t="shared" si="33"/>
        <v>-2.2927822035506941E-35</v>
      </c>
      <c r="BI61" s="5">
        <f t="shared" si="34"/>
        <v>-7.500804962829761E-20</v>
      </c>
      <c r="BJ61" s="5">
        <f t="shared" si="35"/>
        <v>2.35879845490482E-3</v>
      </c>
      <c r="BK61" s="5">
        <f t="shared" si="36"/>
        <v>0</v>
      </c>
      <c r="BL61" s="5">
        <f t="shared" si="37"/>
        <v>-1.287509510764652E-3</v>
      </c>
      <c r="BM61" s="5">
        <f t="shared" si="38"/>
        <v>4.1481508788625428E-4</v>
      </c>
      <c r="BN61" s="5">
        <f t="shared" si="39"/>
        <v>-4.4322602161453277E-3</v>
      </c>
      <c r="BO61" s="5">
        <f t="shared" si="40"/>
        <v>4.1815977257149119E-6</v>
      </c>
      <c r="BP61" s="5">
        <f t="shared" si="41"/>
        <v>8.722650268456391E-3</v>
      </c>
      <c r="BQ61" s="5">
        <f t="shared" si="42"/>
        <v>7.2228377243737263E-4</v>
      </c>
      <c r="BR61" s="5">
        <f t="shared" si="43"/>
        <v>6.3964509600429262E-4</v>
      </c>
      <c r="BS61" s="5">
        <f t="shared" si="44"/>
        <v>-1.0282710475510973E-3</v>
      </c>
      <c r="BT61" s="5">
        <f t="shared" si="45"/>
        <v>-6.4881899213874427E-5</v>
      </c>
      <c r="BU61" s="5">
        <f t="shared" si="46"/>
        <v>-2.437332003473071E-4</v>
      </c>
      <c r="BV61" s="5">
        <f t="shared" si="47"/>
        <v>3.4430276444948169E-4</v>
      </c>
      <c r="BW61" s="5">
        <f t="shared" si="48"/>
        <v>-1.6893045345581096E-4</v>
      </c>
      <c r="BX61" s="5">
        <f t="shared" si="49"/>
        <v>-5.3438943076068284E-6</v>
      </c>
      <c r="BY61" s="5">
        <f t="shared" si="50"/>
        <v>5.8100444950395531E-4</v>
      </c>
      <c r="BZ61" s="5">
        <f t="shared" si="51"/>
        <v>5.7764680389412544E-4</v>
      </c>
      <c r="CA61" s="5">
        <f t="shared" si="52"/>
        <v>1.1262434905512375E-7</v>
      </c>
      <c r="CB61" s="5">
        <f t="shared" si="53"/>
        <v>2.2815835018420508E-2</v>
      </c>
      <c r="CD61">
        <f t="shared" si="54"/>
        <v>2015</v>
      </c>
      <c r="CE61" s="5">
        <f t="shared" si="55"/>
        <v>5.91884600496628E-2</v>
      </c>
      <c r="CF61" s="5">
        <f t="shared" si="56"/>
        <v>-4.4506708535764536E-16</v>
      </c>
      <c r="CG61" s="5">
        <f t="shared" si="57"/>
        <v>0.74747330278174795</v>
      </c>
      <c r="CH61" s="5">
        <f t="shared" si="58"/>
        <v>0.56791473715605056</v>
      </c>
      <c r="CI61" s="5">
        <f t="shared" si="59"/>
        <v>0.23587984549048199</v>
      </c>
      <c r="CJ61" s="5">
        <f t="shared" si="60"/>
        <v>-8.7269442287839769E-2</v>
      </c>
      <c r="CK61" s="5">
        <f t="shared" si="61"/>
        <v>-0.1033614941858704</v>
      </c>
      <c r="CL61" s="5">
        <f t="shared" si="62"/>
        <v>-0.37099764437079552</v>
      </c>
      <c r="CM61" s="5">
        <f t="shared" si="63"/>
        <v>0.10874067569407371</v>
      </c>
      <c r="CN61" s="5">
        <f t="shared" si="64"/>
        <v>0.87268318661821065</v>
      </c>
      <c r="CO61" s="5">
        <f t="shared" si="65"/>
        <v>0.24475981718019785</v>
      </c>
      <c r="CP61" s="5">
        <f t="shared" si="66"/>
        <v>6.5720577161315821E-3</v>
      </c>
      <c r="CQ61" s="5">
        <f t="shared" si="14"/>
        <v>2.2815835018420509</v>
      </c>
      <c r="DB61" s="8"/>
    </row>
    <row r="62" spans="2:106" x14ac:dyDescent="0.25">
      <c r="B62" s="5">
        <v>-3.5543628283729318E-21</v>
      </c>
      <c r="C62" s="5">
        <v>-1.1818061878324572E-18</v>
      </c>
      <c r="D62" s="5">
        <v>2.8858556345742541E-4</v>
      </c>
      <c r="E62" s="5">
        <v>-6.6098156927273927E-5</v>
      </c>
      <c r="F62" s="5">
        <v>1.6907451914371611E-7</v>
      </c>
      <c r="G62" s="5">
        <v>2.811626895917046E-5</v>
      </c>
      <c r="H62" s="5">
        <v>-2.2432730152137695E-4</v>
      </c>
      <c r="I62" s="5">
        <v>-1.0276462882033281E-4</v>
      </c>
      <c r="J62" s="5">
        <v>-2.7881354948065427E-4</v>
      </c>
      <c r="K62" s="5">
        <v>3.1610198284726001E-3</v>
      </c>
      <c r="L62" s="5">
        <v>6.6090565327056724E-4</v>
      </c>
      <c r="M62" s="5">
        <v>-1.8191969975544446E-3</v>
      </c>
      <c r="N62" s="5">
        <v>1.2882522408683465E-4</v>
      </c>
      <c r="O62" s="5">
        <v>-9.6073911689357332E-6</v>
      </c>
      <c r="P62" s="5">
        <v>4.0263600321626517E-26</v>
      </c>
      <c r="Q62" s="5">
        <v>-5.4521456060524789E-19</v>
      </c>
      <c r="R62" s="5">
        <v>-4.0742519330016122E-19</v>
      </c>
      <c r="S62" s="5">
        <v>1.6950296848632785E-3</v>
      </c>
      <c r="T62" s="5">
        <v>-3.8020492588269513E-35</v>
      </c>
      <c r="U62" s="5">
        <v>-6.6860886888531609E-21</v>
      </c>
      <c r="V62" s="5">
        <v>-1.8131370031688638E-4</v>
      </c>
      <c r="W62" s="5">
        <v>0</v>
      </c>
      <c r="X62" s="5">
        <v>-5.1977637642029826E-4</v>
      </c>
      <c r="Y62" s="5">
        <v>1.594200509758311E-4</v>
      </c>
      <c r="Z62" s="5">
        <v>-8.8432851892409551E-4</v>
      </c>
      <c r="AA62" s="5">
        <v>1.3458975232226144E-6</v>
      </c>
      <c r="AB62" s="5">
        <v>1.9062450016965582E-3</v>
      </c>
      <c r="AC62" s="5">
        <v>4.5255473007626369E-4</v>
      </c>
      <c r="AD62" s="5">
        <v>2.6420436010510869E-4</v>
      </c>
      <c r="AE62" s="5">
        <v>-9.0484924528299996E-5</v>
      </c>
      <c r="AF62" s="5">
        <v>-2.2146047964117877E-5</v>
      </c>
      <c r="AG62" s="5">
        <v>-5.8888712616962844E-5</v>
      </c>
      <c r="AH62" s="5">
        <v>-1.31191351737273E-4</v>
      </c>
      <c r="AI62" s="5">
        <v>-1.8495912491426971E-5</v>
      </c>
      <c r="AJ62" s="5">
        <v>-1.4758251958337823E-5</v>
      </c>
      <c r="AK62" s="5">
        <v>1.9930032008192759E-4</v>
      </c>
      <c r="AL62" s="5">
        <v>2.10316391318667E-4</v>
      </c>
      <c r="AM62" s="5">
        <v>4.1867190184348424E-8</v>
      </c>
      <c r="AN62" s="5">
        <v>4.7338880941660633E-3</v>
      </c>
      <c r="AP62" s="5">
        <f t="shared" si="15"/>
        <v>-7.9301602539539166E-21</v>
      </c>
      <c r="AQ62" s="5">
        <f t="shared" si="16"/>
        <v>-4.6860455630465228E-18</v>
      </c>
      <c r="AR62" s="5">
        <f t="shared" si="17"/>
        <v>7.6188993382069218E-4</v>
      </c>
      <c r="AS62" s="5">
        <f t="shared" si="18"/>
        <v>1.4007948080319813E-4</v>
      </c>
      <c r="AT62" s="5">
        <f t="shared" si="19"/>
        <v>3.9406950520220591E-7</v>
      </c>
      <c r="AU62" s="5">
        <f t="shared" si="20"/>
        <v>2.1885244998350521E-3</v>
      </c>
      <c r="AV62" s="5">
        <f t="shared" si="21"/>
        <v>4.9901208553039728E-4</v>
      </c>
      <c r="AW62" s="5">
        <f t="shared" si="22"/>
        <v>3.4392498231781499E-3</v>
      </c>
      <c r="AX62" s="5">
        <f t="shared" si="23"/>
        <v>3.8790846748507871E-4</v>
      </c>
      <c r="AY62" s="5">
        <f t="shared" si="24"/>
        <v>1.9888033902474536E-3</v>
      </c>
      <c r="AZ62" s="5">
        <f t="shared" si="25"/>
        <v>3.8004002661863199E-4</v>
      </c>
      <c r="BA62" s="5">
        <f t="shared" si="26"/>
        <v>-1.0217005423347816E-3</v>
      </c>
      <c r="BB62" s="5">
        <f t="shared" si="27"/>
        <v>1.0175250720846477E-3</v>
      </c>
      <c r="BC62" s="5">
        <f t="shared" si="28"/>
        <v>-6.138423956975468E-5</v>
      </c>
      <c r="BD62" s="5">
        <f t="shared" si="29"/>
        <v>6.9978356400764638E-26</v>
      </c>
      <c r="BE62" s="5">
        <f t="shared" si="30"/>
        <v>-2.6988765530119638E-18</v>
      </c>
      <c r="BF62" s="5">
        <f t="shared" si="31"/>
        <v>-6.8564580811922015E-19</v>
      </c>
      <c r="BG62" s="5">
        <f t="shared" si="32"/>
        <v>6.3155281218549297E-3</v>
      </c>
      <c r="BH62" s="5">
        <f t="shared" si="33"/>
        <v>-7.1787776693402232E-35</v>
      </c>
      <c r="BI62" s="5">
        <f t="shared" si="34"/>
        <v>-4.1671080516917578E-20</v>
      </c>
      <c r="BJ62" s="5">
        <f t="shared" si="35"/>
        <v>2.1683592350131538E-3</v>
      </c>
      <c r="BK62" s="5">
        <f t="shared" si="36"/>
        <v>0</v>
      </c>
      <c r="BL62" s="5">
        <f t="shared" si="37"/>
        <v>-1.5606842241617487E-3</v>
      </c>
      <c r="BM62" s="5">
        <f t="shared" si="38"/>
        <v>5.3956403623544496E-4</v>
      </c>
      <c r="BN62" s="5">
        <f t="shared" si="39"/>
        <v>-4.1700644618192766E-3</v>
      </c>
      <c r="BO62" s="5">
        <f t="shared" si="40"/>
        <v>3.6443969064276527E-6</v>
      </c>
      <c r="BP62" s="5">
        <f t="shared" si="41"/>
        <v>7.3413797022311052E-3</v>
      </c>
      <c r="BQ62" s="5">
        <f t="shared" si="42"/>
        <v>1.0482801881083696E-3</v>
      </c>
      <c r="BR62" s="5">
        <f t="shared" si="43"/>
        <v>6.7450253518834221E-4</v>
      </c>
      <c r="BS62" s="5">
        <f t="shared" si="44"/>
        <v>-5.4692946137405358E-4</v>
      </c>
      <c r="BT62" s="5">
        <f t="shared" si="45"/>
        <v>-7.4364786431234758E-5</v>
      </c>
      <c r="BU62" s="5">
        <f t="shared" si="46"/>
        <v>-2.5000319669141559E-4</v>
      </c>
      <c r="BV62" s="5">
        <f t="shared" si="47"/>
        <v>1.5026516077187353E-4</v>
      </c>
      <c r="BW62" s="5">
        <f t="shared" si="48"/>
        <v>-1.2296103223826953E-4</v>
      </c>
      <c r="BX62" s="5">
        <f t="shared" si="49"/>
        <v>-2.8317782949991861E-5</v>
      </c>
      <c r="BY62" s="5">
        <f t="shared" si="50"/>
        <v>3.8416723203620246E-4</v>
      </c>
      <c r="BZ62" s="5">
        <f t="shared" si="51"/>
        <v>7.1508463200557282E-4</v>
      </c>
      <c r="CA62" s="5">
        <f t="shared" si="52"/>
        <v>1.3990372554808367E-7</v>
      </c>
      <c r="CB62" s="5">
        <f t="shared" si="53"/>
        <v>2.2307932265614935E-2</v>
      </c>
      <c r="CD62">
        <f t="shared" si="54"/>
        <v>2016</v>
      </c>
      <c r="CE62" s="5">
        <f t="shared" si="55"/>
        <v>7.618899338206922E-2</v>
      </c>
      <c r="CF62" s="5">
        <f t="shared" si="56"/>
        <v>-4.6939757233004775E-16</v>
      </c>
      <c r="CG62" s="5">
        <f t="shared" si="57"/>
        <v>0.56277743230132016</v>
      </c>
      <c r="CH62" s="5">
        <f t="shared" si="58"/>
        <v>0.63155281218549297</v>
      </c>
      <c r="CI62" s="5">
        <f t="shared" si="59"/>
        <v>0.21683592350131539</v>
      </c>
      <c r="CJ62" s="5">
        <f t="shared" si="60"/>
        <v>-0.10211201879263038</v>
      </c>
      <c r="CK62" s="5">
        <f t="shared" si="61"/>
        <v>-5.7524724432404542E-2</v>
      </c>
      <c r="CL62" s="5">
        <f t="shared" si="62"/>
        <v>-0.31217842737109069</v>
      </c>
      <c r="CM62" s="5">
        <f t="shared" si="63"/>
        <v>7.6160591263549821E-2</v>
      </c>
      <c r="CN62" s="5">
        <f t="shared" si="64"/>
        <v>0.73450240991375326</v>
      </c>
      <c r="CO62" s="5">
        <f t="shared" si="65"/>
        <v>7.9013837621962929E-2</v>
      </c>
      <c r="CP62" s="5">
        <f t="shared" si="66"/>
        <v>0.32557639698815616</v>
      </c>
      <c r="CQ62" s="5">
        <f t="shared" si="14"/>
        <v>2.2307932265614938</v>
      </c>
      <c r="DB62" s="8"/>
    </row>
    <row r="63" spans="2:106" x14ac:dyDescent="0.25">
      <c r="B63" s="5">
        <v>1.407842040432863E-21</v>
      </c>
      <c r="C63" s="5">
        <v>-1.275275139350065E-18</v>
      </c>
      <c r="D63" s="5">
        <v>-1.311431300801859E-5</v>
      </c>
      <c r="E63" s="5">
        <v>-6.8400854838821822E-6</v>
      </c>
      <c r="F63" s="5">
        <v>-5.5876635906333252E-8</v>
      </c>
      <c r="G63" s="5">
        <v>6.7506796608170298E-5</v>
      </c>
      <c r="H63" s="5">
        <v>1.4367034073228493E-4</v>
      </c>
      <c r="I63" s="5">
        <v>-9.0882208399790102E-5</v>
      </c>
      <c r="J63" s="5">
        <v>3.5467962857057273E-5</v>
      </c>
      <c r="K63" s="5">
        <v>3.0752390263423784E-5</v>
      </c>
      <c r="L63" s="5">
        <v>-3.0073661540914749E-4</v>
      </c>
      <c r="M63" s="5">
        <v>1.4199058709023756E-3</v>
      </c>
      <c r="N63" s="5">
        <v>9.4128611772608013E-5</v>
      </c>
      <c r="O63" s="5">
        <v>-4.912087427247562E-5</v>
      </c>
      <c r="P63" s="5">
        <v>6.5515929843949806E-26</v>
      </c>
      <c r="Q63" s="5">
        <v>-3.7448351599423403E-19</v>
      </c>
      <c r="R63" s="5">
        <v>-1.0311921476283964E-19</v>
      </c>
      <c r="S63" s="5">
        <v>1.6783819315349005E-3</v>
      </c>
      <c r="T63" s="5">
        <v>1.766540235769034E-35</v>
      </c>
      <c r="U63" s="5">
        <v>-1.4133241276363917E-20</v>
      </c>
      <c r="V63" s="5">
        <v>3.8199575592164406E-4</v>
      </c>
      <c r="W63" s="5">
        <v>0</v>
      </c>
      <c r="X63" s="5">
        <v>-5.9502374606771452E-4</v>
      </c>
      <c r="Y63" s="5">
        <v>1.5908074791377616E-4</v>
      </c>
      <c r="Z63" s="5">
        <v>-9.0615474836780582E-4</v>
      </c>
      <c r="AA63" s="5">
        <v>-8.4669228822698213E-7</v>
      </c>
      <c r="AB63" s="5">
        <v>-9.3123672815316092E-4</v>
      </c>
      <c r="AC63" s="5">
        <v>1.3351258331991279E-4</v>
      </c>
      <c r="AD63" s="5">
        <v>1.5476870363629461E-4</v>
      </c>
      <c r="AE63" s="5">
        <v>3.3497996004940429E-4</v>
      </c>
      <c r="AF63" s="5">
        <v>-2.2225400443400564E-5</v>
      </c>
      <c r="AG63" s="5">
        <v>-4.1885375782217195E-5</v>
      </c>
      <c r="AH63" s="5">
        <v>1.0706519378168532E-4</v>
      </c>
      <c r="AI63" s="5">
        <v>-1.1038916603674514E-5</v>
      </c>
      <c r="AJ63" s="5">
        <v>-9.9335544728551773E-6</v>
      </c>
      <c r="AK63" s="5">
        <v>-7.3725922389580192E-5</v>
      </c>
      <c r="AL63" s="5">
        <v>-5.4937781904134449E-6</v>
      </c>
      <c r="AM63" s="5">
        <v>4.3496892989779851E-8</v>
      </c>
      <c r="AN63" s="5">
        <v>1.6829455102182565E-3</v>
      </c>
      <c r="AP63" s="5">
        <f t="shared" si="15"/>
        <v>-7.8050632911486565E-21</v>
      </c>
      <c r="AQ63" s="5">
        <f t="shared" si="16"/>
        <v>-4.818918241273954E-18</v>
      </c>
      <c r="AR63" s="5">
        <f t="shared" si="17"/>
        <v>6.5189656925574465E-4</v>
      </c>
      <c r="AS63" s="5">
        <f t="shared" si="18"/>
        <v>3.783467017415014E-5</v>
      </c>
      <c r="AT63" s="5">
        <f t="shared" si="19"/>
        <v>3.082829200477498E-7</v>
      </c>
      <c r="AU63" s="5">
        <f t="shared" si="20"/>
        <v>1.2076444980198668E-3</v>
      </c>
      <c r="AV63" s="5">
        <f t="shared" si="21"/>
        <v>1.2101024825639708E-4</v>
      </c>
      <c r="AW63" s="5">
        <f t="shared" si="22"/>
        <v>1.8094991700557839E-3</v>
      </c>
      <c r="AX63" s="5">
        <f t="shared" si="23"/>
        <v>8.9371388335885118E-5</v>
      </c>
      <c r="AY63" s="5">
        <f t="shared" si="24"/>
        <v>2.4120028697816784E-3</v>
      </c>
      <c r="AZ63" s="5">
        <f t="shared" si="25"/>
        <v>1.2335414543233056E-4</v>
      </c>
      <c r="BA63" s="5">
        <f t="shared" si="26"/>
        <v>-3.0727954815177737E-4</v>
      </c>
      <c r="BB63" s="5">
        <f t="shared" si="27"/>
        <v>7.2595682699742186E-4</v>
      </c>
      <c r="BC63" s="5">
        <f t="shared" si="28"/>
        <v>-7.7990771877558117E-5</v>
      </c>
      <c r="BD63" s="5">
        <f t="shared" si="29"/>
        <v>1.4149639456190452E-25</v>
      </c>
      <c r="BE63" s="5">
        <f t="shared" si="30"/>
        <v>-2.2685336878800922E-18</v>
      </c>
      <c r="BF63" s="5">
        <f t="shared" si="31"/>
        <v>-5.2352231979871986E-19</v>
      </c>
      <c r="BG63" s="5">
        <f t="shared" si="32"/>
        <v>6.6512669448694529E-3</v>
      </c>
      <c r="BH63" s="5">
        <f t="shared" si="33"/>
        <v>-7.3992418317333434E-35</v>
      </c>
      <c r="BI63" s="5">
        <f t="shared" si="34"/>
        <v>-4.4504186024370037E-20</v>
      </c>
      <c r="BJ63" s="5">
        <f t="shared" si="35"/>
        <v>2.3638482402424778E-3</v>
      </c>
      <c r="BK63" s="5">
        <f t="shared" si="36"/>
        <v>0</v>
      </c>
      <c r="BL63" s="5">
        <f t="shared" si="37"/>
        <v>-1.8876926026265041E-3</v>
      </c>
      <c r="BM63" s="5">
        <f t="shared" si="38"/>
        <v>5.9870341474619845E-4</v>
      </c>
      <c r="BN63" s="5">
        <f t="shared" si="39"/>
        <v>-3.9428154429595758E-3</v>
      </c>
      <c r="BO63" s="5">
        <f t="shared" si="40"/>
        <v>2.2063994252760481E-6</v>
      </c>
      <c r="BP63" s="5">
        <f t="shared" si="41"/>
        <v>4.9472002183378553E-3</v>
      </c>
      <c r="BQ63" s="5">
        <f t="shared" si="42"/>
        <v>1.183508659066385E-3</v>
      </c>
      <c r="BR63" s="5">
        <f t="shared" si="43"/>
        <v>1.0174891566615695E-3</v>
      </c>
      <c r="BS63" s="5">
        <f t="shared" si="44"/>
        <v>-5.8587798099999256E-5</v>
      </c>
      <c r="BT63" s="5">
        <f t="shared" si="45"/>
        <v>-8.1677850402128108E-5</v>
      </c>
      <c r="BU63" s="5">
        <f t="shared" si="46"/>
        <v>-2.3505705864160874E-4</v>
      </c>
      <c r="BV63" s="5">
        <f t="shared" si="47"/>
        <v>1.8962006784379093E-4</v>
      </c>
      <c r="BW63" s="5">
        <f t="shared" si="48"/>
        <v>-8.9433057445304382E-5</v>
      </c>
      <c r="BX63" s="5">
        <f t="shared" si="49"/>
        <v>-4.0506387337726612E-5</v>
      </c>
      <c r="BY63" s="5">
        <f t="shared" si="50"/>
        <v>2.321126819426178E-4</v>
      </c>
      <c r="BZ63" s="5">
        <f t="shared" si="51"/>
        <v>5.9147074289610301E-4</v>
      </c>
      <c r="CA63" s="5">
        <f t="shared" si="52"/>
        <v>1.5763589680329107E-7</v>
      </c>
      <c r="CB63" s="5">
        <f t="shared" si="53"/>
        <v>1.8235422313615648E-2</v>
      </c>
      <c r="CD63">
        <f t="shared" si="54"/>
        <v>2016</v>
      </c>
      <c r="CE63" s="5">
        <f t="shared" si="55"/>
        <v>6.5189656925574463E-2</v>
      </c>
      <c r="CF63" s="5">
        <f t="shared" si="56"/>
        <v>-4.8267233045651024E-16</v>
      </c>
      <c r="CG63" s="5">
        <f t="shared" si="57"/>
        <v>0.30171436680756508</v>
      </c>
      <c r="CH63" s="5">
        <f t="shared" si="58"/>
        <v>0.66512669448694528</v>
      </c>
      <c r="CI63" s="5">
        <f t="shared" si="59"/>
        <v>0.23638482402424779</v>
      </c>
      <c r="CJ63" s="5">
        <f t="shared" si="60"/>
        <v>-0.12889891878803056</v>
      </c>
      <c r="CK63" s="5">
        <f t="shared" si="61"/>
        <v>-9.9094185437725874E-3</v>
      </c>
      <c r="CL63" s="5">
        <f t="shared" si="62"/>
        <v>-0.27593067838931906</v>
      </c>
      <c r="CM63" s="5">
        <f t="shared" si="63"/>
        <v>0.1033053939958937</v>
      </c>
      <c r="CN63" s="5">
        <f t="shared" si="64"/>
        <v>0.49494066177631313</v>
      </c>
      <c r="CO63" s="5">
        <f t="shared" si="65"/>
        <v>9.7045783885518766E-2</v>
      </c>
      <c r="CP63" s="5">
        <f t="shared" si="66"/>
        <v>0.27457386518062915</v>
      </c>
      <c r="CQ63" s="5">
        <f t="shared" si="14"/>
        <v>1.8235422313615646</v>
      </c>
      <c r="DB63" s="8"/>
    </row>
    <row r="64" spans="2:106" x14ac:dyDescent="0.25">
      <c r="B64" s="5">
        <v>3.118032974986679E-21</v>
      </c>
      <c r="C64" s="5">
        <v>-1.4143756785355749E-18</v>
      </c>
      <c r="D64" s="5">
        <v>-7.0622399363775559E-5</v>
      </c>
      <c r="E64" s="5">
        <v>3.3011246056914887E-5</v>
      </c>
      <c r="F64" s="5">
        <v>-5.2885889353089994E-8</v>
      </c>
      <c r="G64" s="5">
        <v>-4.6636600239210297E-5</v>
      </c>
      <c r="H64" s="5">
        <v>-6.6506716048008596E-5</v>
      </c>
      <c r="I64" s="5">
        <v>-1.8995923427658328E-4</v>
      </c>
      <c r="J64" s="5">
        <v>1.2376112793893173E-5</v>
      </c>
      <c r="K64" s="5">
        <v>1.3686111661821267E-3</v>
      </c>
      <c r="L64" s="5">
        <v>3.3014714714614681E-4</v>
      </c>
      <c r="M64" s="5">
        <v>-3.9909144781284889E-4</v>
      </c>
      <c r="N64" s="5">
        <v>-3.1250496364074145E-5</v>
      </c>
      <c r="O64" s="5">
        <v>-1.648648939764524E-5</v>
      </c>
      <c r="P64" s="5">
        <v>4.6217505188408351E-26</v>
      </c>
      <c r="Q64" s="5">
        <v>-3.2377366665699132E-19</v>
      </c>
      <c r="R64" s="5">
        <v>2.8145528244042642E-19</v>
      </c>
      <c r="S64" s="5">
        <v>1.5554658522049906E-3</v>
      </c>
      <c r="T64" s="5">
        <v>8.4097944129319726E-36</v>
      </c>
      <c r="U64" s="5">
        <v>-4.1093101662850708E-21</v>
      </c>
      <c r="V64" s="5">
        <v>-8.4443867687873924E-4</v>
      </c>
      <c r="W64" s="5">
        <v>0</v>
      </c>
      <c r="X64" s="5">
        <v>-6.354452172900707E-4</v>
      </c>
      <c r="Y64" s="5">
        <v>2.0439126566413311E-4</v>
      </c>
      <c r="Z64" s="5">
        <v>-8.2164100833305301E-4</v>
      </c>
      <c r="AA64" s="5">
        <v>-2.0745484441902359E-7</v>
      </c>
      <c r="AB64" s="5">
        <v>-2.7230689800808596E-4</v>
      </c>
      <c r="AC64" s="5">
        <v>-1.0889049229254093E-5</v>
      </c>
      <c r="AD64" s="5">
        <v>2.196572237530993E-4</v>
      </c>
      <c r="AE64" s="5">
        <v>4.0053248887049134E-4</v>
      </c>
      <c r="AF64" s="5">
        <v>-2.2043741900735547E-5</v>
      </c>
      <c r="AG64" s="5">
        <v>-1.1271107282871305E-5</v>
      </c>
      <c r="AH64" s="5">
        <v>8.0785096724813075E-5</v>
      </c>
      <c r="AI64" s="5">
        <v>-6.3701852599084805E-6</v>
      </c>
      <c r="AJ64" s="5">
        <v>-7.1250886168579063E-6</v>
      </c>
      <c r="AK64" s="5">
        <v>-1.7954325742180674E-4</v>
      </c>
      <c r="AL64" s="5">
        <v>-7.1764664525963647E-5</v>
      </c>
      <c r="AM64" s="5">
        <v>4.3994475685963166E-8</v>
      </c>
      <c r="AN64" s="5">
        <v>5.0136897488902896E-4</v>
      </c>
      <c r="AP64" s="5">
        <f t="shared" si="15"/>
        <v>-2.4237986898258481E-21</v>
      </c>
      <c r="AQ64" s="5">
        <f t="shared" si="16"/>
        <v>-5.0529841397680796E-18</v>
      </c>
      <c r="AR64" s="5">
        <f t="shared" si="17"/>
        <v>4.416917583884585E-4</v>
      </c>
      <c r="AS64" s="5">
        <f t="shared" si="18"/>
        <v>-4.9711298066955882E-5</v>
      </c>
      <c r="AT64" s="5">
        <f t="shared" si="19"/>
        <v>5.8086105650138145E-8</v>
      </c>
      <c r="AU64" s="5">
        <f t="shared" si="20"/>
        <v>4.7231076425643481E-4</v>
      </c>
      <c r="AV64" s="5">
        <f t="shared" si="21"/>
        <v>1.6937651825010028E-5</v>
      </c>
      <c r="AW64" s="5">
        <f t="shared" si="22"/>
        <v>2.9360920172599969E-4</v>
      </c>
      <c r="AX64" s="5">
        <f t="shared" si="23"/>
        <v>-1.4180106474638013E-4</v>
      </c>
      <c r="AY64" s="5">
        <f t="shared" si="24"/>
        <v>4.3167926934265695E-3</v>
      </c>
      <c r="AZ64" s="5">
        <f t="shared" si="25"/>
        <v>4.6263205695553804E-4</v>
      </c>
      <c r="BA64" s="5">
        <f t="shared" si="26"/>
        <v>3.9339454428157628E-4</v>
      </c>
      <c r="BB64" s="5">
        <f t="shared" si="27"/>
        <v>3.9221514569743731E-4</v>
      </c>
      <c r="BC64" s="5">
        <f t="shared" si="28"/>
        <v>-7.0261768160481333E-5</v>
      </c>
      <c r="BD64" s="5">
        <f t="shared" si="29"/>
        <v>1.6876786369026915E-25</v>
      </c>
      <c r="BE64" s="5">
        <f t="shared" si="30"/>
        <v>-1.8812783666536576E-18</v>
      </c>
      <c r="BF64" s="5">
        <f t="shared" si="31"/>
        <v>-2.3357636772444245E-19</v>
      </c>
      <c r="BG64" s="5">
        <f t="shared" si="32"/>
        <v>6.6116189213079714E-3</v>
      </c>
      <c r="BH64" s="5">
        <f t="shared" si="33"/>
        <v>-4.437519945474397E-35</v>
      </c>
      <c r="BI64" s="5">
        <f t="shared" si="34"/>
        <v>-3.4392430175111492E-20</v>
      </c>
      <c r="BJ64" s="5">
        <f t="shared" si="35"/>
        <v>2.186620341039124E-4</v>
      </c>
      <c r="BK64" s="5">
        <f t="shared" si="36"/>
        <v>0</v>
      </c>
      <c r="BL64" s="5">
        <f t="shared" si="37"/>
        <v>-2.1777469232530586E-3</v>
      </c>
      <c r="BM64" s="5">
        <f t="shared" si="38"/>
        <v>6.769057825653696E-4</v>
      </c>
      <c r="BN64" s="5">
        <f t="shared" si="39"/>
        <v>-3.6542724472767834E-3</v>
      </c>
      <c r="BO64" s="5">
        <f t="shared" si="40"/>
        <v>1.1364021294695394E-6</v>
      </c>
      <c r="BP64" s="5">
        <f t="shared" si="41"/>
        <v>2.6729746394596032E-3</v>
      </c>
      <c r="BQ64" s="5">
        <f t="shared" si="42"/>
        <v>9.5696204867597385E-4</v>
      </c>
      <c r="BR64" s="5">
        <f t="shared" si="43"/>
        <v>9.9343574219416613E-4</v>
      </c>
      <c r="BS64" s="5">
        <f t="shared" si="44"/>
        <v>5.5722975427988054E-4</v>
      </c>
      <c r="BT64" s="5">
        <f t="shared" si="45"/>
        <v>-8.7037656446097825E-5</v>
      </c>
      <c r="BU64" s="5">
        <f t="shared" si="46"/>
        <v>-1.8179437360919527E-4</v>
      </c>
      <c r="BV64" s="5">
        <f t="shared" si="47"/>
        <v>1.4023929151110389E-4</v>
      </c>
      <c r="BW64" s="5">
        <f t="shared" si="48"/>
        <v>-6.225916963880077E-5</v>
      </c>
      <c r="BX64" s="5">
        <f t="shared" si="49"/>
        <v>-4.2359579885485535E-5</v>
      </c>
      <c r="BY64" s="5">
        <f t="shared" si="50"/>
        <v>4.9384540901817396E-5</v>
      </c>
      <c r="BZ64" s="5">
        <f t="shared" si="51"/>
        <v>2.6036411890978915E-4</v>
      </c>
      <c r="CA64" s="5">
        <f t="shared" si="52"/>
        <v>1.6807565649565141E-7</v>
      </c>
      <c r="CB64" s="5">
        <f t="shared" si="53"/>
        <v>1.3461478973274982E-2</v>
      </c>
      <c r="CD64">
        <f t="shared" si="54"/>
        <v>2016</v>
      </c>
      <c r="CE64" s="5">
        <f t="shared" si="55"/>
        <v>4.4169175838845852E-2</v>
      </c>
      <c r="CF64" s="5">
        <f t="shared" si="56"/>
        <v>-5.0554079384579057E-16</v>
      </c>
      <c r="CG64" s="5">
        <f t="shared" si="57"/>
        <v>7.659199659824345E-2</v>
      </c>
      <c r="CH64" s="5">
        <f t="shared" si="58"/>
        <v>0.66116189213079712</v>
      </c>
      <c r="CI64" s="5">
        <f t="shared" si="59"/>
        <v>2.1866203410391239E-2</v>
      </c>
      <c r="CJ64" s="5">
        <f t="shared" si="60"/>
        <v>-0.1500841140687689</v>
      </c>
      <c r="CK64" s="5">
        <f t="shared" si="61"/>
        <v>5.1487017439439502E-2</v>
      </c>
      <c r="CL64" s="5">
        <f t="shared" si="62"/>
        <v>-0.26973103986008096</v>
      </c>
      <c r="CM64" s="5">
        <f t="shared" si="63"/>
        <v>8.5196837491299346E-2</v>
      </c>
      <c r="CN64" s="5">
        <f t="shared" si="64"/>
        <v>0.26741110415890729</v>
      </c>
      <c r="CO64" s="5">
        <f t="shared" si="65"/>
        <v>9.2622690442350927E-2</v>
      </c>
      <c r="CP64" s="5">
        <f t="shared" si="66"/>
        <v>0.46545613374607364</v>
      </c>
      <c r="CQ64" s="5">
        <f t="shared" si="14"/>
        <v>1.3461478973274983</v>
      </c>
      <c r="DB64" s="8"/>
    </row>
    <row r="65" spans="2:106" x14ac:dyDescent="0.25">
      <c r="B65" s="5">
        <v>7.7503021984006188E-21</v>
      </c>
      <c r="C65" s="5">
        <v>-1.5378999534774596E-18</v>
      </c>
      <c r="D65" s="5">
        <v>-1.5681006655688192E-4</v>
      </c>
      <c r="E65" s="5">
        <v>-1.0505749007756953E-4</v>
      </c>
      <c r="F65" s="5">
        <v>-1.3198215817253583E-7</v>
      </c>
      <c r="G65" s="5">
        <v>-2.5327601565435781E-5</v>
      </c>
      <c r="H65" s="5">
        <v>-2.9068056281142082E-4</v>
      </c>
      <c r="I65" s="5">
        <v>-3.7428219713145041E-4</v>
      </c>
      <c r="J65" s="5">
        <v>-1.87307564829056E-4</v>
      </c>
      <c r="K65" s="5">
        <v>-6.7746300518332827E-4</v>
      </c>
      <c r="L65" s="5">
        <v>-2.6449629962254045E-4</v>
      </c>
      <c r="M65" s="5">
        <v>-5.8275307348866652E-4</v>
      </c>
      <c r="N65" s="5">
        <v>-1.0561624044169986E-4</v>
      </c>
      <c r="O65" s="5">
        <v>3.5810941752918478E-5</v>
      </c>
      <c r="P65" s="5">
        <v>-1.3179729999445905E-27</v>
      </c>
      <c r="Q65" s="5">
        <v>-4.1893904456052315E-19</v>
      </c>
      <c r="R65" s="5">
        <v>3.2343690967230143E-19</v>
      </c>
      <c r="S65" s="5">
        <v>1.2964694949962128E-3</v>
      </c>
      <c r="T65" s="5">
        <v>2.1126057689258944E-36</v>
      </c>
      <c r="U65" s="5">
        <v>-1.411771773115124E-20</v>
      </c>
      <c r="V65" s="5">
        <v>-1.0954092642677642E-3</v>
      </c>
      <c r="W65" s="5">
        <v>0</v>
      </c>
      <c r="X65" s="5">
        <v>-6.9561401529412144E-4</v>
      </c>
      <c r="Y65" s="5">
        <v>2.0070546131697211E-4</v>
      </c>
      <c r="Z65" s="5">
        <v>-7.4742982558599527E-4</v>
      </c>
      <c r="AA65" s="5">
        <v>7.9536356680911458E-7</v>
      </c>
      <c r="AB65" s="5">
        <v>8.7002480228504737E-4</v>
      </c>
      <c r="AC65" s="5">
        <v>2.0294322995562584E-5</v>
      </c>
      <c r="AD65" s="5">
        <v>-2.4529817614206862E-4</v>
      </c>
      <c r="AE65" s="5">
        <v>5.7704574947086318E-4</v>
      </c>
      <c r="AF65" s="5">
        <v>-2.1328773206016628E-5</v>
      </c>
      <c r="AG65" s="5">
        <v>2.1834142090437616E-5</v>
      </c>
      <c r="AH65" s="5">
        <v>-1.9699405348177996E-4</v>
      </c>
      <c r="AI65" s="5">
        <v>-4.1536197314310703E-6</v>
      </c>
      <c r="AJ65" s="5">
        <v>-4.7834909807183923E-6</v>
      </c>
      <c r="AK65" s="5">
        <v>3.087754539650195E-5</v>
      </c>
      <c r="AL65" s="5">
        <v>-1.6523464953402029E-4</v>
      </c>
      <c r="AM65" s="5">
        <v>4.3662788994178886E-8</v>
      </c>
      <c r="AN65" s="5">
        <v>-2.8922704654298194E-3</v>
      </c>
      <c r="AP65" s="5">
        <f t="shared" si="15"/>
        <v>8.721814385447229E-21</v>
      </c>
      <c r="AQ65" s="5">
        <f t="shared" si="16"/>
        <v>-5.4093569591955573E-18</v>
      </c>
      <c r="AR65" s="5">
        <f t="shared" si="17"/>
        <v>4.8038784528749341E-5</v>
      </c>
      <c r="AS65" s="5">
        <f t="shared" si="18"/>
        <v>-1.4498448643181076E-4</v>
      </c>
      <c r="AT65" s="5">
        <f t="shared" si="19"/>
        <v>-7.1670164288242975E-8</v>
      </c>
      <c r="AU65" s="5">
        <f t="shared" si="20"/>
        <v>2.365886376269468E-5</v>
      </c>
      <c r="AV65" s="5">
        <f t="shared" si="21"/>
        <v>-4.3784423964852146E-4</v>
      </c>
      <c r="AW65" s="5">
        <f t="shared" si="22"/>
        <v>-7.5788826862815658E-4</v>
      </c>
      <c r="AX65" s="5">
        <f t="shared" si="23"/>
        <v>-4.1827703865875978E-4</v>
      </c>
      <c r="AY65" s="5">
        <f t="shared" si="24"/>
        <v>3.8829203797348224E-3</v>
      </c>
      <c r="AZ65" s="5">
        <f t="shared" si="25"/>
        <v>4.2581988538502617E-4</v>
      </c>
      <c r="BA65" s="5">
        <f t="shared" si="26"/>
        <v>-1.3811356479535844E-3</v>
      </c>
      <c r="BB65" s="5">
        <f t="shared" si="27"/>
        <v>8.608709905366866E-5</v>
      </c>
      <c r="BC65" s="5">
        <f t="shared" si="28"/>
        <v>-3.9403813086138114E-5</v>
      </c>
      <c r="BD65" s="5">
        <f t="shared" si="29"/>
        <v>1.506790623540401E-25</v>
      </c>
      <c r="BE65" s="5">
        <f t="shared" si="30"/>
        <v>-1.6624107878169963E-18</v>
      </c>
      <c r="BF65" s="5">
        <f t="shared" si="31"/>
        <v>9.4347784049726987E-20</v>
      </c>
      <c r="BG65" s="5">
        <f t="shared" si="32"/>
        <v>6.2253469635993822E-3</v>
      </c>
      <c r="BH65" s="5">
        <f t="shared" si="33"/>
        <v>-9.832690048721305E-36</v>
      </c>
      <c r="BI65" s="5">
        <f t="shared" si="34"/>
        <v>-3.9046357862653392E-20</v>
      </c>
      <c r="BJ65" s="5">
        <f t="shared" si="35"/>
        <v>-1.7391658855417458E-3</v>
      </c>
      <c r="BK65" s="5">
        <f t="shared" si="36"/>
        <v>0</v>
      </c>
      <c r="BL65" s="5">
        <f t="shared" si="37"/>
        <v>-2.445859355072205E-3</v>
      </c>
      <c r="BM65" s="5">
        <f t="shared" si="38"/>
        <v>7.2359752587071251E-4</v>
      </c>
      <c r="BN65" s="5">
        <f t="shared" si="39"/>
        <v>-3.3595541012109496E-3</v>
      </c>
      <c r="BO65" s="5">
        <f t="shared" si="40"/>
        <v>1.0871139573857232E-6</v>
      </c>
      <c r="BP65" s="5">
        <f t="shared" si="41"/>
        <v>1.5727261778203587E-3</v>
      </c>
      <c r="BQ65" s="5">
        <f t="shared" si="42"/>
        <v>5.9547258716248497E-4</v>
      </c>
      <c r="BR65" s="5">
        <f t="shared" si="43"/>
        <v>3.9333211135243404E-4</v>
      </c>
      <c r="BS65" s="5">
        <f t="shared" si="44"/>
        <v>1.2220732738624589E-3</v>
      </c>
      <c r="BT65" s="5">
        <f t="shared" si="45"/>
        <v>-8.7743963514270624E-5</v>
      </c>
      <c r="BU65" s="5">
        <f t="shared" si="46"/>
        <v>-9.0211053591613739E-5</v>
      </c>
      <c r="BV65" s="5">
        <f t="shared" si="47"/>
        <v>-1.4033511471255456E-4</v>
      </c>
      <c r="BW65" s="5">
        <f t="shared" si="48"/>
        <v>-4.0058634086441036E-5</v>
      </c>
      <c r="BX65" s="5">
        <f t="shared" si="49"/>
        <v>-3.6600386028769302E-5</v>
      </c>
      <c r="BY65" s="5">
        <f t="shared" si="50"/>
        <v>-2.3091314332957381E-5</v>
      </c>
      <c r="BZ65" s="5">
        <f t="shared" si="51"/>
        <v>-3.217670093173038E-5</v>
      </c>
      <c r="CA65" s="5">
        <f t="shared" si="52"/>
        <v>1.7302134785427033E-7</v>
      </c>
      <c r="CB65" s="5">
        <f t="shared" si="53"/>
        <v>4.0259321138435295E-3</v>
      </c>
      <c r="CD65">
        <f t="shared" si="54"/>
        <v>2016</v>
      </c>
      <c r="CE65" s="5">
        <f t="shared" si="55"/>
        <v>4.8038784528749339E-3</v>
      </c>
      <c r="CF65" s="5">
        <f t="shared" si="56"/>
        <v>-5.4006351448101107E-16</v>
      </c>
      <c r="CG65" s="5">
        <f t="shared" si="57"/>
        <v>-7.3422940486546184E-2</v>
      </c>
      <c r="CH65" s="5">
        <f t="shared" si="58"/>
        <v>0.62253469635993819</v>
      </c>
      <c r="CI65" s="5">
        <f t="shared" si="59"/>
        <v>-0.17391658855417458</v>
      </c>
      <c r="CJ65" s="5">
        <f t="shared" si="60"/>
        <v>-0.17222618292014924</v>
      </c>
      <c r="CK65" s="5">
        <f t="shared" si="61"/>
        <v>0.11854728878336897</v>
      </c>
      <c r="CL65" s="5">
        <f t="shared" si="62"/>
        <v>-0.27640815140484648</v>
      </c>
      <c r="CM65" s="5">
        <f t="shared" si="63"/>
        <v>1.1892031114596679E-3</v>
      </c>
      <c r="CN65" s="5">
        <f t="shared" si="64"/>
        <v>0.15738132917777445</v>
      </c>
      <c r="CO65" s="5">
        <f t="shared" si="65"/>
        <v>-0.15115121981660309</v>
      </c>
      <c r="CP65" s="5">
        <f t="shared" si="66"/>
        <v>0.34526189868125678</v>
      </c>
      <c r="CQ65" s="5">
        <f t="shared" si="14"/>
        <v>0.40259321138435278</v>
      </c>
      <c r="DB65" s="8"/>
    </row>
    <row r="66" spans="2:106" x14ac:dyDescent="0.25">
      <c r="B66" s="5">
        <v>1.2242527129346428E-20</v>
      </c>
      <c r="C66" s="5">
        <v>-1.618501678126242E-18</v>
      </c>
      <c r="D66" s="5">
        <v>-5.5234147553395437E-4</v>
      </c>
      <c r="E66" s="5">
        <v>-3.0206350616399014E-5</v>
      </c>
      <c r="F66" s="5">
        <v>-5.0766903522224829E-8</v>
      </c>
      <c r="G66" s="5">
        <v>5.2241274828643313E-4</v>
      </c>
      <c r="H66" s="5">
        <v>3.6003580369401605E-4</v>
      </c>
      <c r="I66" s="5">
        <v>-8.5299923566179152E-5</v>
      </c>
      <c r="J66" s="5">
        <v>1.4734274210389286E-4</v>
      </c>
      <c r="K66" s="5">
        <v>3.4840891060686918E-4</v>
      </c>
      <c r="L66" s="5">
        <v>1.7745617431077959E-4</v>
      </c>
      <c r="M66" s="5">
        <v>1.3955197182726397E-3</v>
      </c>
      <c r="N66" s="5">
        <v>-1.9720486145221441E-5</v>
      </c>
      <c r="O66" s="5">
        <v>-5.9733240502098006E-7</v>
      </c>
      <c r="P66" s="5">
        <v>3.1015370929088364E-28</v>
      </c>
      <c r="Q66" s="5">
        <v>-5.0883369670084735E-19</v>
      </c>
      <c r="R66" s="5">
        <v>-2.5125439795182286E-19</v>
      </c>
      <c r="S66" s="5">
        <v>1.1853085611654992E-3</v>
      </c>
      <c r="T66" s="5">
        <v>3.3579963688669822E-35</v>
      </c>
      <c r="U66" s="5">
        <v>2.5756707775085764E-21</v>
      </c>
      <c r="V66" s="5">
        <v>-1.873115218637844E-4</v>
      </c>
      <c r="W66" s="5">
        <v>0</v>
      </c>
      <c r="X66" s="5">
        <v>-7.4273199874248157E-4</v>
      </c>
      <c r="Y66" s="5">
        <v>1.9996822526575084E-4</v>
      </c>
      <c r="Z66" s="5">
        <v>-6.6671850328609093E-4</v>
      </c>
      <c r="AA66" s="5">
        <v>-2.134835944974833E-7</v>
      </c>
      <c r="AB66" s="5">
        <v>-3.863544774379055E-4</v>
      </c>
      <c r="AC66" s="5">
        <v>-1.2232904861593228E-4</v>
      </c>
      <c r="AD66" s="5">
        <v>-6.2572220360320677E-4</v>
      </c>
      <c r="AE66" s="5">
        <v>6.2699392363948191E-4</v>
      </c>
      <c r="AF66" s="5">
        <v>-2.3600804239019434E-5</v>
      </c>
      <c r="AG66" s="5">
        <v>3.4838276273467402E-5</v>
      </c>
      <c r="AH66" s="5">
        <v>-1.2183051509427584E-4</v>
      </c>
      <c r="AI66" s="5">
        <v>-4.2824016813201475E-6</v>
      </c>
      <c r="AJ66" s="5">
        <v>-3.8567749189586608E-6</v>
      </c>
      <c r="AK66" s="5">
        <v>-7.9213916793660928E-5</v>
      </c>
      <c r="AL66" s="5">
        <v>-1.1997130414370452E-4</v>
      </c>
      <c r="AM66" s="5">
        <v>4.273544193349188E-8</v>
      </c>
      <c r="AN66" s="5">
        <v>1.2259745298756255E-3</v>
      </c>
      <c r="AP66" s="5">
        <f t="shared" si="15"/>
        <v>2.4518704343166588E-20</v>
      </c>
      <c r="AQ66" s="5">
        <f t="shared" si="16"/>
        <v>-5.8460524494893411E-18</v>
      </c>
      <c r="AR66" s="5">
        <f t="shared" si="17"/>
        <v>-7.9288825446263049E-4</v>
      </c>
      <c r="AS66" s="5">
        <f t="shared" si="18"/>
        <v>-1.0909268012093584E-4</v>
      </c>
      <c r="AT66" s="5">
        <f t="shared" si="19"/>
        <v>-2.9151158695418392E-7</v>
      </c>
      <c r="AU66" s="5">
        <f t="shared" si="20"/>
        <v>5.1795534308995733E-4</v>
      </c>
      <c r="AV66" s="5">
        <f t="shared" si="21"/>
        <v>1.4651886556687156E-4</v>
      </c>
      <c r="AW66" s="5">
        <f t="shared" si="22"/>
        <v>-7.4042356337400287E-4</v>
      </c>
      <c r="AX66" s="5">
        <f t="shared" si="23"/>
        <v>7.8792529257872988E-6</v>
      </c>
      <c r="AY66" s="5">
        <f t="shared" si="24"/>
        <v>1.0703094618690913E-3</v>
      </c>
      <c r="AZ66" s="5">
        <f t="shared" si="25"/>
        <v>-5.762959357476154E-5</v>
      </c>
      <c r="BA66" s="5">
        <f t="shared" si="26"/>
        <v>1.8335810678734997E-3</v>
      </c>
      <c r="BB66" s="5">
        <f t="shared" si="27"/>
        <v>-6.2458611178387431E-5</v>
      </c>
      <c r="BC66" s="5">
        <f t="shared" si="28"/>
        <v>-3.0393754322223359E-5</v>
      </c>
      <c r="BD66" s="5">
        <f t="shared" si="29"/>
        <v>1.1072561574170446E-25</v>
      </c>
      <c r="BE66" s="5">
        <f t="shared" si="30"/>
        <v>-1.626029923912596E-18</v>
      </c>
      <c r="BF66" s="5">
        <f t="shared" si="31"/>
        <v>2.505185793980654E-19</v>
      </c>
      <c r="BG66" s="5">
        <f t="shared" si="32"/>
        <v>5.7156258399016033E-3</v>
      </c>
      <c r="BH66" s="5">
        <f t="shared" si="33"/>
        <v>6.1767766228218025E-35</v>
      </c>
      <c r="BI66" s="5">
        <f t="shared" si="34"/>
        <v>-2.9784598396291649E-20</v>
      </c>
      <c r="BJ66" s="5">
        <f t="shared" si="35"/>
        <v>-1.7451637070886438E-3</v>
      </c>
      <c r="BK66" s="5">
        <f t="shared" si="36"/>
        <v>0</v>
      </c>
      <c r="BL66" s="5">
        <f t="shared" si="37"/>
        <v>-2.6688149773943883E-3</v>
      </c>
      <c r="BM66" s="5">
        <f t="shared" si="38"/>
        <v>7.641457001606322E-4</v>
      </c>
      <c r="BN66" s="5">
        <f t="shared" si="39"/>
        <v>-3.1419440855729452E-3</v>
      </c>
      <c r="BO66" s="5">
        <f t="shared" si="40"/>
        <v>-4.7226716033437436E-7</v>
      </c>
      <c r="BP66" s="5">
        <f t="shared" si="41"/>
        <v>-7.1987330131410496E-4</v>
      </c>
      <c r="BQ66" s="5">
        <f t="shared" si="42"/>
        <v>2.0588808470288993E-5</v>
      </c>
      <c r="BR66" s="5">
        <f t="shared" si="43"/>
        <v>-4.9659445235588143E-4</v>
      </c>
      <c r="BS66" s="5">
        <f t="shared" si="44"/>
        <v>1.9395521220302407E-3</v>
      </c>
      <c r="BT66" s="5">
        <f t="shared" si="45"/>
        <v>-8.9198719789172176E-5</v>
      </c>
      <c r="BU66" s="5">
        <f t="shared" si="46"/>
        <v>3.5159352988165139E-6</v>
      </c>
      <c r="BV66" s="5">
        <f t="shared" si="47"/>
        <v>-1.3097427806955741E-4</v>
      </c>
      <c r="BW66" s="5">
        <f t="shared" si="48"/>
        <v>-2.584512327633421E-5</v>
      </c>
      <c r="BX66" s="5">
        <f t="shared" si="49"/>
        <v>-2.569890898939014E-5</v>
      </c>
      <c r="BY66" s="5">
        <f t="shared" si="50"/>
        <v>-3.0160555120854591E-4</v>
      </c>
      <c r="BZ66" s="5">
        <f t="shared" si="51"/>
        <v>-3.624643963941019E-4</v>
      </c>
      <c r="CA66" s="5">
        <f t="shared" si="52"/>
        <v>1.7388959960341378E-7</v>
      </c>
      <c r="CB66" s="5">
        <f t="shared" si="53"/>
        <v>5.180185495530917E-4</v>
      </c>
      <c r="CD66">
        <f t="shared" si="54"/>
        <v>2017</v>
      </c>
      <c r="CE66" s="5">
        <f t="shared" si="55"/>
        <v>-7.9288825446263048E-2</v>
      </c>
      <c r="CF66" s="5">
        <f t="shared" si="56"/>
        <v>-5.8215337451461742E-16</v>
      </c>
      <c r="CG66" s="5">
        <f t="shared" si="57"/>
        <v>-2.2246822028404552E-2</v>
      </c>
      <c r="CH66" s="5">
        <f t="shared" si="58"/>
        <v>0.57156258399016036</v>
      </c>
      <c r="CI66" s="5">
        <f t="shared" si="59"/>
        <v>-0.17451637070886439</v>
      </c>
      <c r="CJ66" s="5">
        <f t="shared" si="60"/>
        <v>-0.19046692772337562</v>
      </c>
      <c r="CK66" s="5">
        <f t="shared" si="61"/>
        <v>0.19138532130408506</v>
      </c>
      <c r="CL66" s="5">
        <f t="shared" si="62"/>
        <v>-0.31213552771026559</v>
      </c>
      <c r="CM66" s="5">
        <f t="shared" si="63"/>
        <v>-0.10407021894006745</v>
      </c>
      <c r="CN66" s="5">
        <f t="shared" si="64"/>
        <v>-7.2034556847443934E-2</v>
      </c>
      <c r="CO66" s="5">
        <f t="shared" si="65"/>
        <v>0.12690540038704992</v>
      </c>
      <c r="CP66" s="5">
        <f t="shared" si="66"/>
        <v>0.11670779867869886</v>
      </c>
      <c r="CQ66" s="5">
        <f t="shared" si="14"/>
        <v>5.1801854955309021E-2</v>
      </c>
      <c r="DB66" s="8"/>
    </row>
    <row r="67" spans="2:106" x14ac:dyDescent="0.25">
      <c r="B67" s="5">
        <v>1.0409346695909362E-20</v>
      </c>
      <c r="C67" s="5">
        <v>-1.618560586190073E-18</v>
      </c>
      <c r="D67" s="5">
        <v>-1.0555780546748848E-3</v>
      </c>
      <c r="E67" s="5">
        <v>-3.9780610190352417E-5</v>
      </c>
      <c r="F67" s="5">
        <v>-4.0600989302176702E-8</v>
      </c>
      <c r="G67" s="5">
        <v>5.5993938346016008E-4</v>
      </c>
      <c r="H67" s="5">
        <v>3.0704330821765047E-4</v>
      </c>
      <c r="I67" s="5">
        <v>-2.2884843354273673E-4</v>
      </c>
      <c r="J67" s="5">
        <v>4.487429651674977E-5</v>
      </c>
      <c r="K67" s="5">
        <v>-2.314815049763287E-4</v>
      </c>
      <c r="L67" s="5">
        <v>-1.2782692601762198E-4</v>
      </c>
      <c r="M67" s="5">
        <v>-8.9388065913660998E-4</v>
      </c>
      <c r="N67" s="5">
        <v>2.5010127633137979E-6</v>
      </c>
      <c r="O67" s="5">
        <v>-4.7710715168825401E-5</v>
      </c>
      <c r="P67" s="5">
        <v>1.8103095103466077E-26</v>
      </c>
      <c r="Q67" s="5">
        <v>-4.3843014641230312E-19</v>
      </c>
      <c r="R67" s="5">
        <v>1.1042041023119913E-20</v>
      </c>
      <c r="S67" s="5">
        <v>1.2231990196358766E-3</v>
      </c>
      <c r="T67" s="5">
        <v>2.0426887666303901E-35</v>
      </c>
      <c r="U67" s="5">
        <v>7.7127177387724394E-21</v>
      </c>
      <c r="V67" s="5">
        <v>-3.5034119985436277E-5</v>
      </c>
      <c r="W67" s="5">
        <v>0</v>
      </c>
      <c r="X67" s="5">
        <v>-6.7932533773205591E-4</v>
      </c>
      <c r="Y67" s="5">
        <v>1.9593696983488985E-4</v>
      </c>
      <c r="Z67" s="5">
        <v>-6.0388651521910901E-4</v>
      </c>
      <c r="AA67" s="5">
        <v>-1.8842954191489818E-7</v>
      </c>
      <c r="AB67" s="5">
        <v>-5.25258357765024E-4</v>
      </c>
      <c r="AC67" s="5">
        <v>-1.117922326417025E-4</v>
      </c>
      <c r="AD67" s="5">
        <v>-1.4829201608393026E-4</v>
      </c>
      <c r="AE67" s="5">
        <v>3.69908546166413E-4</v>
      </c>
      <c r="AF67" s="5">
        <v>-2.4176383162404739E-5</v>
      </c>
      <c r="AG67" s="5">
        <v>5.2969720354341973E-5</v>
      </c>
      <c r="AH67" s="5">
        <v>-9.0269068880275885E-5</v>
      </c>
      <c r="AI67" s="5">
        <v>-5.1588025239147833E-6</v>
      </c>
      <c r="AJ67" s="5">
        <v>-5.0097598138411856E-6</v>
      </c>
      <c r="AK67" s="5">
        <v>-9.0919605643366311E-5</v>
      </c>
      <c r="AL67" s="5">
        <v>-1.1682040801587302E-4</v>
      </c>
      <c r="AM67" s="5">
        <v>4.1390768824086516E-8</v>
      </c>
      <c r="AN67" s="5">
        <v>-2.3048648939872933E-3</v>
      </c>
      <c r="AP67" s="5">
        <f t="shared" si="15"/>
        <v>3.352020899864309E-20</v>
      </c>
      <c r="AQ67" s="5">
        <f t="shared" si="16"/>
        <v>-6.1893378963293495E-18</v>
      </c>
      <c r="AR67" s="5">
        <f t="shared" si="17"/>
        <v>-1.8353519961294966E-3</v>
      </c>
      <c r="AS67" s="5">
        <f t="shared" si="18"/>
        <v>-1.4203320482740608E-4</v>
      </c>
      <c r="AT67" s="5">
        <f t="shared" si="19"/>
        <v>-2.7623594035002735E-7</v>
      </c>
      <c r="AU67" s="5">
        <f t="shared" si="20"/>
        <v>1.0103879299419472E-3</v>
      </c>
      <c r="AV67" s="5">
        <f t="shared" si="21"/>
        <v>3.0989183305223713E-4</v>
      </c>
      <c r="AW67" s="5">
        <f t="shared" si="22"/>
        <v>-8.7838978851694947E-4</v>
      </c>
      <c r="AX67" s="5">
        <f t="shared" si="23"/>
        <v>1.728558658547981E-5</v>
      </c>
      <c r="AY67" s="5">
        <f t="shared" si="24"/>
        <v>8.0807556662933883E-4</v>
      </c>
      <c r="AZ67" s="5">
        <f t="shared" si="25"/>
        <v>1.1528009581676397E-4</v>
      </c>
      <c r="BA67" s="5">
        <f t="shared" si="26"/>
        <v>-4.8020546216548561E-4</v>
      </c>
      <c r="BB67" s="5">
        <f t="shared" si="27"/>
        <v>-1.5408621018768166E-4</v>
      </c>
      <c r="BC67" s="5">
        <f t="shared" si="28"/>
        <v>-2.8983595218573143E-5</v>
      </c>
      <c r="BD67" s="5">
        <f t="shared" si="29"/>
        <v>6.3312781001220718E-26</v>
      </c>
      <c r="BE67" s="5">
        <f t="shared" si="30"/>
        <v>-1.6899765543306649E-18</v>
      </c>
      <c r="BF67" s="5">
        <f t="shared" si="31"/>
        <v>3.6467983518402486E-19</v>
      </c>
      <c r="BG67" s="5">
        <f t="shared" si="32"/>
        <v>5.260442928002579E-3</v>
      </c>
      <c r="BH67" s="5">
        <f t="shared" si="33"/>
        <v>6.4529251536831597E-35</v>
      </c>
      <c r="BI67" s="5">
        <f t="shared" si="34"/>
        <v>-7.9386393811552953E-21</v>
      </c>
      <c r="BJ67" s="5">
        <f t="shared" si="35"/>
        <v>-2.1621935829957239E-3</v>
      </c>
      <c r="BK67" s="5">
        <f t="shared" si="36"/>
        <v>0</v>
      </c>
      <c r="BL67" s="5">
        <f t="shared" si="37"/>
        <v>-2.7531165690587297E-3</v>
      </c>
      <c r="BM67" s="5">
        <f t="shared" si="38"/>
        <v>8.0100192208174589E-4</v>
      </c>
      <c r="BN67" s="5">
        <f t="shared" si="39"/>
        <v>-2.8396758524242482E-3</v>
      </c>
      <c r="BO67" s="5">
        <f t="shared" si="40"/>
        <v>1.8599558597770948E-7</v>
      </c>
      <c r="BP67" s="5">
        <f t="shared" si="41"/>
        <v>-3.1389493092596804E-4</v>
      </c>
      <c r="BQ67" s="5">
        <f t="shared" si="42"/>
        <v>-2.2471600749132629E-4</v>
      </c>
      <c r="BR67" s="5">
        <f t="shared" si="43"/>
        <v>-7.9965517207610632E-4</v>
      </c>
      <c r="BS67" s="5">
        <f t="shared" si="44"/>
        <v>1.9744807081472494E-3</v>
      </c>
      <c r="BT67" s="5">
        <f t="shared" si="45"/>
        <v>-9.1149702508176351E-5</v>
      </c>
      <c r="BU67" s="5">
        <f t="shared" si="46"/>
        <v>9.8371031435375689E-5</v>
      </c>
      <c r="BV67" s="5">
        <f t="shared" si="47"/>
        <v>-3.2830854073151862E-4</v>
      </c>
      <c r="BW67" s="5">
        <f t="shared" si="48"/>
        <v>-1.9965009196574481E-5</v>
      </c>
      <c r="BX67" s="5">
        <f t="shared" si="49"/>
        <v>-2.0775114330376143E-5</v>
      </c>
      <c r="BY67" s="5">
        <f t="shared" si="50"/>
        <v>-3.1879923446233202E-4</v>
      </c>
      <c r="BZ67" s="5">
        <f t="shared" si="51"/>
        <v>-4.7379102621956145E-4</v>
      </c>
      <c r="CA67" s="5">
        <f t="shared" si="52"/>
        <v>1.7178347543772045E-7</v>
      </c>
      <c r="CB67" s="5">
        <f t="shared" si="53"/>
        <v>-3.469791854652458E-3</v>
      </c>
      <c r="CD67">
        <f t="shared" si="54"/>
        <v>2017</v>
      </c>
      <c r="CE67" s="5">
        <f t="shared" si="55"/>
        <v>-0.18353519961294967</v>
      </c>
      <c r="CF67" s="5">
        <f t="shared" si="56"/>
        <v>-6.1558176873307066E-16</v>
      </c>
      <c r="CG67" s="5">
        <f t="shared" si="57"/>
        <v>1.3199814142499773E-2</v>
      </c>
      <c r="CH67" s="5">
        <f t="shared" si="58"/>
        <v>0.52604429280025788</v>
      </c>
      <c r="CI67" s="5">
        <f t="shared" si="59"/>
        <v>-0.2162193582995724</v>
      </c>
      <c r="CJ67" s="5">
        <f t="shared" si="60"/>
        <v>-0.19521146469769837</v>
      </c>
      <c r="CK67" s="5">
        <f t="shared" si="61"/>
        <v>0.19537055938168732</v>
      </c>
      <c r="CL67" s="5">
        <f t="shared" si="62"/>
        <v>-0.30643918599155745</v>
      </c>
      <c r="CM67" s="5">
        <f t="shared" si="63"/>
        <v>-0.1459506627539332</v>
      </c>
      <c r="CN67" s="5">
        <f t="shared" si="64"/>
        <v>-3.1370893533999036E-2</v>
      </c>
      <c r="CO67" s="5">
        <f t="shared" si="65"/>
        <v>-0.12792039510836217</v>
      </c>
      <c r="CP67" s="5">
        <f t="shared" si="66"/>
        <v>0.12505330820838195</v>
      </c>
      <c r="CQ67" s="5">
        <f t="shared" si="14"/>
        <v>-0.34697918546524598</v>
      </c>
      <c r="DB67" s="8"/>
    </row>
    <row r="68" spans="2:106" x14ac:dyDescent="0.25">
      <c r="B68" s="5">
        <v>5.738520893566016E-22</v>
      </c>
      <c r="C68" s="5">
        <v>-1.5370826497677483E-18</v>
      </c>
      <c r="D68" s="5">
        <v>-9.2790806683424893E-4</v>
      </c>
      <c r="E68" s="5">
        <v>-7.1177124366988577E-5</v>
      </c>
      <c r="F68" s="5">
        <v>-4.1623090744505072E-8</v>
      </c>
      <c r="G68" s="5">
        <v>1.0138839291890309E-4</v>
      </c>
      <c r="H68" s="5">
        <v>-3.7797147205644386E-5</v>
      </c>
      <c r="I68" s="5">
        <v>-5.4521297683921021E-4</v>
      </c>
      <c r="J68" s="5">
        <v>-1.7344111526848083E-4</v>
      </c>
      <c r="K68" s="5">
        <v>9.3624406268729983E-4</v>
      </c>
      <c r="L68" s="5">
        <v>1.2877610143941217E-4</v>
      </c>
      <c r="M68" s="5">
        <v>-7.7009554333033625E-5</v>
      </c>
      <c r="N68" s="5">
        <v>-7.2178670700938458E-5</v>
      </c>
      <c r="O68" s="5">
        <v>-3.7455293667560802E-6</v>
      </c>
      <c r="P68" s="5">
        <v>8.8262266360868822E-27</v>
      </c>
      <c r="Q68" s="5">
        <v>-3.9851497127648112E-19</v>
      </c>
      <c r="R68" s="5">
        <v>5.6914874913782323E-20</v>
      </c>
      <c r="S68" s="5">
        <v>1.1240238278154978E-3</v>
      </c>
      <c r="T68" s="5">
        <v>1.2866100406930524E-35</v>
      </c>
      <c r="U68" s="5">
        <v>-1.0252010263448171E-20</v>
      </c>
      <c r="V68" s="5">
        <v>1.9505118284889213E-4</v>
      </c>
      <c r="W68" s="5">
        <v>0</v>
      </c>
      <c r="X68" s="5">
        <v>-5.7392273800754292E-4</v>
      </c>
      <c r="Y68" s="5">
        <v>2.012077762820675E-4</v>
      </c>
      <c r="Z68" s="5">
        <v>-5.631630131450625E-4</v>
      </c>
      <c r="AA68" s="5">
        <v>-5.924992823148957E-7</v>
      </c>
      <c r="AB68" s="5">
        <v>-9.3799110117604454E-4</v>
      </c>
      <c r="AC68" s="5">
        <v>-1.1652807765814743E-4</v>
      </c>
      <c r="AD68" s="5">
        <v>-6.6131319136741645E-4</v>
      </c>
      <c r="AE68" s="5">
        <v>3.8495778938583665E-4</v>
      </c>
      <c r="AF68" s="5">
        <v>-2.1139334828965449E-5</v>
      </c>
      <c r="AG68" s="5">
        <v>6.6769191658647568E-5</v>
      </c>
      <c r="AH68" s="5">
        <v>-1.2261392441583648E-5</v>
      </c>
      <c r="AI68" s="5">
        <v>-5.8228030172356638E-6</v>
      </c>
      <c r="AJ68" s="5">
        <v>-7.1432760105794204E-6</v>
      </c>
      <c r="AK68" s="5">
        <v>-2.9221740426409117E-4</v>
      </c>
      <c r="AL68" s="5">
        <v>-1.3956778650451473E-4</v>
      </c>
      <c r="AM68" s="5">
        <v>3.9763599280016187E-8</v>
      </c>
      <c r="AN68" s="5">
        <v>-2.1017163370737092E-3</v>
      </c>
      <c r="AP68" s="5">
        <f t="shared" si="15"/>
        <v>3.0976028113013012E-20</v>
      </c>
      <c r="AQ68" s="5">
        <f t="shared" si="16"/>
        <v>-6.3120448675615226E-18</v>
      </c>
      <c r="AR68" s="5">
        <f t="shared" si="17"/>
        <v>-2.69263766359997E-3</v>
      </c>
      <c r="AS68" s="5">
        <f t="shared" si="18"/>
        <v>-2.462215752513095E-4</v>
      </c>
      <c r="AT68" s="5">
        <f t="shared" si="19"/>
        <v>-2.6497314174144244E-7</v>
      </c>
      <c r="AU68" s="5">
        <f t="shared" si="20"/>
        <v>1.1584129231000605E-3</v>
      </c>
      <c r="AV68" s="5">
        <f t="shared" si="21"/>
        <v>3.3860140189460132E-4</v>
      </c>
      <c r="AW68" s="5">
        <f t="shared" si="22"/>
        <v>-1.2336435310795766E-3</v>
      </c>
      <c r="AX68" s="5">
        <f t="shared" si="23"/>
        <v>-1.685316414768942E-4</v>
      </c>
      <c r="AY68" s="5">
        <f t="shared" si="24"/>
        <v>3.7570846313451207E-4</v>
      </c>
      <c r="AZ68" s="5">
        <f t="shared" si="25"/>
        <v>-8.6090949889970674E-5</v>
      </c>
      <c r="BA68" s="5">
        <f t="shared" si="26"/>
        <v>-1.5812356868567042E-4</v>
      </c>
      <c r="BB68" s="5">
        <f t="shared" si="27"/>
        <v>-1.9501438452454597E-4</v>
      </c>
      <c r="BC68" s="5">
        <f t="shared" si="28"/>
        <v>-1.624263518768398E-5</v>
      </c>
      <c r="BD68" s="5">
        <f t="shared" si="29"/>
        <v>2.5921502448899251E-26</v>
      </c>
      <c r="BE68" s="5">
        <f t="shared" si="30"/>
        <v>-1.7647178589501548E-18</v>
      </c>
      <c r="BF68" s="5">
        <f t="shared" si="31"/>
        <v>1.4013942765738081E-19</v>
      </c>
      <c r="BG68" s="5">
        <f t="shared" si="32"/>
        <v>4.8290009036130862E-3</v>
      </c>
      <c r="BH68" s="5">
        <f t="shared" si="33"/>
        <v>6.8985557530830132E-35</v>
      </c>
      <c r="BI68" s="5">
        <f t="shared" si="34"/>
        <v>-1.4081339478318397E-20</v>
      </c>
      <c r="BJ68" s="5">
        <f t="shared" si="35"/>
        <v>-1.1227037232680926E-3</v>
      </c>
      <c r="BK68" s="5">
        <f t="shared" si="36"/>
        <v>0</v>
      </c>
      <c r="BL68" s="5">
        <f t="shared" si="37"/>
        <v>-2.6915940897762019E-3</v>
      </c>
      <c r="BM68" s="5">
        <f t="shared" si="38"/>
        <v>7.9781843269968028E-4</v>
      </c>
      <c r="BN68" s="5">
        <f t="shared" si="39"/>
        <v>-2.581197857236258E-3</v>
      </c>
      <c r="BO68" s="5">
        <f t="shared" si="40"/>
        <v>-1.9904885191816253E-7</v>
      </c>
      <c r="BP68" s="5">
        <f t="shared" si="41"/>
        <v>-9.7957913409392667E-4</v>
      </c>
      <c r="BQ68" s="5">
        <f t="shared" si="42"/>
        <v>-3.3035503592021966E-4</v>
      </c>
      <c r="BR68" s="5">
        <f t="shared" si="43"/>
        <v>-1.6806255871966221E-3</v>
      </c>
      <c r="BS68" s="5">
        <f t="shared" si="44"/>
        <v>1.9589060086625948E-3</v>
      </c>
      <c r="BT68" s="5">
        <f t="shared" si="45"/>
        <v>-9.0245295436406243E-5</v>
      </c>
      <c r="BU68" s="5">
        <f t="shared" si="46"/>
        <v>1.7641133037689456E-4</v>
      </c>
      <c r="BV68" s="5">
        <f t="shared" si="47"/>
        <v>-4.213550298979153E-4</v>
      </c>
      <c r="BW68" s="5">
        <f t="shared" si="48"/>
        <v>-1.9417626953901664E-5</v>
      </c>
      <c r="BX68" s="5">
        <f t="shared" si="49"/>
        <v>-2.0793301724097661E-5</v>
      </c>
      <c r="BY68" s="5">
        <f t="shared" si="50"/>
        <v>-4.3147338130461644E-4</v>
      </c>
      <c r="BZ68" s="5">
        <f t="shared" si="51"/>
        <v>-5.4159414819811248E-4</v>
      </c>
      <c r="CA68" s="5">
        <f t="shared" si="52"/>
        <v>1.6755259903177347E-7</v>
      </c>
      <c r="CB68" s="5">
        <f t="shared" si="53"/>
        <v>-6.0728771666151964E-3</v>
      </c>
      <c r="CD68">
        <f t="shared" si="54"/>
        <v>2017</v>
      </c>
      <c r="CE68" s="5">
        <f t="shared" si="55"/>
        <v>-0.26926376635999699</v>
      </c>
      <c r="CF68" s="5">
        <f t="shared" si="56"/>
        <v>-6.2810688394485094E-16</v>
      </c>
      <c r="CG68" s="5">
        <f t="shared" si="57"/>
        <v>-7.5230607979516039E-3</v>
      </c>
      <c r="CH68" s="5">
        <f t="shared" si="58"/>
        <v>0.4829000903613086</v>
      </c>
      <c r="CI68" s="5">
        <f t="shared" si="59"/>
        <v>-0.11227037232680927</v>
      </c>
      <c r="CJ68" s="5">
        <f t="shared" si="60"/>
        <v>-0.18937756570765216</v>
      </c>
      <c r="CK68" s="5">
        <f t="shared" si="61"/>
        <v>0.19381127069384971</v>
      </c>
      <c r="CL68" s="5">
        <f t="shared" si="62"/>
        <v>-0.29115528931564777</v>
      </c>
      <c r="CM68" s="5">
        <f t="shared" si="63"/>
        <v>-0.24667055904125673</v>
      </c>
      <c r="CN68" s="5">
        <f t="shared" si="64"/>
        <v>-9.797781829458449E-2</v>
      </c>
      <c r="CO68" s="5">
        <f t="shared" si="65"/>
        <v>-0.11572937323900338</v>
      </c>
      <c r="CP68" s="5">
        <f t="shared" si="66"/>
        <v>4.5968727366224857E-2</v>
      </c>
      <c r="CQ68" s="5">
        <f t="shared" si="14"/>
        <v>-0.60728771666151982</v>
      </c>
      <c r="DB68" s="8"/>
    </row>
    <row r="69" spans="2:106" x14ac:dyDescent="0.25">
      <c r="B69" s="5">
        <v>-4.3518945363836216E-21</v>
      </c>
      <c r="C69" s="5">
        <v>-1.2153394356982377E-18</v>
      </c>
      <c r="D69" s="5">
        <v>-9.2791183167741011E-4</v>
      </c>
      <c r="E69" s="5">
        <v>-6.527493133264215E-5</v>
      </c>
      <c r="F69" s="5">
        <v>-1.0458985922024057E-7</v>
      </c>
      <c r="G69" s="5">
        <v>-3.0815171695174461E-4</v>
      </c>
      <c r="H69" s="5">
        <v>2.6440760280022865E-5</v>
      </c>
      <c r="I69" s="5">
        <v>-4.5195440717148171E-4</v>
      </c>
      <c r="J69" s="5">
        <v>-1.1383170871512171E-4</v>
      </c>
      <c r="K69" s="5">
        <v>1.2890585918313143E-3</v>
      </c>
      <c r="L69" s="5">
        <v>8.833990293576573E-5</v>
      </c>
      <c r="M69" s="5">
        <v>5.162392703949994E-4</v>
      </c>
      <c r="N69" s="5">
        <v>-7.0339210970577913E-5</v>
      </c>
      <c r="O69" s="5">
        <v>-6.6989196659405429E-6</v>
      </c>
      <c r="P69" s="5">
        <v>2.8203355948574533E-26</v>
      </c>
      <c r="Q69" s="5">
        <v>-3.508940594334615E-19</v>
      </c>
      <c r="R69" s="5">
        <v>-3.8665085136587768E-19</v>
      </c>
      <c r="S69" s="5">
        <v>9.1379798229772097E-4</v>
      </c>
      <c r="T69" s="5">
        <v>1.6237614346006799E-35</v>
      </c>
      <c r="U69" s="5">
        <v>-4.8583828545265255E-21</v>
      </c>
      <c r="V69" s="5">
        <v>-4.2117056591073587E-4</v>
      </c>
      <c r="W69" s="5">
        <v>0</v>
      </c>
      <c r="X69" s="5">
        <v>-4.8530756883474367E-4</v>
      </c>
      <c r="Y69" s="5">
        <v>2.2913709806596268E-4</v>
      </c>
      <c r="Z69" s="5">
        <v>-4.9268125380211888E-4</v>
      </c>
      <c r="AA69" s="5">
        <v>-1.4301695681308899E-7</v>
      </c>
      <c r="AB69" s="5">
        <v>-4.8646989221089973E-4</v>
      </c>
      <c r="AC69" s="5">
        <v>-1.2497856959811985E-4</v>
      </c>
      <c r="AD69" s="5">
        <v>-7.1108080789141024E-4</v>
      </c>
      <c r="AE69" s="5">
        <v>5.2089386045420108E-4</v>
      </c>
      <c r="AF69" s="5">
        <v>-1.24741625059711E-5</v>
      </c>
      <c r="AG69" s="5">
        <v>6.6955078662525304E-5</v>
      </c>
      <c r="AH69" s="5">
        <v>-1.709614792321102E-5</v>
      </c>
      <c r="AI69" s="5">
        <v>-7.8155854269252908E-6</v>
      </c>
      <c r="AJ69" s="5">
        <v>-1.0135622919542107E-5</v>
      </c>
      <c r="AK69" s="5">
        <v>-1.1575120129972699E-4</v>
      </c>
      <c r="AL69" s="5">
        <v>-2.1373758966796333E-4</v>
      </c>
      <c r="AM69" s="5">
        <v>3.7954967294084874E-8</v>
      </c>
      <c r="AN69" s="5">
        <v>-1.3922088014025158E-3</v>
      </c>
      <c r="AP69" s="5">
        <f t="shared" si="15"/>
        <v>1.8873831378228773E-20</v>
      </c>
      <c r="AQ69" s="5">
        <f t="shared" si="16"/>
        <v>-5.9894843497823002E-18</v>
      </c>
      <c r="AR69" s="5">
        <f t="shared" si="17"/>
        <v>-3.4637394287204983E-3</v>
      </c>
      <c r="AS69" s="5">
        <f t="shared" si="18"/>
        <v>-2.0643901650638216E-4</v>
      </c>
      <c r="AT69" s="5">
        <f t="shared" si="19"/>
        <v>-2.3758084278914716E-7</v>
      </c>
      <c r="AU69" s="5">
        <f t="shared" si="20"/>
        <v>8.7558880771375174E-4</v>
      </c>
      <c r="AV69" s="5">
        <f t="shared" si="21"/>
        <v>6.5572272498604491E-4</v>
      </c>
      <c r="AW69" s="5">
        <f t="shared" si="22"/>
        <v>-1.3113157411196079E-3</v>
      </c>
      <c r="AX69" s="5">
        <f t="shared" si="23"/>
        <v>-9.5055785362959904E-5</v>
      </c>
      <c r="AY69" s="5">
        <f t="shared" si="24"/>
        <v>2.3422300601491546E-3</v>
      </c>
      <c r="AZ69" s="5">
        <f t="shared" si="25"/>
        <v>2.6674525266833551E-4</v>
      </c>
      <c r="BA69" s="5">
        <f t="shared" si="26"/>
        <v>9.4086877519799551E-4</v>
      </c>
      <c r="BB69" s="5">
        <f t="shared" si="27"/>
        <v>-1.5973735505342402E-4</v>
      </c>
      <c r="BC69" s="5">
        <f t="shared" si="28"/>
        <v>-5.8752496606543E-5</v>
      </c>
      <c r="BD69" s="5">
        <f t="shared" si="29"/>
        <v>5.5442831397418375E-26</v>
      </c>
      <c r="BE69" s="5">
        <f t="shared" si="30"/>
        <v>-1.696672873823093E-18</v>
      </c>
      <c r="BF69" s="5">
        <f t="shared" si="31"/>
        <v>-5.6994833338079827E-19</v>
      </c>
      <c r="BG69" s="5">
        <f t="shared" si="32"/>
        <v>4.4463293909145938E-3</v>
      </c>
      <c r="BH69" s="5">
        <f t="shared" si="33"/>
        <v>8.3110566107911031E-35</v>
      </c>
      <c r="BI69" s="5">
        <f t="shared" si="34"/>
        <v>-4.8220046016936801E-21</v>
      </c>
      <c r="BJ69" s="5">
        <f t="shared" si="35"/>
        <v>-4.4846502491106442E-4</v>
      </c>
      <c r="BK69" s="5">
        <f t="shared" si="36"/>
        <v>0</v>
      </c>
      <c r="BL69" s="5">
        <f t="shared" si="37"/>
        <v>-2.4812876433168238E-3</v>
      </c>
      <c r="BM69" s="5">
        <f t="shared" si="38"/>
        <v>8.2625006944867093E-4</v>
      </c>
      <c r="BN69" s="5">
        <f t="shared" si="39"/>
        <v>-2.3264492854523813E-3</v>
      </c>
      <c r="BO69" s="5">
        <f t="shared" si="40"/>
        <v>-1.1374293755403662E-6</v>
      </c>
      <c r="BP69" s="5">
        <f t="shared" si="41"/>
        <v>-2.3360738285898735E-3</v>
      </c>
      <c r="BQ69" s="5">
        <f t="shared" si="42"/>
        <v>-4.7562792851390206E-4</v>
      </c>
      <c r="BR69" s="5">
        <f t="shared" si="43"/>
        <v>-2.1464082189459636E-3</v>
      </c>
      <c r="BS69" s="5">
        <f t="shared" si="44"/>
        <v>1.9027541196459327E-3</v>
      </c>
      <c r="BT69" s="5">
        <f t="shared" si="45"/>
        <v>-8.1390684736360716E-5</v>
      </c>
      <c r="BU69" s="5">
        <f t="shared" si="46"/>
        <v>2.2153226694898224E-4</v>
      </c>
      <c r="BV69" s="5">
        <f t="shared" si="47"/>
        <v>-2.4145712433934643E-4</v>
      </c>
      <c r="BW69" s="5">
        <f t="shared" si="48"/>
        <v>-2.3079592649395888E-5</v>
      </c>
      <c r="BX69" s="5">
        <f t="shared" si="49"/>
        <v>-2.6145433662921374E-5</v>
      </c>
      <c r="BY69" s="5">
        <f t="shared" si="50"/>
        <v>-5.7810212800084543E-4</v>
      </c>
      <c r="BZ69" s="5">
        <f t="shared" si="51"/>
        <v>-5.9009708833205558E-4</v>
      </c>
      <c r="CA69" s="5">
        <f t="shared" si="52"/>
        <v>1.6184477733167946E-7</v>
      </c>
      <c r="CB69" s="5">
        <f t="shared" si="53"/>
        <v>-4.5728155025878924E-3</v>
      </c>
      <c r="CD69">
        <f t="shared" si="54"/>
        <v>2017</v>
      </c>
      <c r="CE69" s="5">
        <f t="shared" si="55"/>
        <v>-0.34637394287204981</v>
      </c>
      <c r="CF69" s="5">
        <f t="shared" si="56"/>
        <v>-5.9706105184040716E-16</v>
      </c>
      <c r="CG69" s="5">
        <f t="shared" si="57"/>
        <v>-4.3572693340585618E-2</v>
      </c>
      <c r="CH69" s="5">
        <f t="shared" si="58"/>
        <v>0.4446329390914594</v>
      </c>
      <c r="CI69" s="5">
        <f t="shared" si="59"/>
        <v>-4.4846502491106444E-2</v>
      </c>
      <c r="CJ69" s="5">
        <f t="shared" si="60"/>
        <v>-0.1655037573868153</v>
      </c>
      <c r="CK69" s="5">
        <f t="shared" si="61"/>
        <v>0.18766086859830114</v>
      </c>
      <c r="CL69" s="5">
        <f t="shared" si="62"/>
        <v>-0.28020772139662836</v>
      </c>
      <c r="CM69" s="5">
        <f t="shared" si="63"/>
        <v>-0.28489054817229292</v>
      </c>
      <c r="CN69" s="5">
        <f t="shared" si="64"/>
        <v>-0.23372112579654139</v>
      </c>
      <c r="CO69" s="5">
        <f t="shared" si="65"/>
        <v>-7.4232917365868959E-3</v>
      </c>
      <c r="CP69" s="5">
        <f t="shared" si="66"/>
        <v>0.31696422524405754</v>
      </c>
      <c r="CQ69" s="5">
        <f t="shared" si="14"/>
        <v>-0.45728155025878925</v>
      </c>
      <c r="DB69" s="8"/>
    </row>
    <row r="70" spans="2:106" x14ac:dyDescent="0.25">
      <c r="B70" s="5">
        <v>-9.442255821135112E-21</v>
      </c>
      <c r="C70" s="5">
        <v>-8.9019346752629912E-19</v>
      </c>
      <c r="D70" s="5">
        <v>-7.2372716049669847E-4</v>
      </c>
      <c r="E70" s="5">
        <v>5.756412918176854E-5</v>
      </c>
      <c r="F70" s="5">
        <v>-1.3180155151808788E-7</v>
      </c>
      <c r="G70" s="5">
        <v>-8.4677974170853268E-4</v>
      </c>
      <c r="H70" s="5">
        <v>-1.0646221816661452E-4</v>
      </c>
      <c r="I70" s="5">
        <v>-1.0635831347832292E-4</v>
      </c>
      <c r="J70" s="5">
        <v>5.7017302069811337E-5</v>
      </c>
      <c r="K70" s="5">
        <v>1.6070646749310057E-3</v>
      </c>
      <c r="L70" s="5">
        <v>9.7971083429883622E-5</v>
      </c>
      <c r="M70" s="5">
        <v>-1.2827185742922101E-3</v>
      </c>
      <c r="N70" s="5">
        <v>9.4023839761556317E-5</v>
      </c>
      <c r="O70" s="5">
        <v>3.5138744972764122E-5</v>
      </c>
      <c r="P70" s="5">
        <v>4.9236998702286962E-26</v>
      </c>
      <c r="Q70" s="5">
        <v>-2.1538144330172629E-19</v>
      </c>
      <c r="R70" s="5">
        <v>-6.5464599767542672E-20</v>
      </c>
      <c r="S70" s="5">
        <v>7.2903061811701176E-4</v>
      </c>
      <c r="T70" s="5">
        <v>3.528141918129091E-36</v>
      </c>
      <c r="U70" s="5">
        <v>2.1861892610020006E-22</v>
      </c>
      <c r="V70" s="5">
        <v>-1.37283967236266E-3</v>
      </c>
      <c r="W70" s="5">
        <v>0</v>
      </c>
      <c r="X70" s="5">
        <v>-4.0942571310090243E-4</v>
      </c>
      <c r="Y70" s="5">
        <v>2.7191002337218536E-4</v>
      </c>
      <c r="Z70" s="5">
        <v>-1.6884189741949208E-4</v>
      </c>
      <c r="AA70" s="5">
        <v>-9.255092110853729E-7</v>
      </c>
      <c r="AB70" s="5">
        <v>-1.4537985752006402E-3</v>
      </c>
      <c r="AC70" s="5">
        <v>-1.3164010765276906E-4</v>
      </c>
      <c r="AD70" s="5">
        <v>-4.6994773339374972E-4</v>
      </c>
      <c r="AE70" s="5">
        <v>4.7696474086003355E-4</v>
      </c>
      <c r="AF70" s="5">
        <v>-8.3774642804567226E-6</v>
      </c>
      <c r="AG70" s="5">
        <v>5.3044762889850483E-5</v>
      </c>
      <c r="AH70" s="5">
        <v>4.561288462450481E-5</v>
      </c>
      <c r="AI70" s="5">
        <v>-1.1176728180227077E-5</v>
      </c>
      <c r="AJ70" s="5">
        <v>-9.4588342180705394E-6</v>
      </c>
      <c r="AK70" s="5">
        <v>-2.2650409075413455E-4</v>
      </c>
      <c r="AL70" s="5">
        <v>-2.3666831457375077E-4</v>
      </c>
      <c r="AM70" s="5">
        <v>3.6039966937011225E-8</v>
      </c>
      <c r="AN70" s="5">
        <v>-4.0404036058645223E-3</v>
      </c>
      <c r="AP70" s="5">
        <f t="shared" si="15"/>
        <v>-2.8109515722527695E-21</v>
      </c>
      <c r="AQ70" s="5">
        <f t="shared" si="16"/>
        <v>-5.2611761391823575E-18</v>
      </c>
      <c r="AR70" s="5">
        <f t="shared" si="17"/>
        <v>-3.6351251136832424E-3</v>
      </c>
      <c r="AS70" s="5">
        <f t="shared" si="18"/>
        <v>-1.186685367082146E-4</v>
      </c>
      <c r="AT70" s="5">
        <f t="shared" si="19"/>
        <v>-3.1861549078501021E-7</v>
      </c>
      <c r="AU70" s="5">
        <f t="shared" si="20"/>
        <v>-4.9360368228121407E-4</v>
      </c>
      <c r="AV70" s="5">
        <f t="shared" si="21"/>
        <v>1.8922470312541444E-4</v>
      </c>
      <c r="AW70" s="5">
        <f t="shared" si="22"/>
        <v>-1.3323741310317515E-3</v>
      </c>
      <c r="AX70" s="5">
        <f t="shared" si="23"/>
        <v>-1.8538122539704142E-4</v>
      </c>
      <c r="AY70" s="5">
        <f t="shared" si="24"/>
        <v>3.6008858244732911E-3</v>
      </c>
      <c r="AZ70" s="5">
        <f t="shared" si="25"/>
        <v>1.8726016178743953E-4</v>
      </c>
      <c r="BA70" s="5">
        <f t="shared" si="26"/>
        <v>-1.7373695173668543E-3</v>
      </c>
      <c r="BB70" s="5">
        <f t="shared" si="27"/>
        <v>-4.5993029146646256E-5</v>
      </c>
      <c r="BC70" s="5">
        <f t="shared" si="28"/>
        <v>-2.3016419228757908E-5</v>
      </c>
      <c r="BD70" s="5">
        <f t="shared" si="29"/>
        <v>1.0436967639041445E-25</v>
      </c>
      <c r="BE70" s="5">
        <f t="shared" si="30"/>
        <v>-1.4032206204239721E-18</v>
      </c>
      <c r="BF70" s="5">
        <f t="shared" si="31"/>
        <v>-3.8415853519651811E-19</v>
      </c>
      <c r="BG70" s="5">
        <f t="shared" si="32"/>
        <v>3.9900514478661067E-3</v>
      </c>
      <c r="BH70" s="5">
        <f t="shared" si="33"/>
        <v>5.3058744337370312E-35</v>
      </c>
      <c r="BI70" s="5">
        <f t="shared" si="34"/>
        <v>-7.1790564531020569E-21</v>
      </c>
      <c r="BJ70" s="5">
        <f t="shared" si="35"/>
        <v>-1.6339931754099399E-3</v>
      </c>
      <c r="BK70" s="5">
        <f t="shared" si="36"/>
        <v>0</v>
      </c>
      <c r="BL70" s="5">
        <f t="shared" si="37"/>
        <v>-2.1479813576752447E-3</v>
      </c>
      <c r="BM70" s="5">
        <f t="shared" si="38"/>
        <v>8.9819186755510545E-4</v>
      </c>
      <c r="BN70" s="5">
        <f t="shared" si="39"/>
        <v>-1.8285726795857825E-3</v>
      </c>
      <c r="BO70" s="5">
        <f t="shared" si="40"/>
        <v>-1.8494549921282556E-6</v>
      </c>
      <c r="BP70" s="5">
        <f t="shared" si="41"/>
        <v>-3.4035179263526083E-3</v>
      </c>
      <c r="BQ70" s="5">
        <f t="shared" si="42"/>
        <v>-4.849389875507388E-4</v>
      </c>
      <c r="BR70" s="5">
        <f t="shared" si="43"/>
        <v>-1.9906337487365067E-3</v>
      </c>
      <c r="BS70" s="5">
        <f t="shared" si="44"/>
        <v>1.7527249368664843E-3</v>
      </c>
      <c r="BT70" s="5">
        <f t="shared" si="45"/>
        <v>-6.6167344777798005E-5</v>
      </c>
      <c r="BU70" s="5">
        <f t="shared" si="46"/>
        <v>2.3973875356536535E-4</v>
      </c>
      <c r="BV70" s="5">
        <f t="shared" si="47"/>
        <v>-7.4013724620565751E-5</v>
      </c>
      <c r="BW70" s="5">
        <f t="shared" si="48"/>
        <v>-2.9973919148302818E-5</v>
      </c>
      <c r="BX70" s="5">
        <f t="shared" si="49"/>
        <v>-3.1747492962033254E-5</v>
      </c>
      <c r="BY70" s="5">
        <f t="shared" si="50"/>
        <v>-7.2539230196131906E-4</v>
      </c>
      <c r="BZ70" s="5">
        <f t="shared" si="51"/>
        <v>-7.0679409876210175E-4</v>
      </c>
      <c r="CA70" s="5">
        <f t="shared" si="52"/>
        <v>1.551493023351988E-7</v>
      </c>
      <c r="CB70" s="5">
        <f t="shared" si="53"/>
        <v>-9.8391936383280393E-3</v>
      </c>
      <c r="CD70">
        <f t="shared" si="54"/>
        <v>2018</v>
      </c>
      <c r="CE70" s="5">
        <f t="shared" si="55"/>
        <v>-0.36351251136832424</v>
      </c>
      <c r="CF70" s="5">
        <f t="shared" si="56"/>
        <v>-5.26398709075461E-16</v>
      </c>
      <c r="CG70" s="5">
        <f t="shared" si="57"/>
        <v>-0.18259778133129656</v>
      </c>
      <c r="CH70" s="5">
        <f t="shared" si="58"/>
        <v>0.39900514478661064</v>
      </c>
      <c r="CI70" s="5">
        <f t="shared" si="59"/>
        <v>-0.16339931754099399</v>
      </c>
      <c r="CJ70" s="5">
        <f t="shared" si="60"/>
        <v>-0.12497894901201392</v>
      </c>
      <c r="CK70" s="5">
        <f t="shared" si="61"/>
        <v>0.17209774439044509</v>
      </c>
      <c r="CL70" s="5">
        <f t="shared" si="62"/>
        <v>-0.23135116671365213</v>
      </c>
      <c r="CM70" s="5">
        <f t="shared" si="63"/>
        <v>-0.2646442285679127</v>
      </c>
      <c r="CN70" s="5">
        <f t="shared" si="64"/>
        <v>-0.34053673813447366</v>
      </c>
      <c r="CO70" s="5">
        <f t="shared" si="65"/>
        <v>-0.26320050674010265</v>
      </c>
      <c r="CP70" s="5">
        <f t="shared" si="66"/>
        <v>0.37919894639891039</v>
      </c>
      <c r="CQ70" s="5">
        <f t="shared" si="14"/>
        <v>-0.98391936383280421</v>
      </c>
      <c r="DB70" s="8"/>
    </row>
    <row r="71" spans="2:106" x14ac:dyDescent="0.25">
      <c r="B71" s="5">
        <v>-1.1089236587790547E-20</v>
      </c>
      <c r="C71" s="5">
        <v>-5.3991886595688006E-19</v>
      </c>
      <c r="D71" s="5">
        <v>-6.7798820454401934E-4</v>
      </c>
      <c r="E71" s="5">
        <v>-4.5286062445833396E-5</v>
      </c>
      <c r="F71" s="5">
        <v>-4.6715435570944604E-8</v>
      </c>
      <c r="G71" s="5">
        <v>-1.3466722010037205E-3</v>
      </c>
      <c r="H71" s="5">
        <v>-8.3799145262060707E-4</v>
      </c>
      <c r="I71" s="5">
        <v>4.3909475504597912E-5</v>
      </c>
      <c r="J71" s="5">
        <v>7.7457044072344163E-5</v>
      </c>
      <c r="K71" s="5">
        <v>1.5321646808479597E-3</v>
      </c>
      <c r="L71" s="5">
        <v>2.859829043566171E-4</v>
      </c>
      <c r="M71" s="5">
        <v>7.3683353972730679E-4</v>
      </c>
      <c r="N71" s="5">
        <v>2.156227947554721E-4</v>
      </c>
      <c r="O71" s="5">
        <v>1.0992280896951758E-5</v>
      </c>
      <c r="P71" s="5">
        <v>3.0223201696919414E-26</v>
      </c>
      <c r="Q71" s="5">
        <v>-1.9273716594042553E-19</v>
      </c>
      <c r="R71" s="5">
        <v>1.9717452415398896E-19</v>
      </c>
      <c r="S71" s="5">
        <v>6.1350024687539188E-4</v>
      </c>
      <c r="T71" s="5">
        <v>9.8711637971589872E-36</v>
      </c>
      <c r="U71" s="5">
        <v>-1.9317318433910851E-21</v>
      </c>
      <c r="V71" s="5">
        <v>-1.3689859618476311E-3</v>
      </c>
      <c r="W71" s="5">
        <v>0</v>
      </c>
      <c r="X71" s="5">
        <v>-3.230651336667775E-4</v>
      </c>
      <c r="Y71" s="5">
        <v>3.2711059938245836E-4</v>
      </c>
      <c r="Z71" s="5">
        <v>7.3131378018257147E-5</v>
      </c>
      <c r="AA71" s="5">
        <v>1.796486791203273E-7</v>
      </c>
      <c r="AB71" s="5">
        <v>3.3253741059639124E-4</v>
      </c>
      <c r="AC71" s="5">
        <v>-3.0807386224955282E-5</v>
      </c>
      <c r="AD71" s="5">
        <v>-3.6058837552511172E-4</v>
      </c>
      <c r="AE71" s="5">
        <v>3.2156463058900873E-4</v>
      </c>
      <c r="AF71" s="5">
        <v>-8.2627216896863422E-6</v>
      </c>
      <c r="AG71" s="5">
        <v>2.7326069263623437E-5</v>
      </c>
      <c r="AH71" s="5">
        <v>-1.7932280838888116E-4</v>
      </c>
      <c r="AI71" s="5">
        <v>-1.711908792907327E-5</v>
      </c>
      <c r="AJ71" s="5">
        <v>-5.8305684909014518E-6</v>
      </c>
      <c r="AK71" s="5">
        <v>7.3830519671436352E-6</v>
      </c>
      <c r="AL71" s="5">
        <v>-1.6129653905663121E-4</v>
      </c>
      <c r="AM71" s="5">
        <v>3.4073996418686192E-8</v>
      </c>
      <c r="AN71" s="5">
        <v>-7.5753338934033765E-4</v>
      </c>
      <c r="AP71" s="5">
        <f t="shared" si="15"/>
        <v>-2.4309534855952678E-20</v>
      </c>
      <c r="AQ71" s="5">
        <f t="shared" si="16"/>
        <v>-4.182534418949165E-18</v>
      </c>
      <c r="AR71" s="5">
        <f t="shared" si="17"/>
        <v>-3.2575352635523767E-3</v>
      </c>
      <c r="AS71" s="5">
        <f t="shared" si="18"/>
        <v>-1.241739889636956E-4</v>
      </c>
      <c r="AT71" s="5">
        <f t="shared" si="19"/>
        <v>-3.2472993705377813E-7</v>
      </c>
      <c r="AU71" s="5">
        <f t="shared" si="20"/>
        <v>-2.4002152667450946E-3</v>
      </c>
      <c r="AV71" s="5">
        <f t="shared" si="21"/>
        <v>-9.5581005771284316E-4</v>
      </c>
      <c r="AW71" s="5">
        <f t="shared" si="22"/>
        <v>-1.0596162219844169E-3</v>
      </c>
      <c r="AX71" s="5">
        <f t="shared" si="23"/>
        <v>-1.5279847784144702E-4</v>
      </c>
      <c r="AY71" s="5">
        <f t="shared" si="24"/>
        <v>5.3645320102975796E-3</v>
      </c>
      <c r="AZ71" s="5">
        <f t="shared" si="25"/>
        <v>6.0106999216167863E-4</v>
      </c>
      <c r="BA71" s="5">
        <f t="shared" si="26"/>
        <v>-1.0665531850293755E-4</v>
      </c>
      <c r="BB71" s="5">
        <f t="shared" si="27"/>
        <v>1.6712875284551204E-4</v>
      </c>
      <c r="BC71" s="5">
        <f t="shared" si="28"/>
        <v>3.5686576837019255E-5</v>
      </c>
      <c r="BD71" s="5">
        <f t="shared" si="29"/>
        <v>1.1648978298386779E-25</v>
      </c>
      <c r="BE71" s="5">
        <f t="shared" si="30"/>
        <v>-1.1575276399520944E-18</v>
      </c>
      <c r="BF71" s="5">
        <f t="shared" si="31"/>
        <v>-1.9802605206564902E-19</v>
      </c>
      <c r="BG71" s="5">
        <f t="shared" si="32"/>
        <v>3.3803526751056225E-3</v>
      </c>
      <c r="BH71" s="5">
        <f t="shared" si="33"/>
        <v>4.2503020468225402E-35</v>
      </c>
      <c r="BI71" s="5">
        <f t="shared" si="34"/>
        <v>-1.6823506035265581E-20</v>
      </c>
      <c r="BJ71" s="5">
        <f t="shared" si="35"/>
        <v>-2.9679450172721347E-3</v>
      </c>
      <c r="BK71" s="5">
        <f t="shared" si="36"/>
        <v>0</v>
      </c>
      <c r="BL71" s="5">
        <f t="shared" si="37"/>
        <v>-1.7917211536099666E-3</v>
      </c>
      <c r="BM71" s="5">
        <f t="shared" si="38"/>
        <v>1.0293654971026739E-3</v>
      </c>
      <c r="BN71" s="5">
        <f t="shared" si="39"/>
        <v>-1.1515547863484164E-3</v>
      </c>
      <c r="BO71" s="5">
        <f t="shared" si="40"/>
        <v>-1.4813767710930301E-6</v>
      </c>
      <c r="BP71" s="5">
        <f t="shared" si="41"/>
        <v>-2.5457221579911933E-3</v>
      </c>
      <c r="BQ71" s="5">
        <f t="shared" si="42"/>
        <v>-4.0395414113399158E-4</v>
      </c>
      <c r="BR71" s="5">
        <f t="shared" si="43"/>
        <v>-2.2029301081776882E-3</v>
      </c>
      <c r="BS71" s="5">
        <f t="shared" si="44"/>
        <v>1.7043810212890799E-3</v>
      </c>
      <c r="BT71" s="5">
        <f t="shared" si="45"/>
        <v>-5.0253683305079614E-5</v>
      </c>
      <c r="BU71" s="5">
        <f t="shared" si="46"/>
        <v>2.1409510247464683E-4</v>
      </c>
      <c r="BV71" s="5">
        <f t="shared" si="47"/>
        <v>-1.6306746412917103E-4</v>
      </c>
      <c r="BW71" s="5">
        <f t="shared" si="48"/>
        <v>-4.1934204553461302E-5</v>
      </c>
      <c r="BX71" s="5">
        <f t="shared" si="49"/>
        <v>-3.2568301639093522E-5</v>
      </c>
      <c r="BY71" s="5">
        <f t="shared" si="50"/>
        <v>-6.2708964435080909E-4</v>
      </c>
      <c r="BZ71" s="5">
        <f t="shared" si="51"/>
        <v>-7.5127022980285996E-4</v>
      </c>
      <c r="CA71" s="5">
        <f t="shared" si="52"/>
        <v>1.4783252992979848E-7</v>
      </c>
      <c r="CB71" s="5">
        <f t="shared" si="53"/>
        <v>-8.2918621336810841E-3</v>
      </c>
      <c r="CD71">
        <f t="shared" si="54"/>
        <v>2018</v>
      </c>
      <c r="CE71" s="5">
        <f t="shared" si="55"/>
        <v>-0.32575352635523769</v>
      </c>
      <c r="CF71" s="5">
        <f t="shared" si="56"/>
        <v>-4.2068439538051175E-16</v>
      </c>
      <c r="CG71" s="5">
        <f t="shared" si="57"/>
        <v>-0.34598314887295117</v>
      </c>
      <c r="CH71" s="5">
        <f t="shared" si="58"/>
        <v>0.33803526751056223</v>
      </c>
      <c r="CI71" s="5">
        <f t="shared" si="59"/>
        <v>-0.29679450172721344</v>
      </c>
      <c r="CJ71" s="5">
        <f t="shared" si="60"/>
        <v>-7.6235565650729267E-2</v>
      </c>
      <c r="CK71" s="5">
        <f t="shared" si="61"/>
        <v>0.16718127196499866</v>
      </c>
      <c r="CL71" s="5">
        <f t="shared" si="62"/>
        <v>-0.1555508927482408</v>
      </c>
      <c r="CM71" s="5">
        <f t="shared" si="63"/>
        <v>-0.28711800020415629</v>
      </c>
      <c r="CN71" s="5">
        <f t="shared" si="64"/>
        <v>-0.25472035347622862</v>
      </c>
      <c r="CO71" s="5">
        <f t="shared" si="65"/>
        <v>-7.7946110499408722E-2</v>
      </c>
      <c r="CP71" s="5">
        <f t="shared" si="66"/>
        <v>0.4856993466904968</v>
      </c>
      <c r="CQ71" s="5">
        <f t="shared" ref="CQ71:CQ74" si="67">SUM(CE71:CP71)</f>
        <v>-0.82918621336810872</v>
      </c>
      <c r="DB71" s="8"/>
    </row>
    <row r="72" spans="2:106" x14ac:dyDescent="0.25">
      <c r="B72" s="5">
        <v>-7.0095595740458817E-21</v>
      </c>
      <c r="C72" s="5">
        <v>-3.1168360995761339E-19</v>
      </c>
      <c r="D72" s="5">
        <v>-1.0979450675203705E-3</v>
      </c>
      <c r="E72" s="5">
        <v>-1.1220163107747444E-4</v>
      </c>
      <c r="F72" s="5">
        <v>-6.4551750648471763E-8</v>
      </c>
      <c r="G72" s="5">
        <v>-6.0031958281024308E-4</v>
      </c>
      <c r="H72" s="5">
        <v>3.5593691091645896E-4</v>
      </c>
      <c r="I72" s="5">
        <v>-1.439875348486108E-5</v>
      </c>
      <c r="J72" s="5">
        <v>1.1330771517574402E-4</v>
      </c>
      <c r="K72" s="5">
        <v>-1.0277004650375077E-3</v>
      </c>
      <c r="L72" s="5">
        <v>-2.7884036742624712E-4</v>
      </c>
      <c r="M72" s="5">
        <v>3.6743144148449976E-5</v>
      </c>
      <c r="N72" s="5">
        <v>1.2690725318268995E-4</v>
      </c>
      <c r="O72" s="5">
        <v>-5.34182211403414E-5</v>
      </c>
      <c r="P72" s="5">
        <v>1.2211955461378375E-26</v>
      </c>
      <c r="Q72" s="5">
        <v>-2.7927615089026948E-19</v>
      </c>
      <c r="R72" s="5">
        <v>4.7704245144289815E-20</v>
      </c>
      <c r="S72" s="5">
        <v>5.0933576401317388E-4</v>
      </c>
      <c r="T72" s="5">
        <v>1.1653074136245009E-35</v>
      </c>
      <c r="U72" s="5">
        <v>-8.3336410187393224E-21</v>
      </c>
      <c r="V72" s="5">
        <v>-8.0605533712983725E-4</v>
      </c>
      <c r="W72" s="5">
        <v>0</v>
      </c>
      <c r="X72" s="5">
        <v>-1.8309535461315547E-4</v>
      </c>
      <c r="Y72" s="5">
        <v>3.5572408345589982E-4</v>
      </c>
      <c r="Z72" s="5">
        <v>-4.2052362454691406E-5</v>
      </c>
      <c r="AA72" s="5">
        <v>1.1168991502761763E-6</v>
      </c>
      <c r="AB72" s="5">
        <v>1.8644463434352321E-3</v>
      </c>
      <c r="AC72" s="5">
        <v>-1.7693828563112067E-5</v>
      </c>
      <c r="AD72" s="5">
        <v>3.193623854290296E-5</v>
      </c>
      <c r="AE72" s="5">
        <v>2.3148699554478001E-4</v>
      </c>
      <c r="AF72" s="5">
        <v>-9.974488018173305E-6</v>
      </c>
      <c r="AG72" s="5">
        <v>1.9256980960445808E-5</v>
      </c>
      <c r="AH72" s="5">
        <v>-1.4812209972657947E-4</v>
      </c>
      <c r="AI72" s="5">
        <v>-2.2753308911420228E-5</v>
      </c>
      <c r="AJ72" s="5">
        <v>-1.6601645237631627E-6</v>
      </c>
      <c r="AK72" s="5">
        <v>8.9120265467512868E-5</v>
      </c>
      <c r="AL72" s="5">
        <v>-1.2948920129668897E-4</v>
      </c>
      <c r="AM72" s="5">
        <v>3.2097639256559174E-8</v>
      </c>
      <c r="AN72" s="5">
        <v>-8.1043409385229319E-4</v>
      </c>
      <c r="AP72" s="5">
        <f t="shared" ref="AP72:AP74" si="68">SUM(B69:B72)</f>
        <v>-3.189294651935516E-20</v>
      </c>
      <c r="AQ72" s="5">
        <f t="shared" ref="AQ72:AQ74" si="69">SUM(C69:C72)</f>
        <v>-2.95713537913903E-18</v>
      </c>
      <c r="AR72" s="5">
        <f t="shared" ref="AR72:AR74" si="70">SUM(D69:D72)</f>
        <v>-3.4275722642384985E-3</v>
      </c>
      <c r="AS72" s="5">
        <f t="shared" ref="AS72:AS74" si="71">SUM(E69:E72)</f>
        <v>-1.6519849567418144E-4</v>
      </c>
      <c r="AT72" s="5">
        <f t="shared" ref="AT72:AT74" si="72">SUM(F69:F72)</f>
        <v>-3.4765859695774483E-7</v>
      </c>
      <c r="AU72" s="5">
        <f t="shared" ref="AU72:AU74" si="73">SUM(G69:G72)</f>
        <v>-3.1019232424742407E-3</v>
      </c>
      <c r="AV72" s="5">
        <f t="shared" ref="AV72:AV74" si="74">SUM(H69:H72)</f>
        <v>-5.620759995907397E-4</v>
      </c>
      <c r="AW72" s="5">
        <f t="shared" ref="AW72:AW74" si="75">SUM(I69:I72)</f>
        <v>-5.2880199863006782E-4</v>
      </c>
      <c r="AX72" s="5">
        <f t="shared" ref="AX72:AX74" si="76">SUM(J69:J72)</f>
        <v>1.3395035260277782E-4</v>
      </c>
      <c r="AY72" s="5">
        <f t="shared" ref="AY72:AY74" si="77">SUM(K69:K72)</f>
        <v>3.4005874825727717E-3</v>
      </c>
      <c r="AZ72" s="5">
        <f t="shared" ref="AZ72:AZ74" si="78">SUM(L69:L72)</f>
        <v>1.9345352329601932E-4</v>
      </c>
      <c r="BA72" s="5">
        <f t="shared" ref="BA72:BA74" si="79">SUM(M69:M72)</f>
        <v>7.097379978546061E-6</v>
      </c>
      <c r="BB72" s="5">
        <f t="shared" ref="BB72:BB74" si="80">SUM(N69:N72)</f>
        <v>3.6621467672914046E-4</v>
      </c>
      <c r="BC72" s="5">
        <f t="shared" ref="BC72:BC74" si="81">SUM(O69:O72)</f>
        <v>-1.3986114936566061E-5</v>
      </c>
      <c r="BD72" s="5">
        <f t="shared" ref="BD72:BD74" si="82">SUM(P69:P72)</f>
        <v>1.1987551180915929E-25</v>
      </c>
      <c r="BE72" s="5">
        <f t="shared" ref="BE72:BE74" si="83">SUM(Q69:Q72)</f>
        <v>-1.0382888195658829E-18</v>
      </c>
      <c r="BF72" s="5">
        <f t="shared" ref="BF72:BF74" si="84">SUM(R69:R72)</f>
        <v>-2.0723668183514159E-19</v>
      </c>
      <c r="BG72" s="5">
        <f t="shared" ref="BG72:BG74" si="85">SUM(S69:S72)</f>
        <v>2.7656646113032985E-3</v>
      </c>
      <c r="BH72" s="5">
        <f t="shared" ref="BH72:BH74" si="86">SUM(T69:T72)</f>
        <v>4.1289994197539885E-35</v>
      </c>
      <c r="BI72" s="5">
        <f t="shared" ref="BI72:BI74" si="87">SUM(U69:U72)</f>
        <v>-1.4905136790556733E-20</v>
      </c>
      <c r="BJ72" s="5">
        <f t="shared" ref="BJ72:BJ74" si="88">SUM(V69:V72)</f>
        <v>-3.9690515372508639E-3</v>
      </c>
      <c r="BK72" s="5">
        <f t="shared" ref="BK72:BK74" si="89">SUM(W69:W72)</f>
        <v>0</v>
      </c>
      <c r="BL72" s="5">
        <f t="shared" ref="BL72:BL74" si="90">SUM(X69:X72)</f>
        <v>-1.4008937702155791E-3</v>
      </c>
      <c r="BM72" s="5">
        <f t="shared" ref="BM72:BM74" si="91">SUM(Y69:Y72)</f>
        <v>1.1838818042765064E-3</v>
      </c>
      <c r="BN72" s="5">
        <f t="shared" ref="BN72:BN74" si="92">SUM(Z69:Z72)</f>
        <v>-6.3044413565804521E-4</v>
      </c>
      <c r="BO72" s="5">
        <f t="shared" ref="BO72:BO74" si="93">SUM(AA69:AA72)</f>
        <v>2.280216614980416E-7</v>
      </c>
      <c r="BP72" s="5">
        <f t="shared" ref="BP72:BP74" si="94">SUM(AB69:AB72)</f>
        <v>2.5671528662008338E-4</v>
      </c>
      <c r="BQ72" s="5">
        <f t="shared" ref="BQ72:BQ74" si="95">SUM(AC69:AC72)</f>
        <v>-3.0511989203895623E-4</v>
      </c>
      <c r="BR72" s="5">
        <f t="shared" ref="BR72:BR74" si="96">SUM(AD69:AD72)</f>
        <v>-1.5096806782673687E-3</v>
      </c>
      <c r="BS72" s="5">
        <f t="shared" ref="BS72:BS74" si="97">SUM(AE69:AE72)</f>
        <v>1.5509102274480233E-3</v>
      </c>
      <c r="BT72" s="5">
        <f t="shared" ref="BT72:BT74" si="98">SUM(AF69:AF72)</f>
        <v>-3.9088836494287468E-5</v>
      </c>
      <c r="BU72" s="5">
        <f t="shared" ref="BU72:BU74" si="99">SUM(AG69:AG72)</f>
        <v>1.6658289177644503E-4</v>
      </c>
      <c r="BV72" s="5">
        <f t="shared" ref="BV72:BV74" si="100">SUM(AH69:AH72)</f>
        <v>-2.9892817141416683E-4</v>
      </c>
      <c r="BW72" s="5">
        <f t="shared" ref="BW72:BW74" si="101">SUM(AI69:AI72)</f>
        <v>-5.886471044764586E-5</v>
      </c>
      <c r="BX72" s="5">
        <f t="shared" ref="BX72:BX74" si="102">SUM(AJ69:AJ72)</f>
        <v>-2.7085190152277258E-5</v>
      </c>
      <c r="BY72" s="5">
        <f t="shared" ref="BY72:BY74" si="103">SUM(AK69:AK72)</f>
        <v>-2.4575197461920506E-4</v>
      </c>
      <c r="BZ72" s="5">
        <f t="shared" ref="BZ72:BZ74" si="104">SUM(AL69:AL72)</f>
        <v>-7.4119164459503424E-4</v>
      </c>
      <c r="CA72" s="5">
        <f t="shared" ref="CA72:CA74" si="105">SUM(AM69:AM72)</f>
        <v>1.4016656990634146E-7</v>
      </c>
      <c r="CB72" s="5">
        <f t="shared" ref="CB72:CB74" si="106">SUM(AN69:AN72)</f>
        <v>-7.0005798904596676E-3</v>
      </c>
      <c r="CD72">
        <f t="shared" si="54"/>
        <v>2018</v>
      </c>
      <c r="CE72" s="5">
        <f t="shared" ref="CE72:CE74" si="107">AR72*100</f>
        <v>-0.34275722642384987</v>
      </c>
      <c r="CF72" s="5">
        <f t="shared" si="56"/>
        <v>-2.9890283256583855E-16</v>
      </c>
      <c r="CG72" s="5">
        <f t="shared" si="57"/>
        <v>-0.36307252411043084</v>
      </c>
      <c r="CH72" s="5">
        <f t="shared" si="58"/>
        <v>0.27656646113032984</v>
      </c>
      <c r="CI72" s="5">
        <f t="shared" si="59"/>
        <v>-0.39690515372508639</v>
      </c>
      <c r="CJ72" s="5">
        <f t="shared" si="60"/>
        <v>-2.170119659390727E-2</v>
      </c>
      <c r="CK72" s="5">
        <f t="shared" si="61"/>
        <v>0.1523825037295746</v>
      </c>
      <c r="CL72" s="5">
        <f t="shared" si="62"/>
        <v>-9.3556402769700148E-2</v>
      </c>
      <c r="CM72" s="5">
        <f t="shared" si="63"/>
        <v>-0.1985731479466229</v>
      </c>
      <c r="CN72" s="5">
        <f t="shared" si="64"/>
        <v>2.5694330828158141E-2</v>
      </c>
      <c r="CO72" s="5">
        <f t="shared" si="65"/>
        <v>-5.472716905251479E-2</v>
      </c>
      <c r="CP72" s="5">
        <f t="shared" si="66"/>
        <v>0.31659153588808298</v>
      </c>
      <c r="CQ72" s="5">
        <f t="shared" si="67"/>
        <v>-0.70005798904596694</v>
      </c>
      <c r="DB72" s="8"/>
    </row>
    <row r="73" spans="2:106" x14ac:dyDescent="0.25">
      <c r="B73" s="5">
        <v>-8.638982707847288E-21</v>
      </c>
      <c r="C73" s="5">
        <v>-2.1238188289795965E-19</v>
      </c>
      <c r="D73" s="5">
        <v>-1.1725097417567244E-3</v>
      </c>
      <c r="E73" s="5">
        <v>-8.4730599091594052E-5</v>
      </c>
      <c r="F73" s="5">
        <v>6.6114273629853451E-8</v>
      </c>
      <c r="G73" s="5">
        <v>-5.5937406099220636E-4</v>
      </c>
      <c r="H73" s="5">
        <v>-2.4182345501825003E-4</v>
      </c>
      <c r="I73" s="5">
        <v>-4.0239308226683204E-4</v>
      </c>
      <c r="J73" s="5">
        <v>-2.5204343655707307E-4</v>
      </c>
      <c r="K73" s="5">
        <v>-2.0070990436997694E-4</v>
      </c>
      <c r="L73" s="5">
        <v>4.5127743661940516E-5</v>
      </c>
      <c r="M73" s="5">
        <v>-1.1934515407819282E-3</v>
      </c>
      <c r="N73" s="5">
        <v>8.5163152904918583E-5</v>
      </c>
      <c r="O73" s="5">
        <v>-1.2440794585554525E-5</v>
      </c>
      <c r="P73" s="5">
        <v>1.6705591040732777E-27</v>
      </c>
      <c r="Q73" s="5">
        <v>-3.622462490869531E-19</v>
      </c>
      <c r="R73" s="5">
        <v>1.7749274618080864E-19</v>
      </c>
      <c r="S73" s="5">
        <v>3.6256660302867743E-4</v>
      </c>
      <c r="T73" s="5">
        <v>-3.9887652122617638E-36</v>
      </c>
      <c r="U73" s="5">
        <v>-4.6378784705890885E-21</v>
      </c>
      <c r="V73" s="5">
        <v>-9.9905134375719929E-4</v>
      </c>
      <c r="W73" s="5">
        <v>0</v>
      </c>
      <c r="X73" s="5">
        <v>-2.6657804357548831E-5</v>
      </c>
      <c r="Y73" s="5">
        <v>4.0453733437223526E-4</v>
      </c>
      <c r="Z73" s="5">
        <v>1.0818331966974534E-4</v>
      </c>
      <c r="AA73" s="5">
        <v>7.5240064258591237E-7</v>
      </c>
      <c r="AB73" s="5">
        <v>1.1703333547655507E-3</v>
      </c>
      <c r="AC73" s="5">
        <v>1.877130088994195E-5</v>
      </c>
      <c r="AD73" s="5">
        <v>2.5357739121927448E-4</v>
      </c>
      <c r="AE73" s="5">
        <v>-2.3024006624635765E-5</v>
      </c>
      <c r="AF73" s="5">
        <v>-1.1920724724202543E-5</v>
      </c>
      <c r="AG73" s="5">
        <v>2.1720659518622774E-5</v>
      </c>
      <c r="AH73" s="5">
        <v>-3.6945028829611834E-6</v>
      </c>
      <c r="AI73" s="5">
        <v>-2.6729120074397376E-5</v>
      </c>
      <c r="AJ73" s="5">
        <v>-6.0439231862860599E-6</v>
      </c>
      <c r="AK73" s="5">
        <v>3.6712072546449297E-4</v>
      </c>
      <c r="AL73" s="5">
        <v>-1.5222455122557111E-6</v>
      </c>
      <c r="AM73" s="5">
        <v>3.0140420499702447E-8</v>
      </c>
      <c r="AN73" s="5">
        <v>-2.3801700457075116E-3</v>
      </c>
      <c r="AP73" s="5">
        <f t="shared" si="68"/>
        <v>-3.6180034690818829E-20</v>
      </c>
      <c r="AQ73" s="5">
        <f t="shared" si="69"/>
        <v>-1.9541778263387524E-18</v>
      </c>
      <c r="AR73" s="5">
        <f t="shared" si="70"/>
        <v>-3.6721701743178126E-3</v>
      </c>
      <c r="AS73" s="5">
        <f t="shared" si="71"/>
        <v>-1.8465416343313334E-4</v>
      </c>
      <c r="AT73" s="5">
        <f t="shared" si="72"/>
        <v>-1.7695446410765082E-7</v>
      </c>
      <c r="AU73" s="5">
        <f t="shared" si="73"/>
        <v>-3.3531455865147023E-3</v>
      </c>
      <c r="AV73" s="5">
        <f t="shared" si="74"/>
        <v>-8.3034021488901267E-4</v>
      </c>
      <c r="AW73" s="5">
        <f t="shared" si="75"/>
        <v>-4.7924067372541815E-4</v>
      </c>
      <c r="AX73" s="5">
        <f t="shared" si="76"/>
        <v>-4.2613752391735334E-6</v>
      </c>
      <c r="AY73" s="5">
        <f t="shared" si="77"/>
        <v>1.9108189863714807E-3</v>
      </c>
      <c r="AZ73" s="5">
        <f t="shared" si="78"/>
        <v>1.5024136402219413E-4</v>
      </c>
      <c r="BA73" s="5">
        <f t="shared" si="79"/>
        <v>-1.7025934311983815E-3</v>
      </c>
      <c r="BB73" s="5">
        <f t="shared" si="80"/>
        <v>5.2171704060463705E-4</v>
      </c>
      <c r="BC73" s="5">
        <f t="shared" si="81"/>
        <v>-1.9727989856180041E-5</v>
      </c>
      <c r="BD73" s="5">
        <f t="shared" si="82"/>
        <v>9.3342714964658037E-26</v>
      </c>
      <c r="BE73" s="5">
        <f t="shared" si="83"/>
        <v>-1.0496410092193744E-18</v>
      </c>
      <c r="BF73" s="5">
        <f t="shared" si="84"/>
        <v>3.5690691571154474E-19</v>
      </c>
      <c r="BG73" s="5">
        <f t="shared" si="85"/>
        <v>2.2144332320342547E-3</v>
      </c>
      <c r="BH73" s="5">
        <f t="shared" si="86"/>
        <v>2.1063614639271323E-35</v>
      </c>
      <c r="BI73" s="5">
        <f t="shared" si="87"/>
        <v>-1.4684632406619296E-20</v>
      </c>
      <c r="BJ73" s="5">
        <f t="shared" si="88"/>
        <v>-4.5469323150973268E-3</v>
      </c>
      <c r="BK73" s="5">
        <f t="shared" si="89"/>
        <v>0</v>
      </c>
      <c r="BL73" s="5">
        <f t="shared" si="90"/>
        <v>-9.4224400573838423E-4</v>
      </c>
      <c r="BM73" s="5">
        <f t="shared" si="91"/>
        <v>1.3592820405827787E-3</v>
      </c>
      <c r="BN73" s="5">
        <f t="shared" si="92"/>
        <v>-2.9579562186180986E-5</v>
      </c>
      <c r="BO73" s="5">
        <f t="shared" si="93"/>
        <v>1.1234392608970431E-6</v>
      </c>
      <c r="BP73" s="5">
        <f t="shared" si="94"/>
        <v>1.9135185335965338E-3</v>
      </c>
      <c r="BQ73" s="5">
        <f t="shared" si="95"/>
        <v>-1.6137002155089446E-4</v>
      </c>
      <c r="BR73" s="5">
        <f t="shared" si="96"/>
        <v>-5.4502247915668399E-4</v>
      </c>
      <c r="BS73" s="5">
        <f t="shared" si="97"/>
        <v>1.0069923603691867E-3</v>
      </c>
      <c r="BT73" s="5">
        <f t="shared" si="98"/>
        <v>-3.8535398712518916E-5</v>
      </c>
      <c r="BU73" s="5">
        <f t="shared" si="99"/>
        <v>1.213484726325425E-4</v>
      </c>
      <c r="BV73" s="5">
        <f t="shared" si="100"/>
        <v>-2.8552652637391698E-4</v>
      </c>
      <c r="BW73" s="5">
        <f t="shared" si="101"/>
        <v>-7.7778245095117948E-5</v>
      </c>
      <c r="BX73" s="5">
        <f t="shared" si="102"/>
        <v>-2.2993490419021214E-5</v>
      </c>
      <c r="BY73" s="5">
        <f t="shared" si="103"/>
        <v>2.3711995214501492E-4</v>
      </c>
      <c r="BZ73" s="5">
        <f t="shared" si="104"/>
        <v>-5.2897630043932664E-4</v>
      </c>
      <c r="CA73" s="5">
        <f t="shared" si="105"/>
        <v>1.3235202311195904E-7</v>
      </c>
      <c r="CB73" s="5">
        <f t="shared" si="106"/>
        <v>-7.9885411347646648E-3</v>
      </c>
      <c r="CD73">
        <f t="shared" si="54"/>
        <v>2018</v>
      </c>
      <c r="CE73" s="5">
        <f t="shared" si="107"/>
        <v>-0.36721701743178126</v>
      </c>
      <c r="CF73" s="5">
        <f t="shared" si="56"/>
        <v>-1.9903578610295714E-16</v>
      </c>
      <c r="CG73" s="5">
        <f t="shared" si="57"/>
        <v>-0.38323862602401204</v>
      </c>
      <c r="CH73" s="5">
        <f t="shared" si="58"/>
        <v>0.22144332320342547</v>
      </c>
      <c r="CI73" s="5">
        <f t="shared" si="59"/>
        <v>-0.45469323150973268</v>
      </c>
      <c r="CJ73" s="5">
        <f t="shared" si="60"/>
        <v>4.1703803484439451E-2</v>
      </c>
      <c r="CK73" s="5">
        <f t="shared" si="61"/>
        <v>9.8399886995016561E-2</v>
      </c>
      <c r="CL73" s="5">
        <f t="shared" si="62"/>
        <v>-1.9094958373707543E-2</v>
      </c>
      <c r="CM73" s="5">
        <f t="shared" si="63"/>
        <v>-5.883942245606804E-2</v>
      </c>
      <c r="CN73" s="5">
        <f t="shared" si="64"/>
        <v>0.19146419728574307</v>
      </c>
      <c r="CO73" s="5">
        <f t="shared" si="65"/>
        <v>-0.19142794467633811</v>
      </c>
      <c r="CP73" s="5">
        <f t="shared" si="66"/>
        <v>0.12264587602654888</v>
      </c>
      <c r="CQ73" s="5">
        <f t="shared" si="67"/>
        <v>-0.79885411347646651</v>
      </c>
      <c r="DB73" s="8"/>
    </row>
    <row r="74" spans="2:106" x14ac:dyDescent="0.25">
      <c r="B74" s="5">
        <v>-8.9343975162236104E-21</v>
      </c>
      <c r="C74" s="5">
        <v>-7.7420402530623518E-20</v>
      </c>
      <c r="D74" s="5">
        <v>-1.3086951142808503E-3</v>
      </c>
      <c r="E74" s="5">
        <v>-1.0286859248912495E-4</v>
      </c>
      <c r="F74" s="5">
        <v>1.8369920980782288E-9</v>
      </c>
      <c r="G74" s="5">
        <v>-2.9294762017254819E-4</v>
      </c>
      <c r="H74" s="5">
        <v>1.6567299334302034E-5</v>
      </c>
      <c r="I74" s="5">
        <v>-1.3371617455169282E-4</v>
      </c>
      <c r="J74" s="5">
        <v>6.0572568817021441E-5</v>
      </c>
      <c r="K74" s="5">
        <v>-1.3012022729040428E-4</v>
      </c>
      <c r="L74" s="5">
        <v>-7.2704584416861734E-6</v>
      </c>
      <c r="M74" s="5">
        <v>7.7037845818635079E-4</v>
      </c>
      <c r="N74" s="5">
        <v>1.545679311421578E-4</v>
      </c>
      <c r="O74" s="5">
        <v>4.3263957240598367E-5</v>
      </c>
      <c r="P74" s="5">
        <v>-2.5114761322242564E-26</v>
      </c>
      <c r="Q74" s="5">
        <v>-4.7378921492962805E-19</v>
      </c>
      <c r="R74" s="5">
        <v>2.8956580262717179E-19</v>
      </c>
      <c r="S74" s="5">
        <v>1.969138338545542E-4</v>
      </c>
      <c r="T74" s="5">
        <v>1.2891853534537763E-35</v>
      </c>
      <c r="U74" s="5">
        <v>-5.5796751048085505E-21</v>
      </c>
      <c r="V74" s="5">
        <v>-7.3018770430091987E-4</v>
      </c>
      <c r="W74" s="5">
        <v>0</v>
      </c>
      <c r="X74" s="5">
        <v>7.5236129080264241E-5</v>
      </c>
      <c r="Y74" s="5">
        <v>4.1234279426042219E-4</v>
      </c>
      <c r="Z74" s="5">
        <v>8.4771480804474731E-5</v>
      </c>
      <c r="AA74" s="5">
        <v>8.2375290624146221E-8</v>
      </c>
      <c r="AB74" s="5">
        <v>1.0743842154782021E-4</v>
      </c>
      <c r="AC74" s="5">
        <v>-1.4831529041084353E-5</v>
      </c>
      <c r="AD74" s="5">
        <v>3.1130406071309524E-4</v>
      </c>
      <c r="AE74" s="5">
        <v>-1.8515843551686063E-4</v>
      </c>
      <c r="AF74" s="5">
        <v>-1.3562486953630861E-5</v>
      </c>
      <c r="AG74" s="5">
        <v>3.3705269761187404E-5</v>
      </c>
      <c r="AH74" s="5">
        <v>1.5421784330509239E-6</v>
      </c>
      <c r="AI74" s="5">
        <v>-2.7588266347820654E-5</v>
      </c>
      <c r="AJ74" s="5">
        <v>-1.05863827709025E-5</v>
      </c>
      <c r="AK74" s="5">
        <v>5.7218578408361348E-5</v>
      </c>
      <c r="AL74" s="5">
        <v>-2.9073876007996303E-5</v>
      </c>
      <c r="AM74" s="5">
        <v>2.8223655243746378E-8</v>
      </c>
      <c r="AN74" s="5">
        <v>-6.6067147064389489E-4</v>
      </c>
      <c r="AP74" s="5">
        <f t="shared" si="68"/>
        <v>-3.5672176385907327E-20</v>
      </c>
      <c r="AQ74" s="5">
        <f t="shared" si="69"/>
        <v>-1.1414047613430765E-18</v>
      </c>
      <c r="AR74" s="5">
        <f t="shared" si="70"/>
        <v>-4.2571381281019645E-3</v>
      </c>
      <c r="AS74" s="5">
        <f t="shared" si="71"/>
        <v>-3.4508688510402684E-4</v>
      </c>
      <c r="AT74" s="5">
        <f t="shared" si="72"/>
        <v>-4.331592049148469E-8</v>
      </c>
      <c r="AU74" s="5">
        <f t="shared" si="73"/>
        <v>-2.7993134649787186E-3</v>
      </c>
      <c r="AV74" s="5">
        <f t="shared" si="74"/>
        <v>-7.0731069738809611E-4</v>
      </c>
      <c r="AW74" s="5">
        <f t="shared" si="75"/>
        <v>-5.0659853479878808E-4</v>
      </c>
      <c r="AX74" s="5">
        <f t="shared" si="76"/>
        <v>-7.0610849196344947E-7</v>
      </c>
      <c r="AY74" s="5">
        <f t="shared" si="77"/>
        <v>1.7363408415007079E-4</v>
      </c>
      <c r="AZ74" s="5">
        <f t="shared" si="78"/>
        <v>4.4999822150624321E-5</v>
      </c>
      <c r="BA74" s="5">
        <f t="shared" si="79"/>
        <v>3.5050360128017935E-4</v>
      </c>
      <c r="BB74" s="5">
        <f t="shared" si="80"/>
        <v>5.8226113198523843E-4</v>
      </c>
      <c r="BC74" s="5">
        <f t="shared" si="81"/>
        <v>-1.1602777588345799E-5</v>
      </c>
      <c r="BD74" s="5">
        <f t="shared" si="82"/>
        <v>1.8990954940128501E-26</v>
      </c>
      <c r="BE74" s="5">
        <f t="shared" si="83"/>
        <v>-1.3080487808472761E-18</v>
      </c>
      <c r="BF74" s="5">
        <f t="shared" si="84"/>
        <v>7.1193731810625922E-19</v>
      </c>
      <c r="BG74" s="5">
        <f t="shared" si="85"/>
        <v>1.6823164477717974E-3</v>
      </c>
      <c r="BH74" s="5">
        <f t="shared" si="86"/>
        <v>3.0427326255679999E-35</v>
      </c>
      <c r="BI74" s="5">
        <f t="shared" si="87"/>
        <v>-2.0482926437528046E-20</v>
      </c>
      <c r="BJ74" s="5">
        <f t="shared" si="88"/>
        <v>-3.9042803470355878E-3</v>
      </c>
      <c r="BK74" s="5">
        <f t="shared" si="89"/>
        <v>0</v>
      </c>
      <c r="BL74" s="5">
        <f t="shared" si="90"/>
        <v>-4.5758216355721752E-4</v>
      </c>
      <c r="BM74" s="5">
        <f t="shared" si="91"/>
        <v>1.4997148114710155E-3</v>
      </c>
      <c r="BN74" s="5">
        <f t="shared" si="92"/>
        <v>2.2403381603778579E-4</v>
      </c>
      <c r="BO74" s="5">
        <f t="shared" si="93"/>
        <v>2.1313237626065622E-6</v>
      </c>
      <c r="BP74" s="5">
        <f t="shared" si="94"/>
        <v>3.474755530344994E-3</v>
      </c>
      <c r="BQ74" s="5">
        <f t="shared" si="95"/>
        <v>-4.4561442939209754E-5</v>
      </c>
      <c r="BR74" s="5">
        <f t="shared" si="96"/>
        <v>2.3622931495016097E-4</v>
      </c>
      <c r="BS74" s="5">
        <f t="shared" si="97"/>
        <v>3.448691839922923E-4</v>
      </c>
      <c r="BT74" s="5">
        <f t="shared" si="98"/>
        <v>-4.3720421385693051E-5</v>
      </c>
      <c r="BU74" s="5">
        <f t="shared" si="99"/>
        <v>1.0200897950387943E-4</v>
      </c>
      <c r="BV74" s="5">
        <f t="shared" si="100"/>
        <v>-3.2959723256537087E-4</v>
      </c>
      <c r="BW74" s="5">
        <f t="shared" si="101"/>
        <v>-9.4189783262711528E-5</v>
      </c>
      <c r="BX74" s="5">
        <f t="shared" si="102"/>
        <v>-2.4121038971853175E-5</v>
      </c>
      <c r="BY74" s="5">
        <f t="shared" si="103"/>
        <v>5.2084262130751074E-4</v>
      </c>
      <c r="BZ74" s="5">
        <f t="shared" si="104"/>
        <v>-3.2138186187357222E-4</v>
      </c>
      <c r="CA74" s="5">
        <f t="shared" si="105"/>
        <v>1.2453571141869419E-7</v>
      </c>
      <c r="CB74" s="5">
        <f t="shared" si="106"/>
        <v>-4.6088089995440376E-3</v>
      </c>
      <c r="CD74">
        <f>CD70+1</f>
        <v>2019</v>
      </c>
      <c r="CE74" s="5">
        <f t="shared" si="107"/>
        <v>-0.42571381281019643</v>
      </c>
      <c r="CF74" s="5">
        <f t="shared" si="56"/>
        <v>-1.1770769377289838E-16</v>
      </c>
      <c r="CG74" s="5">
        <f t="shared" si="57"/>
        <v>-0.33059119997775066</v>
      </c>
      <c r="CH74" s="5">
        <f t="shared" si="58"/>
        <v>0.16823164477717975</v>
      </c>
      <c r="CI74" s="5">
        <f t="shared" si="59"/>
        <v>-0.3904280347035588</v>
      </c>
      <c r="CJ74" s="5">
        <f t="shared" si="60"/>
        <v>0.10421326479137979</v>
      </c>
      <c r="CK74" s="5">
        <f t="shared" si="61"/>
        <v>3.2074814502043913E-2</v>
      </c>
      <c r="CL74" s="5">
        <f t="shared" si="62"/>
        <v>1.7947237309857603E-2</v>
      </c>
      <c r="CM74" s="5">
        <f t="shared" si="63"/>
        <v>3.9157347854777563E-2</v>
      </c>
      <c r="CN74" s="5">
        <f t="shared" si="64"/>
        <v>0.34768868541076003</v>
      </c>
      <c r="CO74" s="5">
        <f t="shared" si="65"/>
        <v>2.5477442849039956E-2</v>
      </c>
      <c r="CP74" s="5">
        <f t="shared" si="66"/>
        <v>-4.8938289957936448E-2</v>
      </c>
      <c r="CQ74" s="5">
        <f t="shared" si="67"/>
        <v>-0.46088089995440373</v>
      </c>
      <c r="DB74" s="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BN74"/>
  <sheetViews>
    <sheetView zoomScale="82" zoomScaleNormal="82" workbookViewId="0">
      <selection activeCell="B4" sqref="B4:AN74"/>
    </sheetView>
  </sheetViews>
  <sheetFormatPr defaultColWidth="11.42578125" defaultRowHeight="15" x14ac:dyDescent="0.25"/>
  <cols>
    <col min="7" max="7" width="14.85546875" bestFit="1" customWidth="1"/>
    <col min="8" max="8" width="17" bestFit="1" customWidth="1"/>
    <col min="9" max="9" width="13.7109375" bestFit="1" customWidth="1"/>
    <col min="42" max="42" width="14" bestFit="1" customWidth="1"/>
    <col min="44" max="44" width="16.5703125" bestFit="1" customWidth="1"/>
    <col min="45" max="45" width="12.28515625" bestFit="1" customWidth="1"/>
    <col min="50" max="50" width="12.85546875" bestFit="1" customWidth="1"/>
    <col min="52" max="52" width="11.85546875" bestFit="1" customWidth="1"/>
    <col min="54" max="54" width="13.42578125" bestFit="1" customWidth="1"/>
    <col min="57" max="57" width="12.28515625" bestFit="1" customWidth="1"/>
  </cols>
  <sheetData>
    <row r="2" spans="2:66" x14ac:dyDescent="0.25">
      <c r="B2" t="s">
        <v>63</v>
      </c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</row>
    <row r="3" spans="2:66" ht="45" x14ac:dyDescent="0.25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  <c r="L3" s="1" t="s">
        <v>10</v>
      </c>
      <c r="M3" s="1" t="s">
        <v>11</v>
      </c>
      <c r="N3" s="1" t="s">
        <v>12</v>
      </c>
      <c r="O3" s="1" t="s">
        <v>13</v>
      </c>
      <c r="P3" s="1" t="s">
        <v>14</v>
      </c>
      <c r="Q3" s="1" t="s">
        <v>15</v>
      </c>
      <c r="R3" s="1" t="s">
        <v>16</v>
      </c>
      <c r="S3" s="2" t="s">
        <v>17</v>
      </c>
      <c r="T3" s="2" t="s">
        <v>18</v>
      </c>
      <c r="U3" s="2" t="s">
        <v>19</v>
      </c>
      <c r="V3" s="1" t="s">
        <v>20</v>
      </c>
      <c r="W3" s="1" t="s">
        <v>21</v>
      </c>
      <c r="X3" s="1" t="s">
        <v>22</v>
      </c>
      <c r="Y3" s="1" t="s">
        <v>23</v>
      </c>
      <c r="Z3" s="1" t="s">
        <v>24</v>
      </c>
      <c r="AA3" s="1" t="s">
        <v>25</v>
      </c>
      <c r="AB3" s="1" t="s">
        <v>26</v>
      </c>
      <c r="AC3" s="1" t="s">
        <v>27</v>
      </c>
      <c r="AD3" s="1" t="s">
        <v>28</v>
      </c>
      <c r="AE3" s="1" t="s">
        <v>29</v>
      </c>
      <c r="AF3" s="1" t="s">
        <v>30</v>
      </c>
      <c r="AG3" s="1" t="s">
        <v>31</v>
      </c>
      <c r="AH3" s="1" t="s">
        <v>32</v>
      </c>
      <c r="AI3" s="1" t="s">
        <v>33</v>
      </c>
      <c r="AJ3" s="1" t="s">
        <v>34</v>
      </c>
      <c r="AK3" s="1" t="s">
        <v>35</v>
      </c>
      <c r="AL3" s="1" t="s">
        <v>36</v>
      </c>
      <c r="AM3" s="3" t="s">
        <v>53</v>
      </c>
      <c r="AN3" s="3"/>
      <c r="AP3" s="1"/>
      <c r="AQ3" s="4" t="s">
        <v>40</v>
      </c>
      <c r="AR3" s="4" t="s">
        <v>44</v>
      </c>
      <c r="AS3" s="4" t="s">
        <v>46</v>
      </c>
      <c r="AT3" s="4" t="s">
        <v>41</v>
      </c>
      <c r="AU3" s="4" t="s">
        <v>37</v>
      </c>
      <c r="AV3" s="4" t="s">
        <v>45</v>
      </c>
      <c r="AW3" s="4" t="s">
        <v>47</v>
      </c>
      <c r="AX3" s="4" t="s">
        <v>42</v>
      </c>
      <c r="AY3" s="4" t="s">
        <v>43</v>
      </c>
      <c r="AZ3" s="4" t="s">
        <v>38</v>
      </c>
      <c r="BA3" s="4" t="s">
        <v>48</v>
      </c>
      <c r="BB3" s="4" t="s">
        <v>49</v>
      </c>
      <c r="BC3" s="4" t="s">
        <v>50</v>
      </c>
      <c r="BD3" s="4"/>
      <c r="BE3" s="1"/>
    </row>
    <row r="4" spans="2:66" x14ac:dyDescent="0.25">
      <c r="B4" s="5">
        <v>2.4893541734543269E-20</v>
      </c>
      <c r="C4" s="5">
        <v>3.3680199852403485E-4</v>
      </c>
      <c r="D4" s="5">
        <v>-4.4083300483342756E-4</v>
      </c>
      <c r="E4" s="5">
        <v>-1.4079921471692716E-5</v>
      </c>
      <c r="F4" s="5">
        <v>-6.3516073041277832E-8</v>
      </c>
      <c r="G4" s="5">
        <v>2.2084869916432192E-4</v>
      </c>
      <c r="H4" s="5">
        <v>9.5090509299608562E-5</v>
      </c>
      <c r="I4" s="5">
        <v>6.5745132755369142E-6</v>
      </c>
      <c r="J4" s="5">
        <v>4.2721110571438242E-5</v>
      </c>
      <c r="K4" s="5">
        <v>1.3902832819428891E-4</v>
      </c>
      <c r="L4" s="5">
        <v>1.6867954151637691E-5</v>
      </c>
      <c r="M4" s="5">
        <v>9.6821624221535613E-5</v>
      </c>
      <c r="N4" s="5">
        <v>3.7864511243271393E-5</v>
      </c>
      <c r="O4" s="5">
        <v>-1.7501003268959722E-5</v>
      </c>
      <c r="P4" s="5">
        <v>-4.3804001161607673E-27</v>
      </c>
      <c r="Q4" s="5">
        <v>6.6505763086070408E-21</v>
      </c>
      <c r="R4" s="5">
        <v>1.4209773730672155E-19</v>
      </c>
      <c r="S4" s="5">
        <v>2.8946662381377306E-3</v>
      </c>
      <c r="T4" s="5">
        <v>0</v>
      </c>
      <c r="U4" s="5">
        <v>-3.9640732293343023E-5</v>
      </c>
      <c r="V4" s="5">
        <v>-9.2091823386228729E-5</v>
      </c>
      <c r="W4" s="5">
        <v>0</v>
      </c>
      <c r="X4" s="5">
        <v>-5.8250475210341204E-5</v>
      </c>
      <c r="Y4" s="5">
        <v>-1.2419847734102442E-6</v>
      </c>
      <c r="Z4" s="5">
        <v>1.4093843527398549E-5</v>
      </c>
      <c r="AA4" s="5">
        <v>1.9848090416490584E-7</v>
      </c>
      <c r="AB4" s="5">
        <v>2.7584622256399848E-4</v>
      </c>
      <c r="AC4" s="5">
        <v>4.4645353445685849E-5</v>
      </c>
      <c r="AD4" s="5">
        <v>2.4710138614279922E-4</v>
      </c>
      <c r="AE4" s="5">
        <v>-1.3348713825727199E-5</v>
      </c>
      <c r="AF4" s="5">
        <v>2.3214049552742662E-5</v>
      </c>
      <c r="AG4" s="5">
        <v>-3.2062202027418672E-5</v>
      </c>
      <c r="AH4" s="5">
        <v>3.242163288488879E-5</v>
      </c>
      <c r="AI4" s="5">
        <v>4.3711743231885225E-5</v>
      </c>
      <c r="AJ4" s="5">
        <v>4.762988256906033E-7</v>
      </c>
      <c r="AK4" s="5">
        <v>8.7253355716776225E-5</v>
      </c>
      <c r="AL4" s="5">
        <v>-4.8470300082517851E-5</v>
      </c>
      <c r="AM4" s="5">
        <v>5.7506880501575312E-2</v>
      </c>
      <c r="AN4" s="5">
        <v>6.1405544677908638E-2</v>
      </c>
      <c r="AO4" s="3"/>
      <c r="AP4" s="6">
        <v>2001</v>
      </c>
      <c r="AQ4" s="5">
        <f t="shared" ref="AQ4:AQ35" si="0">D4*100</f>
        <v>-4.4083300483342754E-2</v>
      </c>
      <c r="AR4" s="5">
        <f t="shared" ref="AR4:AR35" si="1">(B4+C4)*100</f>
        <v>3.3680199852403482E-2</v>
      </c>
      <c r="AS4" s="5">
        <f t="shared" ref="AS4:AS35" si="2">(G4+I4)*100</f>
        <v>2.2742321243985883E-2</v>
      </c>
      <c r="AT4" s="5">
        <f t="shared" ref="AT4:AT35" si="3">(S4+T4+U4)*100</f>
        <v>0.28550255058443874</v>
      </c>
      <c r="AU4" s="5">
        <f t="shared" ref="AU4:AU35" si="4">V4*100</f>
        <v>-9.2091823386228726E-3</v>
      </c>
      <c r="AV4" s="5">
        <f t="shared" ref="AV4:AV35" si="5">(X4+Y4)*100</f>
        <v>-5.9492459983751444E-3</v>
      </c>
      <c r="AW4" s="5">
        <f t="shared" ref="AW4:AW35" si="6">(AJ4+AE4)*100</f>
        <v>-1.2872415000036595E-3</v>
      </c>
      <c r="AX4" s="5">
        <f t="shared" ref="AX4:AX35" si="7">(Z4+AC4)*100</f>
        <v>5.8739196973084393E-3</v>
      </c>
      <c r="AY4" s="5">
        <f t="shared" ref="AY4:AY35" si="8">(AD4+AF4+AG4+AH4+AI4+AK4)*100</f>
        <v>4.0163996550167343E-2</v>
      </c>
      <c r="AZ4" s="5">
        <f t="shared" ref="AZ4:AZ35" si="9">(AB4+AA4)*100</f>
        <v>2.7604470346816335E-2</v>
      </c>
      <c r="BA4" s="5">
        <f t="shared" ref="BA4:BA35" si="10">(E4+F4+M4+N4+O4+AM4+Q4+R4+P4+AL4)*100</f>
        <v>5.7561451896143909</v>
      </c>
      <c r="BB4" s="5">
        <f t="shared" ref="BB4:BB35" si="11">(J4+K4+L4+H4)*100</f>
        <v>2.9370790221697342E-2</v>
      </c>
      <c r="BC4" s="5">
        <f>SUM(AQ4:BB4)</f>
        <v>6.1405544677908637</v>
      </c>
      <c r="BE4" s="7"/>
    </row>
    <row r="5" spans="2:66" x14ac:dyDescent="0.25">
      <c r="B5" s="5">
        <v>4.1024471924545707E-20</v>
      </c>
      <c r="C5" s="5">
        <v>1.0432511163357108E-3</v>
      </c>
      <c r="D5" s="5">
        <v>-4.0271197368761951E-4</v>
      </c>
      <c r="E5" s="5">
        <v>-6.892664377075682E-5</v>
      </c>
      <c r="F5" s="5">
        <v>-2.9523299934820929E-8</v>
      </c>
      <c r="G5" s="5">
        <v>4.5186362649165651E-4</v>
      </c>
      <c r="H5" s="5">
        <v>2.5085470497545812E-4</v>
      </c>
      <c r="I5" s="5">
        <v>-1.9834524849197835E-4</v>
      </c>
      <c r="J5" s="5">
        <v>5.2368349686752249E-5</v>
      </c>
      <c r="K5" s="5">
        <v>2.2133814218408711E-4</v>
      </c>
      <c r="L5" s="5">
        <v>-2.1271931250246357E-5</v>
      </c>
      <c r="M5" s="5">
        <v>4.0755079400242253E-4</v>
      </c>
      <c r="N5" s="5">
        <v>1.0785336371332451E-4</v>
      </c>
      <c r="O5" s="5">
        <v>-2.0253279625750236E-5</v>
      </c>
      <c r="P5" s="5">
        <v>1.8910064293261164E-27</v>
      </c>
      <c r="Q5" s="5">
        <v>1.5031064551085254E-20</v>
      </c>
      <c r="R5" s="5">
        <v>-2.2000320507632052E-19</v>
      </c>
      <c r="S5" s="5">
        <v>5.1628799581743632E-3</v>
      </c>
      <c r="T5" s="5">
        <v>2.4777633407818145E-36</v>
      </c>
      <c r="U5" s="5">
        <v>3.0483257924109221E-4</v>
      </c>
      <c r="V5" s="5">
        <v>7.3851080523091401E-4</v>
      </c>
      <c r="W5" s="5">
        <v>0</v>
      </c>
      <c r="X5" s="5">
        <v>-2.7725123649277692E-4</v>
      </c>
      <c r="Y5" s="5">
        <v>-6.6795975715820007E-6</v>
      </c>
      <c r="Z5" s="5">
        <v>-5.4749676286551866E-4</v>
      </c>
      <c r="AA5" s="5">
        <v>2.2583256361036661E-7</v>
      </c>
      <c r="AB5" s="5">
        <v>8.7656796809088412E-4</v>
      </c>
      <c r="AC5" s="5">
        <v>1.4495768736105756E-4</v>
      </c>
      <c r="AD5" s="5">
        <v>6.0734068327147461E-4</v>
      </c>
      <c r="AE5" s="5">
        <v>-1.2023497927383952E-4</v>
      </c>
      <c r="AF5" s="5">
        <v>6.6907746155611881E-5</v>
      </c>
      <c r="AG5" s="5">
        <v>-7.6039184674426259E-5</v>
      </c>
      <c r="AH5" s="5">
        <v>9.1554178667627986E-5</v>
      </c>
      <c r="AI5" s="5">
        <v>1.2914060740186944E-4</v>
      </c>
      <c r="AJ5" s="5">
        <v>-6.5444503332599323E-6</v>
      </c>
      <c r="AK5" s="5">
        <v>4.2233027681298646E-5</v>
      </c>
      <c r="AL5" s="5">
        <v>2.315809923730541E-5</v>
      </c>
      <c r="AM5" s="5">
        <v>5.6022395540871156E-2</v>
      </c>
      <c r="AN5" s="5">
        <v>6.4999999999999988E-2</v>
      </c>
      <c r="AP5" s="6">
        <v>2001</v>
      </c>
      <c r="AQ5" s="5">
        <f t="shared" si="0"/>
        <v>-4.0271197368761953E-2</v>
      </c>
      <c r="AR5" s="5">
        <f t="shared" si="1"/>
        <v>0.10432511163357108</v>
      </c>
      <c r="AS5" s="5">
        <f t="shared" si="2"/>
        <v>2.5351837799967816E-2</v>
      </c>
      <c r="AT5" s="5">
        <f t="shared" si="3"/>
        <v>0.54677125374154556</v>
      </c>
      <c r="AU5" s="5">
        <f t="shared" si="4"/>
        <v>7.3851080523091403E-2</v>
      </c>
      <c r="AV5" s="5">
        <f t="shared" si="5"/>
        <v>-2.8393083406435891E-2</v>
      </c>
      <c r="AW5" s="5">
        <f t="shared" si="6"/>
        <v>-1.2677942960709945E-2</v>
      </c>
      <c r="AX5" s="5">
        <f t="shared" si="7"/>
        <v>-4.0253907550446111E-2</v>
      </c>
      <c r="AY5" s="5">
        <f t="shared" si="8"/>
        <v>8.6113705850345626E-2</v>
      </c>
      <c r="AZ5" s="5">
        <f t="shared" si="9"/>
        <v>8.7679380065449453E-2</v>
      </c>
      <c r="BA5" s="5">
        <f t="shared" si="10"/>
        <v>5.6471748351127768</v>
      </c>
      <c r="BB5" s="5">
        <f t="shared" si="11"/>
        <v>5.0328926559605108E-2</v>
      </c>
      <c r="BC5" s="5">
        <f t="shared" ref="BC5:BC68" si="12">SUM(AQ5:BB5)</f>
        <v>6.4999999999999991</v>
      </c>
      <c r="BE5" s="7"/>
    </row>
    <row r="6" spans="2:66" x14ac:dyDescent="0.25">
      <c r="B6" s="5">
        <v>3.9114776354821669E-20</v>
      </c>
      <c r="C6" s="5">
        <v>1.5058137604940249E-3</v>
      </c>
      <c r="D6" s="5">
        <v>1.5438181505476799E-4</v>
      </c>
      <c r="E6" s="5">
        <v>-1.9758841898221099E-4</v>
      </c>
      <c r="F6" s="5">
        <v>1.6967698774027406E-8</v>
      </c>
      <c r="G6" s="5">
        <v>4.4835731963487361E-4</v>
      </c>
      <c r="H6" s="5">
        <v>2.3704789886150955E-4</v>
      </c>
      <c r="I6" s="5">
        <v>-6.1784609039345674E-4</v>
      </c>
      <c r="J6" s="5">
        <v>-1.2721814071103052E-5</v>
      </c>
      <c r="K6" s="5">
        <v>1.1994980717538175E-3</v>
      </c>
      <c r="L6" s="5">
        <v>7.8829420081069377E-5</v>
      </c>
      <c r="M6" s="5">
        <v>7.1131610800590102E-4</v>
      </c>
      <c r="N6" s="5">
        <v>1.7524791407988723E-4</v>
      </c>
      <c r="O6" s="5">
        <v>-3.5686526071931131E-5</v>
      </c>
      <c r="P6" s="5">
        <v>-2.5436939579421093E-26</v>
      </c>
      <c r="Q6" s="5">
        <v>5.3631069519204192E-20</v>
      </c>
      <c r="R6" s="5">
        <v>3.7557566987434153E-19</v>
      </c>
      <c r="S6" s="5">
        <v>-1.9590237843190462E-3</v>
      </c>
      <c r="T6" s="5">
        <v>-1.5446150916677965E-36</v>
      </c>
      <c r="U6" s="5">
        <v>-2.06606942120082E-5</v>
      </c>
      <c r="V6" s="5">
        <v>2.1035915026933476E-4</v>
      </c>
      <c r="W6" s="5">
        <v>0</v>
      </c>
      <c r="X6" s="5">
        <v>-7.2003253478145524E-4</v>
      </c>
      <c r="Y6" s="5">
        <v>-1.1843469332073622E-5</v>
      </c>
      <c r="Z6" s="5">
        <v>-1.3397860181072357E-3</v>
      </c>
      <c r="AA6" s="5">
        <v>1.1263977743318261E-6</v>
      </c>
      <c r="AB6" s="5">
        <v>2.5484924568153784E-3</v>
      </c>
      <c r="AC6" s="5">
        <v>1.6285688448019071E-4</v>
      </c>
      <c r="AD6" s="5">
        <v>8.7795899014121292E-4</v>
      </c>
      <c r="AE6" s="5">
        <v>-1.8793141076471918E-4</v>
      </c>
      <c r="AF6" s="5">
        <v>1.1697275660659177E-4</v>
      </c>
      <c r="AG6" s="5">
        <v>-1.2198069487649553E-4</v>
      </c>
      <c r="AH6" s="5">
        <v>1.0414780272000718E-4</v>
      </c>
      <c r="AI6" s="5">
        <v>2.5503764284200609E-4</v>
      </c>
      <c r="AJ6" s="5">
        <v>-1.1069026729602584E-5</v>
      </c>
      <c r="AK6" s="5">
        <v>2.2435214725627343E-4</v>
      </c>
      <c r="AL6" s="5">
        <v>1.0321731432624003E-4</v>
      </c>
      <c r="AM6" s="5">
        <v>5.3056623534712896E-2</v>
      </c>
      <c r="AN6" s="5">
        <v>5.6935483870967751E-2</v>
      </c>
      <c r="AP6" s="6">
        <v>2002</v>
      </c>
      <c r="AQ6" s="5">
        <f t="shared" si="0"/>
        <v>1.54381815054768E-2</v>
      </c>
      <c r="AR6" s="5">
        <f t="shared" si="1"/>
        <v>0.1505813760494025</v>
      </c>
      <c r="AS6" s="5">
        <f t="shared" si="2"/>
        <v>-1.6948877075858314E-2</v>
      </c>
      <c r="AT6" s="5">
        <f t="shared" si="3"/>
        <v>-0.19796844785310544</v>
      </c>
      <c r="AU6" s="5">
        <f t="shared" si="4"/>
        <v>2.1035915026933475E-2</v>
      </c>
      <c r="AV6" s="5">
        <f t="shared" si="5"/>
        <v>-7.3187600411352888E-2</v>
      </c>
      <c r="AW6" s="5">
        <f t="shared" si="6"/>
        <v>-1.9900043749432175E-2</v>
      </c>
      <c r="AX6" s="5">
        <f t="shared" si="7"/>
        <v>-0.11769291336270449</v>
      </c>
      <c r="AY6" s="5">
        <f t="shared" si="8"/>
        <v>0.14564886446895958</v>
      </c>
      <c r="AZ6" s="5">
        <f t="shared" si="9"/>
        <v>0.25496188545897103</v>
      </c>
      <c r="BA6" s="5">
        <f t="shared" si="10"/>
        <v>5.3813146893769561</v>
      </c>
      <c r="BB6" s="5">
        <f t="shared" si="11"/>
        <v>0.15026535766252933</v>
      </c>
      <c r="BC6" s="5">
        <f t="shared" si="12"/>
        <v>5.6935483870967749</v>
      </c>
      <c r="BE6" s="7"/>
    </row>
    <row r="7" spans="2:66" x14ac:dyDescent="0.25">
      <c r="B7" s="5">
        <v>4.30856853387044E-20</v>
      </c>
      <c r="C7" s="5">
        <v>1.9604884407399843E-3</v>
      </c>
      <c r="D7" s="5">
        <v>9.4269551900995319E-4</v>
      </c>
      <c r="E7" s="5">
        <v>-2.8354811720866042E-4</v>
      </c>
      <c r="F7" s="5">
        <v>4.2732942213539366E-8</v>
      </c>
      <c r="G7" s="5">
        <v>3.4265228089898272E-4</v>
      </c>
      <c r="H7" s="5">
        <v>1.4245791748894918E-4</v>
      </c>
      <c r="I7" s="5">
        <v>-1.0049030277704315E-3</v>
      </c>
      <c r="J7" s="5">
        <v>-6.7577832288102539E-5</v>
      </c>
      <c r="K7" s="5">
        <v>1.4694071259642629E-3</v>
      </c>
      <c r="L7" s="5">
        <v>9.5732925922263488E-5</v>
      </c>
      <c r="M7" s="5">
        <v>2.9172414594577374E-4</v>
      </c>
      <c r="N7" s="5">
        <v>2.8547297516109461E-4</v>
      </c>
      <c r="O7" s="5">
        <v>-2.9970188975906168E-5</v>
      </c>
      <c r="P7" s="5">
        <v>-2.5549355427755308E-26</v>
      </c>
      <c r="Q7" s="5">
        <v>7.2731287887611457E-20</v>
      </c>
      <c r="R7" s="5">
        <v>9.8067348642673518E-19</v>
      </c>
      <c r="S7" s="5">
        <v>-1.1322108479245776E-2</v>
      </c>
      <c r="T7" s="5">
        <v>-3.0207127003525252E-36</v>
      </c>
      <c r="U7" s="5">
        <v>-1.1199772815745368E-4</v>
      </c>
      <c r="V7" s="5">
        <v>-8.6777831885903817E-4</v>
      </c>
      <c r="W7" s="5">
        <v>0</v>
      </c>
      <c r="X7" s="5">
        <v>-1.3560893217442415E-3</v>
      </c>
      <c r="Y7" s="5">
        <v>-3.5370532341513232E-5</v>
      </c>
      <c r="Z7" s="5">
        <v>-2.2175128016307375E-3</v>
      </c>
      <c r="AA7" s="5">
        <v>1.7391192697520483E-6</v>
      </c>
      <c r="AB7" s="5">
        <v>3.5400521779473623E-3</v>
      </c>
      <c r="AC7" s="5">
        <v>1.1036172784777994E-4</v>
      </c>
      <c r="AD7" s="5">
        <v>9.1991347269730433E-4</v>
      </c>
      <c r="AE7" s="5">
        <v>-1.2423271983615569E-4</v>
      </c>
      <c r="AF7" s="5">
        <v>1.6683810276836949E-4</v>
      </c>
      <c r="AG7" s="5">
        <v>-1.881176179521809E-4</v>
      </c>
      <c r="AH7" s="5">
        <v>5.5381790258364651E-5</v>
      </c>
      <c r="AI7" s="5">
        <v>4.1482540846112361E-4</v>
      </c>
      <c r="AJ7" s="5">
        <v>-1.0046283478620926E-5</v>
      </c>
      <c r="AK7" s="5">
        <v>3.7450233262016305E-4</v>
      </c>
      <c r="AL7" s="5">
        <v>1.2484775150678685E-4</v>
      </c>
      <c r="AM7" s="5">
        <v>4.9699789153185812E-2</v>
      </c>
      <c r="AN7" s="5">
        <v>4.3319672131147478E-2</v>
      </c>
      <c r="AP7" s="6">
        <v>2002</v>
      </c>
      <c r="AQ7" s="5">
        <f t="shared" si="0"/>
        <v>9.4269551900995313E-2</v>
      </c>
      <c r="AR7" s="5">
        <f t="shared" si="1"/>
        <v>0.19604884407399842</v>
      </c>
      <c r="AS7" s="5">
        <f t="shared" si="2"/>
        <v>-6.6225074687144878E-2</v>
      </c>
      <c r="AT7" s="5">
        <f t="shared" si="3"/>
        <v>-1.143410620740323</v>
      </c>
      <c r="AU7" s="5">
        <f t="shared" si="4"/>
        <v>-8.6777831885903822E-2</v>
      </c>
      <c r="AV7" s="5">
        <f t="shared" si="5"/>
        <v>-0.13914598540857548</v>
      </c>
      <c r="AW7" s="5">
        <f t="shared" si="6"/>
        <v>-1.3427900331477663E-2</v>
      </c>
      <c r="AX7" s="5">
        <f t="shared" si="7"/>
        <v>-0.21071510737829574</v>
      </c>
      <c r="AY7" s="5">
        <f t="shared" si="8"/>
        <v>0.17433434888531443</v>
      </c>
      <c r="AZ7" s="5">
        <f t="shared" si="9"/>
        <v>0.35417912972171145</v>
      </c>
      <c r="BA7" s="5">
        <f t="shared" si="10"/>
        <v>5.0088358452557111</v>
      </c>
      <c r="BB7" s="5">
        <f t="shared" si="11"/>
        <v>0.16400201370873729</v>
      </c>
      <c r="BC7" s="5">
        <f t="shared" si="12"/>
        <v>4.3319672131147478</v>
      </c>
      <c r="BE7" s="7"/>
      <c r="BN7" s="8"/>
    </row>
    <row r="8" spans="2:66" x14ac:dyDescent="0.25">
      <c r="B8" s="5">
        <v>2.8868475767342558E-20</v>
      </c>
      <c r="C8" s="5">
        <v>2.5522454016872836E-3</v>
      </c>
      <c r="D8" s="5">
        <v>2.0016142115601666E-3</v>
      </c>
      <c r="E8" s="5">
        <v>-2.7744406783589593E-4</v>
      </c>
      <c r="F8" s="5">
        <v>-8.720163994809305E-9</v>
      </c>
      <c r="G8" s="5">
        <v>2.5656036438022507E-4</v>
      </c>
      <c r="H8" s="5">
        <v>-8.8482904967191514E-5</v>
      </c>
      <c r="I8" s="5">
        <v>-1.3736278828005706E-3</v>
      </c>
      <c r="J8" s="5">
        <v>-9.2398179267258351E-5</v>
      </c>
      <c r="K8" s="5">
        <v>1.2867107417071726E-3</v>
      </c>
      <c r="L8" s="5">
        <v>1.9415412977836903E-4</v>
      </c>
      <c r="M8" s="5">
        <v>-1.2156694668927012E-4</v>
      </c>
      <c r="N8" s="5">
        <v>3.5628480429203315E-4</v>
      </c>
      <c r="O8" s="5">
        <v>-4.867311833203723E-5</v>
      </c>
      <c r="P8" s="5">
        <v>-4.8038223552467209E-26</v>
      </c>
      <c r="Q8" s="5">
        <v>1.0993705955944712E-19</v>
      </c>
      <c r="R8" s="5">
        <v>-7.8992996747368487E-20</v>
      </c>
      <c r="S8" s="5">
        <v>-1.7957225467501729E-2</v>
      </c>
      <c r="T8" s="5">
        <v>3.8743034019241136E-36</v>
      </c>
      <c r="U8" s="5">
        <v>-1.4226749264972791E-4</v>
      </c>
      <c r="V8" s="5">
        <v>-1.8488239530211085E-3</v>
      </c>
      <c r="W8" s="5">
        <v>0</v>
      </c>
      <c r="X8" s="5">
        <v>-2.213324260280705E-3</v>
      </c>
      <c r="Y8" s="5">
        <v>-1.0213824951700912E-4</v>
      </c>
      <c r="Z8" s="5">
        <v>-2.8591937700137215E-3</v>
      </c>
      <c r="AA8" s="5">
        <v>2.1780041898718159E-6</v>
      </c>
      <c r="AB8" s="5">
        <v>3.8813980855774773E-3</v>
      </c>
      <c r="AC8" s="5">
        <v>1.6817069789201846E-4</v>
      </c>
      <c r="AD8" s="5">
        <v>9.6067445973311118E-4</v>
      </c>
      <c r="AE8" s="5">
        <v>9.1178898328935098E-5</v>
      </c>
      <c r="AF8" s="5">
        <v>2.2277433762875543E-4</v>
      </c>
      <c r="AG8" s="5">
        <v>-2.6678588486237729E-4</v>
      </c>
      <c r="AH8" s="5">
        <v>-2.3745949894875882E-5</v>
      </c>
      <c r="AI8" s="5">
        <v>5.799746583161295E-4</v>
      </c>
      <c r="AJ8" s="5">
        <v>-5.2781354079698939E-6</v>
      </c>
      <c r="AK8" s="5">
        <v>5.1048973708623529E-4</v>
      </c>
      <c r="AL8" s="5">
        <v>7.6381692055812721E-5</v>
      </c>
      <c r="AM8" s="5">
        <v>4.6502416981214108E-2</v>
      </c>
      <c r="AN8" s="5">
        <v>3.2222222222222256E-2</v>
      </c>
      <c r="AP8" s="6">
        <v>2002</v>
      </c>
      <c r="AQ8" s="5">
        <f t="shared" si="0"/>
        <v>0.20016142115601665</v>
      </c>
      <c r="AR8" s="5">
        <f t="shared" si="1"/>
        <v>0.25522454016872836</v>
      </c>
      <c r="AS8" s="5">
        <f t="shared" si="2"/>
        <v>-0.11170675184203455</v>
      </c>
      <c r="AT8" s="5">
        <f t="shared" si="3"/>
        <v>-1.8099492960151458</v>
      </c>
      <c r="AU8" s="5">
        <f t="shared" si="4"/>
        <v>-0.18488239530211084</v>
      </c>
      <c r="AV8" s="5">
        <f t="shared" si="5"/>
        <v>-0.23154625097977138</v>
      </c>
      <c r="AW8" s="5">
        <f t="shared" si="6"/>
        <v>8.5900762920965192E-3</v>
      </c>
      <c r="AX8" s="5">
        <f t="shared" si="7"/>
        <v>-0.26910230721217032</v>
      </c>
      <c r="AY8" s="5">
        <f t="shared" si="8"/>
        <v>0.19833813580069781</v>
      </c>
      <c r="AZ8" s="5">
        <f t="shared" si="9"/>
        <v>0.38835760897673488</v>
      </c>
      <c r="BA8" s="5">
        <f t="shared" si="10"/>
        <v>4.6487390624540756</v>
      </c>
      <c r="BB8" s="5">
        <f t="shared" si="11"/>
        <v>0.12999837872510916</v>
      </c>
      <c r="BC8" s="5">
        <f t="shared" si="12"/>
        <v>3.2222222222222263</v>
      </c>
      <c r="BE8" s="7"/>
      <c r="BN8" s="8"/>
    </row>
    <row r="9" spans="2:66" x14ac:dyDescent="0.25">
      <c r="B9" s="5">
        <v>1.8554308349224484E-20</v>
      </c>
      <c r="C9" s="5">
        <v>3.2042242790873482E-3</v>
      </c>
      <c r="D9" s="5">
        <v>2.8926809370262768E-3</v>
      </c>
      <c r="E9" s="5">
        <v>-1.168800198384939E-4</v>
      </c>
      <c r="F9" s="5">
        <v>-8.6840689245901116E-9</v>
      </c>
      <c r="G9" s="5">
        <v>6.9950421239956375E-4</v>
      </c>
      <c r="H9" s="5">
        <v>-7.8629740983380701E-6</v>
      </c>
      <c r="I9" s="5">
        <v>-1.7097105695867627E-3</v>
      </c>
      <c r="J9" s="5">
        <v>-3.0979736525604119E-5</v>
      </c>
      <c r="K9" s="5">
        <v>-9.1104490155589229E-4</v>
      </c>
      <c r="L9" s="5">
        <v>-1.2622470313907911E-5</v>
      </c>
      <c r="M9" s="5">
        <v>-3.489794913557925E-4</v>
      </c>
      <c r="N9" s="5">
        <v>4.3855058837799905E-4</v>
      </c>
      <c r="O9" s="5">
        <v>-4.1300984700064124E-5</v>
      </c>
      <c r="P9" s="5">
        <v>-5.1026943750301032E-26</v>
      </c>
      <c r="Q9" s="5">
        <v>1.4248923122609423E-19</v>
      </c>
      <c r="R9" s="5">
        <v>2.155802061857247E-19</v>
      </c>
      <c r="S9" s="5">
        <v>-1.5060811360295624E-2</v>
      </c>
      <c r="T9" s="5">
        <v>-1.6640791749837677E-36</v>
      </c>
      <c r="U9" s="5">
        <v>-4.155367696609987E-5</v>
      </c>
      <c r="V9" s="5">
        <v>-1.6610287386622726E-3</v>
      </c>
      <c r="W9" s="5">
        <v>0</v>
      </c>
      <c r="X9" s="5">
        <v>-3.2736952928798585E-3</v>
      </c>
      <c r="Y9" s="5">
        <v>-2.0376553124767783E-4</v>
      </c>
      <c r="Z9" s="5">
        <v>-3.3738943651289849E-3</v>
      </c>
      <c r="AA9" s="5">
        <v>2.1416595904934203E-6</v>
      </c>
      <c r="AB9" s="5">
        <v>3.2230477679147779E-3</v>
      </c>
      <c r="AC9" s="5">
        <v>2.8145163750350989E-4</v>
      </c>
      <c r="AD9" s="5">
        <v>9.6377928054014353E-4</v>
      </c>
      <c r="AE9" s="5">
        <v>3.4665936178253191E-4</v>
      </c>
      <c r="AF9" s="5">
        <v>2.7392673471427132E-4</v>
      </c>
      <c r="AG9" s="5">
        <v>-3.4598884721602572E-4</v>
      </c>
      <c r="AH9" s="5">
        <v>-6.8602463014856482E-5</v>
      </c>
      <c r="AI9" s="5">
        <v>7.3517791886939783E-4</v>
      </c>
      <c r="AJ9" s="5">
        <v>2.5826563546455622E-7</v>
      </c>
      <c r="AK9" s="5">
        <v>3.188067878537256E-4</v>
      </c>
      <c r="AL9" s="5">
        <v>1.0805404011001919E-4</v>
      </c>
      <c r="AM9" s="5">
        <v>4.3720466636049664E-2</v>
      </c>
      <c r="AN9" s="5">
        <v>3.0000000000000006E-2</v>
      </c>
      <c r="AP9" s="6">
        <v>2002</v>
      </c>
      <c r="AQ9" s="5">
        <f t="shared" si="0"/>
        <v>0.28926809370262768</v>
      </c>
      <c r="AR9" s="5">
        <f t="shared" si="1"/>
        <v>0.32042242790873482</v>
      </c>
      <c r="AS9" s="5">
        <f t="shared" si="2"/>
        <v>-0.10102063571871989</v>
      </c>
      <c r="AT9" s="5">
        <f t="shared" si="3"/>
        <v>-1.5102365037261722</v>
      </c>
      <c r="AU9" s="5">
        <f t="shared" si="4"/>
        <v>-0.16610287386622727</v>
      </c>
      <c r="AV9" s="5">
        <f t="shared" si="5"/>
        <v>-0.34774608241275362</v>
      </c>
      <c r="AW9" s="5">
        <f t="shared" si="6"/>
        <v>3.469176274179965E-2</v>
      </c>
      <c r="AX9" s="5">
        <f t="shared" si="7"/>
        <v>-0.30924427276254751</v>
      </c>
      <c r="AY9" s="5">
        <f t="shared" si="8"/>
        <v>0.18770994117466563</v>
      </c>
      <c r="AZ9" s="5">
        <f t="shared" si="9"/>
        <v>0.32251894275052717</v>
      </c>
      <c r="BA9" s="5">
        <f t="shared" si="10"/>
        <v>4.3759902084574405</v>
      </c>
      <c r="BB9" s="5">
        <f t="shared" si="11"/>
        <v>-9.6251008249374242E-2</v>
      </c>
      <c r="BC9" s="5">
        <f t="shared" si="12"/>
        <v>3.0000000000000009</v>
      </c>
      <c r="BE9" s="7"/>
      <c r="BN9" s="8"/>
    </row>
    <row r="10" spans="2:66" x14ac:dyDescent="0.25">
      <c r="B10" s="5">
        <v>8.2317665683370186E-21</v>
      </c>
      <c r="C10" s="5">
        <v>3.8335560377801836E-3</v>
      </c>
      <c r="D10" s="5">
        <v>3.3873285658488289E-3</v>
      </c>
      <c r="E10" s="5">
        <v>9.7528832496744276E-5</v>
      </c>
      <c r="F10" s="5">
        <v>8.2275129980980268E-8</v>
      </c>
      <c r="G10" s="5">
        <v>1.4102933381712199E-3</v>
      </c>
      <c r="H10" s="5">
        <v>2.0076052729740701E-4</v>
      </c>
      <c r="I10" s="5">
        <v>-2.2808526414255228E-3</v>
      </c>
      <c r="J10" s="5">
        <v>-6.9992683914503267E-5</v>
      </c>
      <c r="K10" s="5">
        <v>-2.8875022261899193E-3</v>
      </c>
      <c r="L10" s="5">
        <v>-2.1006593930583423E-4</v>
      </c>
      <c r="M10" s="5">
        <v>-3.9025681056984878E-4</v>
      </c>
      <c r="N10" s="5">
        <v>4.1577031156142649E-4</v>
      </c>
      <c r="O10" s="5">
        <v>-2.0518174815413944E-5</v>
      </c>
      <c r="P10" s="5">
        <v>-2.8316835076566523E-26</v>
      </c>
      <c r="Q10" s="5">
        <v>1.2778183536136733E-19</v>
      </c>
      <c r="R10" s="5">
        <v>6.3145853156256566E-19</v>
      </c>
      <c r="S10" s="5">
        <v>-1.3921063070104713E-2</v>
      </c>
      <c r="T10" s="5">
        <v>-1.0040575206285412E-35</v>
      </c>
      <c r="U10" s="5">
        <v>5.5192081086500811E-5</v>
      </c>
      <c r="V10" s="5">
        <v>1.0107301065639248E-3</v>
      </c>
      <c r="W10" s="5">
        <v>0</v>
      </c>
      <c r="X10" s="5">
        <v>-4.3641606218684393E-3</v>
      </c>
      <c r="Y10" s="5">
        <v>-3.4983557907888212E-4</v>
      </c>
      <c r="Z10" s="5">
        <v>-3.875796234806246E-3</v>
      </c>
      <c r="AA10" s="5">
        <v>1.1807506796170407E-6</v>
      </c>
      <c r="AB10" s="5">
        <v>1.4553158682998693E-3</v>
      </c>
      <c r="AC10" s="5">
        <v>3.7125688268984015E-4</v>
      </c>
      <c r="AD10" s="5">
        <v>9.0088348372567887E-4</v>
      </c>
      <c r="AE10" s="5">
        <v>6.153957977000059E-4</v>
      </c>
      <c r="AF10" s="5">
        <v>3.2034826498275186E-4</v>
      </c>
      <c r="AG10" s="5">
        <v>-4.1339583662010338E-4</v>
      </c>
      <c r="AH10" s="5">
        <v>-3.2484214228772799E-5</v>
      </c>
      <c r="AI10" s="5">
        <v>8.6623954352894026E-4</v>
      </c>
      <c r="AJ10" s="5">
        <v>6.4804780808717749E-6</v>
      </c>
      <c r="AK10" s="5">
        <v>-8.1871090959081673E-5</v>
      </c>
      <c r="AL10" s="5">
        <v>2.3123020378142679E-4</v>
      </c>
      <c r="AM10" s="5">
        <v>4.1456317012577348E-2</v>
      </c>
      <c r="AN10" s="5">
        <v>2.7738095238095284E-2</v>
      </c>
      <c r="AP10">
        <f>AP6+1</f>
        <v>2003</v>
      </c>
      <c r="AQ10" s="5">
        <f t="shared" si="0"/>
        <v>0.33873285658488289</v>
      </c>
      <c r="AR10" s="5">
        <f t="shared" si="1"/>
        <v>0.38335560377801836</v>
      </c>
      <c r="AS10" s="5">
        <f t="shared" si="2"/>
        <v>-8.7055930325430284E-2</v>
      </c>
      <c r="AT10" s="5">
        <f t="shared" si="3"/>
        <v>-1.3865870989018212</v>
      </c>
      <c r="AU10" s="5">
        <f t="shared" si="4"/>
        <v>0.10107301065639249</v>
      </c>
      <c r="AV10" s="5">
        <f t="shared" si="5"/>
        <v>-0.47139962009473213</v>
      </c>
      <c r="AW10" s="5">
        <f t="shared" si="6"/>
        <v>6.2187627578087767E-2</v>
      </c>
      <c r="AX10" s="5">
        <f t="shared" si="7"/>
        <v>-0.35045393521164059</v>
      </c>
      <c r="AY10" s="5">
        <f t="shared" si="8"/>
        <v>0.15597201504294131</v>
      </c>
      <c r="AZ10" s="5">
        <f t="shared" si="9"/>
        <v>0.14564966189794865</v>
      </c>
      <c r="BA10" s="5">
        <f t="shared" si="10"/>
        <v>4.1790153650161663</v>
      </c>
      <c r="BB10" s="5">
        <f t="shared" si="11"/>
        <v>-0.29668003221128497</v>
      </c>
      <c r="BC10" s="5">
        <f t="shared" si="12"/>
        <v>2.7738095238095286</v>
      </c>
      <c r="BE10" s="7"/>
      <c r="BN10" s="8"/>
    </row>
    <row r="11" spans="2:66" x14ac:dyDescent="0.25">
      <c r="B11" s="5">
        <v>-2.3702238231949709E-21</v>
      </c>
      <c r="C11" s="5">
        <v>4.363765760899435E-3</v>
      </c>
      <c r="D11" s="5">
        <v>3.2030419081707276E-3</v>
      </c>
      <c r="E11" s="5">
        <v>3.0575827550489987E-4</v>
      </c>
      <c r="F11" s="5">
        <v>9.5953862947881341E-8</v>
      </c>
      <c r="G11" s="5">
        <v>1.9277666017487106E-3</v>
      </c>
      <c r="H11" s="5">
        <v>4.960813929253613E-4</v>
      </c>
      <c r="I11" s="5">
        <v>-2.9789873495112184E-3</v>
      </c>
      <c r="J11" s="5">
        <v>-1.2627803992946461E-4</v>
      </c>
      <c r="K11" s="5">
        <v>-3.0160577707526535E-3</v>
      </c>
      <c r="L11" s="5">
        <v>-1.2673112391181369E-4</v>
      </c>
      <c r="M11" s="5">
        <v>-5.2921531643027693E-4</v>
      </c>
      <c r="N11" s="5">
        <v>4.8053442504237615E-4</v>
      </c>
      <c r="O11" s="5">
        <v>2.3129354089072358E-6</v>
      </c>
      <c r="P11" s="5">
        <v>9.6105680986755163E-28</v>
      </c>
      <c r="Q11" s="5">
        <v>1.8790547827955327E-19</v>
      </c>
      <c r="R11" s="5">
        <v>-1.9113122367385716E-19</v>
      </c>
      <c r="S11" s="5">
        <v>-1.1876899861020569E-2</v>
      </c>
      <c r="T11" s="5">
        <v>-1.0912925773268724E-35</v>
      </c>
      <c r="U11" s="5">
        <v>-2.8674993524858965E-5</v>
      </c>
      <c r="V11" s="5">
        <v>4.1089340770054808E-3</v>
      </c>
      <c r="W11" s="5">
        <v>0</v>
      </c>
      <c r="X11" s="5">
        <v>-5.4050975930343276E-3</v>
      </c>
      <c r="Y11" s="5">
        <v>-5.2042788140934716E-4</v>
      </c>
      <c r="Z11" s="5">
        <v>-4.3417839493064868E-3</v>
      </c>
      <c r="AA11" s="5">
        <v>-1.3134965510887866E-7</v>
      </c>
      <c r="AB11" s="5">
        <v>-6.3392571760383998E-4</v>
      </c>
      <c r="AC11" s="5">
        <v>2.8298684613213185E-4</v>
      </c>
      <c r="AD11" s="5">
        <v>7.2794085772252251E-4</v>
      </c>
      <c r="AE11" s="5">
        <v>7.555577390532354E-4</v>
      </c>
      <c r="AF11" s="5">
        <v>3.4949335441560465E-4</v>
      </c>
      <c r="AG11" s="5">
        <v>-4.444507832867518E-4</v>
      </c>
      <c r="AH11" s="5">
        <v>5.054066063988013E-5</v>
      </c>
      <c r="AI11" s="5">
        <v>9.7323964608656346E-4</v>
      </c>
      <c r="AJ11" s="5">
        <v>4.5963614572796979E-6</v>
      </c>
      <c r="AK11" s="5">
        <v>-4.8903363433666614E-4</v>
      </c>
      <c r="AL11" s="5">
        <v>2.6113872282197334E-4</v>
      </c>
      <c r="AM11" s="5">
        <v>3.9723909844815365E-2</v>
      </c>
      <c r="AN11" s="5">
        <v>2.7500000000000017E-2</v>
      </c>
      <c r="AP11">
        <f t="shared" ref="AP11:AP73" si="13">AP7+1</f>
        <v>2003</v>
      </c>
      <c r="AQ11" s="5">
        <f t="shared" si="0"/>
        <v>0.32030419081707279</v>
      </c>
      <c r="AR11" s="5">
        <f t="shared" si="1"/>
        <v>0.43637657608994351</v>
      </c>
      <c r="AS11" s="5">
        <f t="shared" si="2"/>
        <v>-0.10512207477625078</v>
      </c>
      <c r="AT11" s="5">
        <f t="shared" si="3"/>
        <v>-1.1905574854545429</v>
      </c>
      <c r="AU11" s="5">
        <f t="shared" si="4"/>
        <v>0.41089340770054811</v>
      </c>
      <c r="AV11" s="5">
        <f t="shared" si="5"/>
        <v>-0.59255254744436747</v>
      </c>
      <c r="AW11" s="5">
        <f t="shared" si="6"/>
        <v>7.6015410051051516E-2</v>
      </c>
      <c r="AX11" s="5">
        <f t="shared" si="7"/>
        <v>-0.40587971031743547</v>
      </c>
      <c r="AY11" s="5">
        <f t="shared" si="8"/>
        <v>0.11677301012411528</v>
      </c>
      <c r="AZ11" s="5">
        <f t="shared" si="9"/>
        <v>-6.3405706725894892E-2</v>
      </c>
      <c r="BA11" s="5">
        <f t="shared" si="10"/>
        <v>4.0244534841026187</v>
      </c>
      <c r="BB11" s="5">
        <f t="shared" si="11"/>
        <v>-0.27729855416685706</v>
      </c>
      <c r="BC11" s="5">
        <f t="shared" si="12"/>
        <v>2.7500000000000018</v>
      </c>
      <c r="BE11" s="7"/>
      <c r="BN11" s="8"/>
    </row>
    <row r="12" spans="2:66" x14ac:dyDescent="0.25">
      <c r="B12" s="5">
        <v>-2.7029187533336485E-21</v>
      </c>
      <c r="C12" s="5">
        <v>4.9507300101718915E-3</v>
      </c>
      <c r="D12" s="5">
        <v>1.8597998548409251E-3</v>
      </c>
      <c r="E12" s="5">
        <v>4.1283680193444482E-4</v>
      </c>
      <c r="F12" s="5">
        <v>1.2846373353886811E-7</v>
      </c>
      <c r="G12" s="5">
        <v>1.7997351028152557E-3</v>
      </c>
      <c r="H12" s="5">
        <v>3.9827258868383245E-4</v>
      </c>
      <c r="I12" s="5">
        <v>-3.7158412738504927E-3</v>
      </c>
      <c r="J12" s="5">
        <v>-2.9253229584618942E-4</v>
      </c>
      <c r="K12" s="5">
        <v>-4.2535365871013003E-3</v>
      </c>
      <c r="L12" s="5">
        <v>-2.8270028016088325E-4</v>
      </c>
      <c r="M12" s="5">
        <v>-4.7407657684138307E-4</v>
      </c>
      <c r="N12" s="5">
        <v>5.0352790179119741E-4</v>
      </c>
      <c r="O12" s="5">
        <v>-3.5046978180255626E-6</v>
      </c>
      <c r="P12" s="5">
        <v>5.3523704986452742E-26</v>
      </c>
      <c r="Q12" s="5">
        <v>3.3151602029742419E-19</v>
      </c>
      <c r="R12" s="5">
        <v>-1.0024444709847079E-18</v>
      </c>
      <c r="S12" s="5">
        <v>-6.6143587613157629E-3</v>
      </c>
      <c r="T12" s="5">
        <v>-4.3195319254765877E-36</v>
      </c>
      <c r="U12" s="5">
        <v>1.9005823503136849E-5</v>
      </c>
      <c r="V12" s="5">
        <v>6.4987179812134614E-3</v>
      </c>
      <c r="W12" s="5">
        <v>0</v>
      </c>
      <c r="X12" s="5">
        <v>-6.2508304524275396E-3</v>
      </c>
      <c r="Y12" s="5">
        <v>-6.6112398937929323E-4</v>
      </c>
      <c r="Z12" s="5">
        <v>-4.7434235172514935E-3</v>
      </c>
      <c r="AA12" s="5">
        <v>-1.2440943467360021E-6</v>
      </c>
      <c r="AB12" s="5">
        <v>-2.2159875650635047E-3</v>
      </c>
      <c r="AC12" s="5">
        <v>8.0377027990770691E-5</v>
      </c>
      <c r="AD12" s="5">
        <v>3.2506547069711099E-4</v>
      </c>
      <c r="AE12" s="5">
        <v>8.7464347429393652E-4</v>
      </c>
      <c r="AF12" s="5">
        <v>3.5152654790858738E-4</v>
      </c>
      <c r="AG12" s="5">
        <v>-4.3231168331028195E-4</v>
      </c>
      <c r="AH12" s="5">
        <v>1.3342328685084898E-4</v>
      </c>
      <c r="AI12" s="5">
        <v>1.0591234501126413E-3</v>
      </c>
      <c r="AJ12" s="5">
        <v>-1.8561798889727132E-6</v>
      </c>
      <c r="AK12" s="5">
        <v>-5.7476486769978481E-4</v>
      </c>
      <c r="AL12" s="5">
        <v>2.655977441038532E-4</v>
      </c>
      <c r="AM12" s="5">
        <v>3.8485581291656232E-2</v>
      </c>
      <c r="AN12" s="5">
        <v>2.7500000000000017E-2</v>
      </c>
      <c r="AP12">
        <f t="shared" si="13"/>
        <v>2003</v>
      </c>
      <c r="AQ12" s="5">
        <f t="shared" si="0"/>
        <v>0.1859799854840925</v>
      </c>
      <c r="AR12" s="5">
        <f t="shared" si="1"/>
        <v>0.49507300101718915</v>
      </c>
      <c r="AS12" s="5">
        <f t="shared" si="2"/>
        <v>-0.1916106171035237</v>
      </c>
      <c r="AT12" s="5">
        <f t="shared" si="3"/>
        <v>-0.65953529378126263</v>
      </c>
      <c r="AU12" s="5">
        <f t="shared" si="4"/>
        <v>0.6498717981213461</v>
      </c>
      <c r="AV12" s="5">
        <f t="shared" si="5"/>
        <v>-0.69119544418068335</v>
      </c>
      <c r="AW12" s="5">
        <f t="shared" si="6"/>
        <v>8.7278729440496389E-2</v>
      </c>
      <c r="AX12" s="5">
        <f t="shared" si="7"/>
        <v>-0.46630464892607226</v>
      </c>
      <c r="AY12" s="5">
        <f t="shared" si="8"/>
        <v>8.6206220455912183E-2</v>
      </c>
      <c r="AZ12" s="5">
        <f t="shared" si="9"/>
        <v>-0.22172316594102404</v>
      </c>
      <c r="BA12" s="5">
        <f t="shared" si="10"/>
        <v>3.919009092855986</v>
      </c>
      <c r="BB12" s="5">
        <f t="shared" si="11"/>
        <v>-0.44304965744245406</v>
      </c>
      <c r="BC12" s="5">
        <f t="shared" si="12"/>
        <v>2.7500000000000022</v>
      </c>
      <c r="BE12" s="7"/>
      <c r="BN12" s="8"/>
    </row>
    <row r="13" spans="2:66" x14ac:dyDescent="0.25">
      <c r="B13" s="5">
        <v>-2.9844440879816562E-21</v>
      </c>
      <c r="C13" s="5">
        <v>5.6089232894160155E-3</v>
      </c>
      <c r="D13" s="5">
        <v>-4.3738565531539644E-4</v>
      </c>
      <c r="E13" s="5">
        <v>3.1530259295318958E-4</v>
      </c>
      <c r="F13" s="5">
        <v>2.5732853071301439E-9</v>
      </c>
      <c r="G13" s="5">
        <v>1.51049264086053E-3</v>
      </c>
      <c r="H13" s="5">
        <v>2.4560840560939169E-4</v>
      </c>
      <c r="I13" s="5">
        <v>-3.9171557013164271E-3</v>
      </c>
      <c r="J13" s="5">
        <v>-3.6653436395166835E-4</v>
      </c>
      <c r="K13" s="5">
        <v>-2.7624671663611993E-3</v>
      </c>
      <c r="L13" s="5">
        <v>-3.7322323250559301E-5</v>
      </c>
      <c r="M13" s="5">
        <v>-4.3732011830841037E-4</v>
      </c>
      <c r="N13" s="5">
        <v>5.6239048576503417E-4</v>
      </c>
      <c r="O13" s="5">
        <v>-1.9585983753215536E-5</v>
      </c>
      <c r="P13" s="5">
        <v>1.2317589225688898E-25</v>
      </c>
      <c r="Q13" s="5">
        <v>5.2775505274975873E-19</v>
      </c>
      <c r="R13" s="5">
        <v>-1.6012524354573299E-18</v>
      </c>
      <c r="S13" s="5">
        <v>-3.8462314524194095E-3</v>
      </c>
      <c r="T13" s="5">
        <v>6.7947763205873366E-36</v>
      </c>
      <c r="U13" s="5">
        <v>8.2483766506834692E-5</v>
      </c>
      <c r="V13" s="5">
        <v>6.9078726894213124E-3</v>
      </c>
      <c r="W13" s="5">
        <v>0</v>
      </c>
      <c r="X13" s="5">
        <v>-6.6994806642146658E-3</v>
      </c>
      <c r="Y13" s="5">
        <v>-7.2145474752618912E-4</v>
      </c>
      <c r="Z13" s="5">
        <v>-5.0037310984711097E-3</v>
      </c>
      <c r="AA13" s="5">
        <v>-1.9773815631120362E-6</v>
      </c>
      <c r="AB13" s="5">
        <v>-3.376913547345756E-3</v>
      </c>
      <c r="AC13" s="5">
        <v>-1.950308822025274E-4</v>
      </c>
      <c r="AD13" s="5">
        <v>-2.1913911206581028E-4</v>
      </c>
      <c r="AE13" s="5">
        <v>9.5628274590830282E-4</v>
      </c>
      <c r="AF13" s="5">
        <v>3.1836683938869136E-4</v>
      </c>
      <c r="AG13" s="5">
        <v>-3.6438774209555643E-4</v>
      </c>
      <c r="AH13" s="5">
        <v>1.5143419323567417E-4</v>
      </c>
      <c r="AI13" s="5">
        <v>1.1212679533135332E-3</v>
      </c>
      <c r="AJ13" s="5">
        <v>-1.449186841753088E-5</v>
      </c>
      <c r="AK13" s="5">
        <v>-5.9157626054622686E-4</v>
      </c>
      <c r="AL13" s="5">
        <v>1.0330046707920684E-4</v>
      </c>
      <c r="AM13" s="5">
        <v>3.7676076474000827E-2</v>
      </c>
      <c r="AN13" s="5">
        <v>2.6547619047619087E-2</v>
      </c>
      <c r="AP13">
        <f t="shared" si="13"/>
        <v>2003</v>
      </c>
      <c r="AQ13" s="5">
        <f t="shared" si="0"/>
        <v>-4.3738565531539646E-2</v>
      </c>
      <c r="AR13" s="5">
        <f t="shared" si="1"/>
        <v>0.56089232894160157</v>
      </c>
      <c r="AS13" s="5">
        <f t="shared" si="2"/>
        <v>-0.2406663060455897</v>
      </c>
      <c r="AT13" s="5">
        <f t="shared" si="3"/>
        <v>-0.37637476859125751</v>
      </c>
      <c r="AU13" s="5">
        <f t="shared" si="4"/>
        <v>0.69078726894213127</v>
      </c>
      <c r="AV13" s="5">
        <f t="shared" si="5"/>
        <v>-0.74209354117408555</v>
      </c>
      <c r="AW13" s="5">
        <f t="shared" si="6"/>
        <v>9.4179087749077198E-2</v>
      </c>
      <c r="AX13" s="5">
        <f t="shared" si="7"/>
        <v>-0.51987619806736374</v>
      </c>
      <c r="AY13" s="5">
        <f t="shared" si="8"/>
        <v>4.1596587123030507E-2</v>
      </c>
      <c r="AZ13" s="5">
        <f t="shared" si="9"/>
        <v>-0.33788909289088681</v>
      </c>
      <c r="BA13" s="5">
        <f t="shared" si="10"/>
        <v>3.8200166491021941</v>
      </c>
      <c r="BB13" s="5">
        <f t="shared" si="11"/>
        <v>-0.29207154479540354</v>
      </c>
      <c r="BC13" s="5">
        <f t="shared" si="12"/>
        <v>2.6547619047619082</v>
      </c>
      <c r="BE13" s="7"/>
      <c r="BN13" s="8"/>
    </row>
    <row r="14" spans="2:66" x14ac:dyDescent="0.25">
      <c r="B14" s="5">
        <v>-4.1328802605874547E-20</v>
      </c>
      <c r="C14" s="5">
        <v>6.2206584451635228E-3</v>
      </c>
      <c r="D14" s="5">
        <v>-2.7470481364044665E-3</v>
      </c>
      <c r="E14" s="5">
        <v>2.2160890969396817E-4</v>
      </c>
      <c r="F14" s="5">
        <v>-1.2722598423205545E-8</v>
      </c>
      <c r="G14" s="5">
        <v>1.1707309264899451E-3</v>
      </c>
      <c r="H14" s="5">
        <v>1.4785967698840476E-4</v>
      </c>
      <c r="I14" s="5">
        <v>-3.4649457417332929E-3</v>
      </c>
      <c r="J14" s="5">
        <v>-3.06274405097691E-4</v>
      </c>
      <c r="K14" s="5">
        <v>-2.7167503236099752E-3</v>
      </c>
      <c r="L14" s="5">
        <v>-2.3142584022946622E-4</v>
      </c>
      <c r="M14" s="5">
        <v>-5.679774225658791E-4</v>
      </c>
      <c r="N14" s="5">
        <v>5.154774078939445E-4</v>
      </c>
      <c r="O14" s="5">
        <v>-4.5176110350400478E-5</v>
      </c>
      <c r="P14" s="5">
        <v>1.7940851656025935E-25</v>
      </c>
      <c r="Q14" s="5">
        <v>8.3418091038869642E-19</v>
      </c>
      <c r="R14" s="5">
        <v>-2.2008094125101347E-18</v>
      </c>
      <c r="S14" s="5">
        <v>-7.0445674461038325E-3</v>
      </c>
      <c r="T14" s="5">
        <v>1.3503118813809963E-35</v>
      </c>
      <c r="U14" s="5">
        <v>-1.4265056296922462E-4</v>
      </c>
      <c r="V14" s="5">
        <v>5.7448200298644038E-3</v>
      </c>
      <c r="W14" s="5">
        <v>0</v>
      </c>
      <c r="X14" s="5">
        <v>-6.5910370845706995E-3</v>
      </c>
      <c r="Y14" s="5">
        <v>-6.6100324249622163E-4</v>
      </c>
      <c r="Z14" s="5">
        <v>-5.1751911384641776E-3</v>
      </c>
      <c r="AA14" s="5">
        <v>-2.1934018988136865E-6</v>
      </c>
      <c r="AB14" s="5">
        <v>-4.0800460384494289E-3</v>
      </c>
      <c r="AC14" s="5">
        <v>-4.3116671730960876E-4</v>
      </c>
      <c r="AD14" s="5">
        <v>-9.6774130103161591E-4</v>
      </c>
      <c r="AE14" s="5">
        <v>1.075875255350695E-3</v>
      </c>
      <c r="AF14" s="5">
        <v>2.5084604800732765E-4</v>
      </c>
      <c r="AG14" s="5">
        <v>-2.7680422675693226E-4</v>
      </c>
      <c r="AH14" s="5">
        <v>1.9205630100723489E-4</v>
      </c>
      <c r="AI14" s="5">
        <v>1.1694583567328479E-3</v>
      </c>
      <c r="AJ14" s="5">
        <v>-2.1645770428237388E-5</v>
      </c>
      <c r="AK14" s="5">
        <v>-5.9675730922447183E-4</v>
      </c>
      <c r="AL14" s="5">
        <v>3.28998722226249E-5</v>
      </c>
      <c r="AM14" s="5">
        <v>3.7218748712877878E-2</v>
      </c>
      <c r="AN14" s="5">
        <v>1.7890624999999938E-2</v>
      </c>
      <c r="AP14">
        <f t="shared" si="13"/>
        <v>2004</v>
      </c>
      <c r="AQ14" s="5">
        <f t="shared" si="0"/>
        <v>-0.27470481364044663</v>
      </c>
      <c r="AR14" s="5">
        <f t="shared" si="1"/>
        <v>0.62206584451635227</v>
      </c>
      <c r="AS14" s="5">
        <f t="shared" si="2"/>
        <v>-0.22942148152433478</v>
      </c>
      <c r="AT14" s="5">
        <f t="shared" si="3"/>
        <v>-0.71872180090730575</v>
      </c>
      <c r="AU14" s="5">
        <f t="shared" si="4"/>
        <v>0.57448200298644037</v>
      </c>
      <c r="AV14" s="5">
        <f t="shared" si="5"/>
        <v>-0.72520403270669209</v>
      </c>
      <c r="AW14" s="5">
        <f t="shared" si="6"/>
        <v>0.10542294849224577</v>
      </c>
      <c r="AX14" s="5">
        <f t="shared" si="7"/>
        <v>-0.56063578557737859</v>
      </c>
      <c r="AY14" s="5">
        <f t="shared" si="8"/>
        <v>-2.289421312656097E-2</v>
      </c>
      <c r="AZ14" s="5">
        <f t="shared" si="9"/>
        <v>-0.40822394403482426</v>
      </c>
      <c r="BA14" s="5">
        <f t="shared" si="10"/>
        <v>3.7375568647173707</v>
      </c>
      <c r="BB14" s="5">
        <f t="shared" si="11"/>
        <v>-0.31065908919487278</v>
      </c>
      <c r="BC14" s="5">
        <f t="shared" si="12"/>
        <v>1.7890624999999931</v>
      </c>
      <c r="BE14" s="7"/>
      <c r="BN14" s="8"/>
    </row>
    <row r="15" spans="2:66" x14ac:dyDescent="0.25">
      <c r="B15" s="5">
        <v>-6.4071055874915601E-20</v>
      </c>
      <c r="C15" s="5">
        <v>6.648659735595459E-3</v>
      </c>
      <c r="D15" s="5">
        <v>-5.2553351811578377E-3</v>
      </c>
      <c r="E15" s="5">
        <v>7.382676970229823E-5</v>
      </c>
      <c r="F15" s="5">
        <v>-2.7958866440894092E-8</v>
      </c>
      <c r="G15" s="5">
        <v>7.6604264992321809E-4</v>
      </c>
      <c r="H15" s="5">
        <v>1.5472976788632851E-4</v>
      </c>
      <c r="I15" s="5">
        <v>-2.6630282961237171E-3</v>
      </c>
      <c r="J15" s="5">
        <v>-1.3434079699104542E-4</v>
      </c>
      <c r="K15" s="5">
        <v>-6.3211147533931791E-4</v>
      </c>
      <c r="L15" s="5">
        <v>9.8940993723771237E-5</v>
      </c>
      <c r="M15" s="5">
        <v>-5.8220158928411051E-4</v>
      </c>
      <c r="N15" s="5">
        <v>5.9689066409086529E-4</v>
      </c>
      <c r="O15" s="5">
        <v>-3.8246713795654026E-5</v>
      </c>
      <c r="P15" s="5">
        <v>1.6384160994367048E-25</v>
      </c>
      <c r="Q15" s="5">
        <v>1.2500720648636582E-18</v>
      </c>
      <c r="R15" s="5">
        <v>-1.2622400013231486E-18</v>
      </c>
      <c r="S15" s="5">
        <v>-7.4685181073495359E-3</v>
      </c>
      <c r="T15" s="5">
        <v>1.2438110978874824E-35</v>
      </c>
      <c r="U15" s="5">
        <v>4.7909555338070626E-5</v>
      </c>
      <c r="V15" s="5">
        <v>5.5094745468578579E-3</v>
      </c>
      <c r="W15" s="5">
        <v>0</v>
      </c>
      <c r="X15" s="5">
        <v>-5.9996918608883907E-3</v>
      </c>
      <c r="Y15" s="5">
        <v>-5.0476271931647158E-4</v>
      </c>
      <c r="Z15" s="5">
        <v>-5.1678147146163953E-3</v>
      </c>
      <c r="AA15" s="5">
        <v>-2.3086559856352454E-6</v>
      </c>
      <c r="AB15" s="5">
        <v>-4.4117328827837391E-3</v>
      </c>
      <c r="AC15" s="5">
        <v>-6.2173379459548367E-4</v>
      </c>
      <c r="AD15" s="5">
        <v>-1.6072843746183995E-3</v>
      </c>
      <c r="AE15" s="5">
        <v>1.1709030064000873E-3</v>
      </c>
      <c r="AF15" s="5">
        <v>1.5175141202112104E-4</v>
      </c>
      <c r="AG15" s="5">
        <v>-1.8504620588597704E-4</v>
      </c>
      <c r="AH15" s="5">
        <v>5.6142590522395501E-5</v>
      </c>
      <c r="AI15" s="5">
        <v>1.1995179461794239E-3</v>
      </c>
      <c r="AJ15" s="5">
        <v>-1.5847710217027159E-5</v>
      </c>
      <c r="AK15" s="5">
        <v>-7.1174105543027842E-4</v>
      </c>
      <c r="AL15" s="5">
        <v>-9.2055655017923838E-6</v>
      </c>
      <c r="AM15" s="5">
        <v>3.7036190020506392E-2</v>
      </c>
      <c r="AN15" s="5">
        <v>1.7500000000000043E-2</v>
      </c>
      <c r="AP15">
        <f t="shared" si="13"/>
        <v>2004</v>
      </c>
      <c r="AQ15" s="5">
        <f t="shared" si="0"/>
        <v>-0.52553351811578375</v>
      </c>
      <c r="AR15" s="5">
        <f t="shared" si="1"/>
        <v>0.66486597355954591</v>
      </c>
      <c r="AS15" s="5">
        <f t="shared" si="2"/>
        <v>-0.18969856462004991</v>
      </c>
      <c r="AT15" s="5">
        <f t="shared" si="3"/>
        <v>-0.74206085520114651</v>
      </c>
      <c r="AU15" s="5">
        <f t="shared" si="4"/>
        <v>0.55094745468578576</v>
      </c>
      <c r="AV15" s="5">
        <f t="shared" si="5"/>
        <v>-0.65044545802048626</v>
      </c>
      <c r="AW15" s="5">
        <f t="shared" si="6"/>
        <v>0.11550552961830601</v>
      </c>
      <c r="AX15" s="5">
        <f t="shared" si="7"/>
        <v>-0.57895485092118781</v>
      </c>
      <c r="AY15" s="5">
        <f t="shared" si="8"/>
        <v>-0.10966596872117144</v>
      </c>
      <c r="AZ15" s="5">
        <f t="shared" si="9"/>
        <v>-0.44140415387693743</v>
      </c>
      <c r="BA15" s="5">
        <f t="shared" si="10"/>
        <v>3.7077225626851562</v>
      </c>
      <c r="BB15" s="5">
        <f t="shared" si="11"/>
        <v>-5.1278151072026351E-2</v>
      </c>
      <c r="BC15" s="5">
        <f t="shared" si="12"/>
        <v>1.7500000000000044</v>
      </c>
      <c r="BE15" s="7"/>
      <c r="BN15" s="8"/>
    </row>
    <row r="16" spans="2:66" x14ac:dyDescent="0.25">
      <c r="B16" s="5">
        <v>-9.4591072081219871E-20</v>
      </c>
      <c r="C16" s="5">
        <v>6.6391886747651351E-3</v>
      </c>
      <c r="D16" s="5">
        <v>-6.872852802172676E-3</v>
      </c>
      <c r="E16" s="5">
        <v>-6.3827721212665243E-5</v>
      </c>
      <c r="F16" s="5">
        <v>-2.3700032716968365E-8</v>
      </c>
      <c r="G16" s="5">
        <v>3.1776783354263801E-4</v>
      </c>
      <c r="H16" s="5">
        <v>2.4052940437187687E-4</v>
      </c>
      <c r="I16" s="5">
        <v>-1.8740129630913989E-3</v>
      </c>
      <c r="J16" s="5">
        <v>-8.3604430397905668E-6</v>
      </c>
      <c r="K16" s="5">
        <v>3.1869887620657791E-5</v>
      </c>
      <c r="L16" s="5">
        <v>1.6217007907917516E-5</v>
      </c>
      <c r="M16" s="5">
        <v>-4.4027153745903648E-4</v>
      </c>
      <c r="N16" s="5">
        <v>6.0211561604716398E-4</v>
      </c>
      <c r="O16" s="5">
        <v>-3.1142921513125119E-5</v>
      </c>
      <c r="P16" s="5">
        <v>7.1046895891260214E-26</v>
      </c>
      <c r="Q16" s="5">
        <v>1.6331642576703542E-18</v>
      </c>
      <c r="R16" s="5">
        <v>4.6884391504848273E-19</v>
      </c>
      <c r="S16" s="5">
        <v>-7.4275996370803364E-3</v>
      </c>
      <c r="T16" s="5">
        <v>1.8462618349989288E-35</v>
      </c>
      <c r="U16" s="5">
        <v>-7.3242760551907607E-6</v>
      </c>
      <c r="V16" s="5">
        <v>5.9766765050382163E-3</v>
      </c>
      <c r="W16" s="5">
        <v>0</v>
      </c>
      <c r="X16" s="5">
        <v>-5.0503804459717102E-3</v>
      </c>
      <c r="Y16" s="5">
        <v>-2.7668017865087498E-4</v>
      </c>
      <c r="Z16" s="5">
        <v>-4.8869215622072432E-3</v>
      </c>
      <c r="AA16" s="5">
        <v>-2.3511117302542092E-6</v>
      </c>
      <c r="AB16" s="5">
        <v>-4.5726181294041685E-3</v>
      </c>
      <c r="AC16" s="5">
        <v>-7.761109073778675E-4</v>
      </c>
      <c r="AD16" s="5">
        <v>-2.080469890526424E-3</v>
      </c>
      <c r="AE16" s="5">
        <v>1.2429979015832154E-3</v>
      </c>
      <c r="AF16" s="5">
        <v>3.0078070648666563E-5</v>
      </c>
      <c r="AG16" s="5">
        <v>-9.5820221189207698E-5</v>
      </c>
      <c r="AH16" s="5">
        <v>-1.2689122335002382E-4</v>
      </c>
      <c r="AI16" s="5">
        <v>1.2135792543760961E-3</v>
      </c>
      <c r="AJ16" s="5">
        <v>3.895660864367327E-6</v>
      </c>
      <c r="AK16" s="5">
        <v>-6.3074874724994333E-4</v>
      </c>
      <c r="AL16" s="5">
        <v>-3.1876479790163251E-5</v>
      </c>
      <c r="AM16" s="5">
        <v>3.7056753697723446E-2</v>
      </c>
      <c r="AN16" s="5">
        <v>1.8115384615384585E-2</v>
      </c>
      <c r="AP16">
        <f t="shared" si="13"/>
        <v>2004</v>
      </c>
      <c r="AQ16" s="5">
        <f t="shared" si="0"/>
        <v>-0.68728528021726765</v>
      </c>
      <c r="AR16" s="5">
        <f t="shared" si="1"/>
        <v>0.66391886747651352</v>
      </c>
      <c r="AS16" s="5">
        <f t="shared" si="2"/>
        <v>-0.15562451295487609</v>
      </c>
      <c r="AT16" s="5">
        <f t="shared" si="3"/>
        <v>-0.74349239131355271</v>
      </c>
      <c r="AU16" s="5">
        <f t="shared" si="4"/>
        <v>0.59766765050382165</v>
      </c>
      <c r="AV16" s="5">
        <f t="shared" si="5"/>
        <v>-0.53270606246225849</v>
      </c>
      <c r="AW16" s="5">
        <f t="shared" si="6"/>
        <v>0.12468935624475828</v>
      </c>
      <c r="AX16" s="5">
        <f t="shared" si="7"/>
        <v>-0.56630324695851109</v>
      </c>
      <c r="AY16" s="5">
        <f t="shared" si="8"/>
        <v>-0.16902727572908363</v>
      </c>
      <c r="AZ16" s="5">
        <f t="shared" si="9"/>
        <v>-0.45749692411344223</v>
      </c>
      <c r="BA16" s="5">
        <f t="shared" si="10"/>
        <v>3.70917269537629</v>
      </c>
      <c r="BB16" s="5">
        <f t="shared" si="11"/>
        <v>2.8025585686066161E-2</v>
      </c>
      <c r="BC16" s="5">
        <f t="shared" si="12"/>
        <v>1.8115384615384575</v>
      </c>
      <c r="BE16" s="7"/>
      <c r="BN16" s="8"/>
    </row>
    <row r="17" spans="2:66" x14ac:dyDescent="0.25">
      <c r="B17" s="5">
        <v>-1.1750689154831295E-19</v>
      </c>
      <c r="C17" s="5">
        <v>6.3287338033962736E-3</v>
      </c>
      <c r="D17" s="5">
        <v>-8.447234332827418E-3</v>
      </c>
      <c r="E17" s="5">
        <v>-2.5449742490486565E-4</v>
      </c>
      <c r="F17" s="5">
        <v>-6.1677469961150782E-9</v>
      </c>
      <c r="G17" s="5">
        <v>-6.9012860752576464E-4</v>
      </c>
      <c r="H17" s="5">
        <v>-5.9280037482660898E-6</v>
      </c>
      <c r="I17" s="5">
        <v>-1.3220719047393472E-3</v>
      </c>
      <c r="J17" s="5">
        <v>-7.8986198781971019E-5</v>
      </c>
      <c r="K17" s="5">
        <v>1.3053721227245284E-3</v>
      </c>
      <c r="L17" s="5">
        <v>1.6992267640157218E-4</v>
      </c>
      <c r="M17" s="5">
        <v>1.9677114106983446E-5</v>
      </c>
      <c r="N17" s="5">
        <v>6.4197674726402642E-4</v>
      </c>
      <c r="O17" s="5">
        <v>-6.7834487413234453E-6</v>
      </c>
      <c r="P17" s="5">
        <v>-1.2779728657486908E-25</v>
      </c>
      <c r="Q17" s="5">
        <v>1.8508632882651555E-18</v>
      </c>
      <c r="R17" s="5">
        <v>1.2198280487916843E-18</v>
      </c>
      <c r="S17" s="5">
        <v>-5.7875995038693647E-3</v>
      </c>
      <c r="T17" s="5">
        <v>2.6753867474565811E-35</v>
      </c>
      <c r="U17" s="5">
        <v>-6.4501688763017701E-5</v>
      </c>
      <c r="V17" s="5">
        <v>6.9930849239663462E-3</v>
      </c>
      <c r="W17" s="5">
        <v>0</v>
      </c>
      <c r="X17" s="5">
        <v>-3.761760787644871E-3</v>
      </c>
      <c r="Y17" s="5">
        <v>2.7311160299838121E-5</v>
      </c>
      <c r="Z17" s="5">
        <v>-4.2553964254565301E-3</v>
      </c>
      <c r="AA17" s="5">
        <v>-2.674690793750865E-6</v>
      </c>
      <c r="AB17" s="5">
        <v>-4.9077920264984686E-3</v>
      </c>
      <c r="AC17" s="5">
        <v>-9.0465720420940558E-4</v>
      </c>
      <c r="AD17" s="5">
        <v>-2.2558717839740085E-3</v>
      </c>
      <c r="AE17" s="5">
        <v>1.2496497614948598E-3</v>
      </c>
      <c r="AF17" s="5">
        <v>-1.0000104423152877E-4</v>
      </c>
      <c r="AG17" s="5">
        <v>-1.9475469107519098E-5</v>
      </c>
      <c r="AH17" s="5">
        <v>-4.0324783126787406E-4</v>
      </c>
      <c r="AI17" s="5">
        <v>1.1990693135219737E-3</v>
      </c>
      <c r="AJ17" s="5">
        <v>2.6015714886982721E-5</v>
      </c>
      <c r="AK17" s="5">
        <v>-5.2189844923921107E-4</v>
      </c>
      <c r="AL17" s="5">
        <v>-3.593541674739045E-5</v>
      </c>
      <c r="AM17" s="5">
        <v>3.7218094089148945E-2</v>
      </c>
      <c r="AN17" s="5">
        <v>2.1352459016393439E-2</v>
      </c>
      <c r="AP17">
        <f t="shared" si="13"/>
        <v>2004</v>
      </c>
      <c r="AQ17" s="5">
        <f t="shared" si="0"/>
        <v>-0.8447234332827418</v>
      </c>
      <c r="AR17" s="5">
        <f t="shared" si="1"/>
        <v>0.63287338033962737</v>
      </c>
      <c r="AS17" s="5">
        <f t="shared" si="2"/>
        <v>-0.20122005122651118</v>
      </c>
      <c r="AT17" s="5">
        <f t="shared" si="3"/>
        <v>-0.58521011926323829</v>
      </c>
      <c r="AU17" s="5">
        <f t="shared" si="4"/>
        <v>0.69930849239663462</v>
      </c>
      <c r="AV17" s="5">
        <f t="shared" si="5"/>
        <v>-0.37344496273450328</v>
      </c>
      <c r="AW17" s="5">
        <f t="shared" si="6"/>
        <v>0.12756654763818426</v>
      </c>
      <c r="AX17" s="5">
        <f t="shared" si="7"/>
        <v>-0.51600536296659349</v>
      </c>
      <c r="AY17" s="5">
        <f t="shared" si="8"/>
        <v>-0.21014252642981682</v>
      </c>
      <c r="AZ17" s="5">
        <f t="shared" si="9"/>
        <v>-0.4910466717292219</v>
      </c>
      <c r="BA17" s="5">
        <f t="shared" si="10"/>
        <v>3.7582525492379384</v>
      </c>
      <c r="BB17" s="5">
        <f t="shared" si="11"/>
        <v>0.13903805965958635</v>
      </c>
      <c r="BC17" s="5">
        <f t="shared" si="12"/>
        <v>2.1352459016393439</v>
      </c>
      <c r="BE17" s="7"/>
      <c r="BN17" s="8"/>
    </row>
    <row r="18" spans="2:66" x14ac:dyDescent="0.25">
      <c r="B18" s="5">
        <v>-1.1127902679511418E-19</v>
      </c>
      <c r="C18" s="5">
        <v>5.9465992978489394E-3</v>
      </c>
      <c r="D18" s="5">
        <v>-1.0900671593397103E-2</v>
      </c>
      <c r="E18" s="5">
        <v>-3.3521078444775226E-4</v>
      </c>
      <c r="F18" s="5">
        <v>-2.8115615479552029E-8</v>
      </c>
      <c r="G18" s="5">
        <v>-1.6718939455364148E-3</v>
      </c>
      <c r="H18" s="5">
        <v>-1.5233518594352736E-4</v>
      </c>
      <c r="I18" s="5">
        <v>-5.1926194236743867E-4</v>
      </c>
      <c r="J18" s="5">
        <v>-3.9618087594233352E-5</v>
      </c>
      <c r="K18" s="5">
        <v>1.8568813268597661E-3</v>
      </c>
      <c r="L18" s="5">
        <v>1.4486735687006821E-4</v>
      </c>
      <c r="M18" s="5">
        <v>1.0123154132704322E-4</v>
      </c>
      <c r="N18" s="5">
        <v>5.4322790559797006E-4</v>
      </c>
      <c r="O18" s="5">
        <v>-1.7719866744701477E-5</v>
      </c>
      <c r="P18" s="5">
        <v>-3.5707648899553516E-25</v>
      </c>
      <c r="Q18" s="5">
        <v>1.7249674257221479E-18</v>
      </c>
      <c r="R18" s="5">
        <v>1.30617611400961E-18</v>
      </c>
      <c r="S18" s="5">
        <v>-1.0865635719182632E-3</v>
      </c>
      <c r="T18" s="5">
        <v>2.624038193218711E-35</v>
      </c>
      <c r="U18" s="5">
        <v>-2.0828831212521137E-5</v>
      </c>
      <c r="V18" s="5">
        <v>6.9562156574478565E-3</v>
      </c>
      <c r="W18" s="5">
        <v>0</v>
      </c>
      <c r="X18" s="5">
        <v>-2.2668547905064316E-3</v>
      </c>
      <c r="Y18" s="5">
        <v>3.8958411270889983E-4</v>
      </c>
      <c r="Z18" s="5">
        <v>-3.3038734605157424E-3</v>
      </c>
      <c r="AA18" s="5">
        <v>-2.8617183393957802E-6</v>
      </c>
      <c r="AB18" s="5">
        <v>-5.1547167286654302E-3</v>
      </c>
      <c r="AC18" s="5">
        <v>-1.0373005687580885E-3</v>
      </c>
      <c r="AD18" s="5">
        <v>-2.2445336442698484E-3</v>
      </c>
      <c r="AE18" s="5">
        <v>1.1626602145295879E-3</v>
      </c>
      <c r="AF18" s="5">
        <v>-2.1834378486589034E-4</v>
      </c>
      <c r="AG18" s="5">
        <v>4.7105006813761947E-5</v>
      </c>
      <c r="AH18" s="5">
        <v>-5.9748925968433739E-4</v>
      </c>
      <c r="AI18" s="5">
        <v>1.1835079124658246E-3</v>
      </c>
      <c r="AJ18" s="5">
        <v>6.30870041565399E-5</v>
      </c>
      <c r="AK18" s="5">
        <v>-1.5156482742292949E-4</v>
      </c>
      <c r="AL18" s="5">
        <v>-7.0485326780807899E-5</v>
      </c>
      <c r="AM18" s="5">
        <v>3.7468617269388618E-2</v>
      </c>
      <c r="AN18" s="5">
        <v>2.6071428571428544E-2</v>
      </c>
      <c r="AP18">
        <f t="shared" si="13"/>
        <v>2005</v>
      </c>
      <c r="AQ18" s="5">
        <f t="shared" si="0"/>
        <v>-1.0900671593397102</v>
      </c>
      <c r="AR18" s="5">
        <f t="shared" si="1"/>
        <v>0.5946599297848939</v>
      </c>
      <c r="AS18" s="5">
        <f t="shared" si="2"/>
        <v>-0.21911558879038534</v>
      </c>
      <c r="AT18" s="5">
        <f t="shared" si="3"/>
        <v>-0.11073924031307844</v>
      </c>
      <c r="AU18" s="5">
        <f t="shared" si="4"/>
        <v>0.69562156574478562</v>
      </c>
      <c r="AV18" s="5">
        <f t="shared" si="5"/>
        <v>-0.18772706777975318</v>
      </c>
      <c r="AW18" s="5">
        <f t="shared" si="6"/>
        <v>0.12257472186861279</v>
      </c>
      <c r="AX18" s="5">
        <f t="shared" si="7"/>
        <v>-0.43411740292738316</v>
      </c>
      <c r="AY18" s="5">
        <f t="shared" si="8"/>
        <v>-0.19813185969634195</v>
      </c>
      <c r="AZ18" s="5">
        <f t="shared" si="9"/>
        <v>-0.51575784470048258</v>
      </c>
      <c r="BA18" s="5">
        <f t="shared" si="10"/>
        <v>3.7689632622724893</v>
      </c>
      <c r="BB18" s="5">
        <f t="shared" si="11"/>
        <v>0.18097954101920732</v>
      </c>
      <c r="BC18" s="5">
        <f t="shared" si="12"/>
        <v>2.6071428571428541</v>
      </c>
      <c r="BE18" s="7"/>
      <c r="BN18" s="8"/>
    </row>
    <row r="19" spans="2:66" x14ac:dyDescent="0.25">
      <c r="B19" s="5">
        <v>-1.2442025584718154E-19</v>
      </c>
      <c r="C19" s="5">
        <v>5.7761183492861974E-3</v>
      </c>
      <c r="D19" s="5">
        <v>-1.2668084525639218E-2</v>
      </c>
      <c r="E19" s="5">
        <v>-3.2022099634111125E-4</v>
      </c>
      <c r="F19" s="5">
        <v>-1.6282243601139906E-8</v>
      </c>
      <c r="G19" s="5">
        <v>-2.4617813347614127E-3</v>
      </c>
      <c r="H19" s="5">
        <v>-4.3615222729935732E-4</v>
      </c>
      <c r="I19" s="5">
        <v>3.4336984547035318E-4</v>
      </c>
      <c r="J19" s="5">
        <v>-2.6746884859781058E-6</v>
      </c>
      <c r="K19" s="5">
        <v>2.9861530909400611E-3</v>
      </c>
      <c r="L19" s="5">
        <v>2.6501037809365972E-4</v>
      </c>
      <c r="M19" s="5">
        <v>1.7803009004114183E-4</v>
      </c>
      <c r="N19" s="5">
        <v>6.0408691204162288E-4</v>
      </c>
      <c r="O19" s="5">
        <v>8.4137460554783334E-6</v>
      </c>
      <c r="P19" s="5">
        <v>-5.7826509784365594E-25</v>
      </c>
      <c r="Q19" s="5">
        <v>1.1618168839970229E-18</v>
      </c>
      <c r="R19" s="5">
        <v>1.1953946420115365E-18</v>
      </c>
      <c r="S19" s="5">
        <v>1.4536306502915088E-3</v>
      </c>
      <c r="T19" s="5">
        <v>2.7095403896412856E-35</v>
      </c>
      <c r="U19" s="5">
        <v>5.2648395595470141E-5</v>
      </c>
      <c r="V19" s="5">
        <v>6.6271589773976734E-3</v>
      </c>
      <c r="W19" s="5">
        <v>0</v>
      </c>
      <c r="X19" s="5">
        <v>-6.154282669962425E-4</v>
      </c>
      <c r="Y19" s="5">
        <v>8.1177521204284383E-4</v>
      </c>
      <c r="Z19" s="5">
        <v>-2.1678976463819855E-3</v>
      </c>
      <c r="AA19" s="5">
        <v>-3.0125032949667783E-6</v>
      </c>
      <c r="AB19" s="5">
        <v>-5.1685433891868384E-3</v>
      </c>
      <c r="AC19" s="5">
        <v>-1.122813362413293E-3</v>
      </c>
      <c r="AD19" s="5">
        <v>-2.1498050235350796E-3</v>
      </c>
      <c r="AE19" s="5">
        <v>1.0123424527019428E-3</v>
      </c>
      <c r="AF19" s="5">
        <v>-3.2247315469407926E-4</v>
      </c>
      <c r="AG19" s="5">
        <v>1.1662401248889119E-4</v>
      </c>
      <c r="AH19" s="5">
        <v>-7.1009573681145961E-4</v>
      </c>
      <c r="AI19" s="5">
        <v>1.1588080360365493E-3</v>
      </c>
      <c r="AJ19" s="5">
        <v>1.038700589390485E-4</v>
      </c>
      <c r="AK19" s="5">
        <v>6.7944788396663965E-5</v>
      </c>
      <c r="AL19" s="5">
        <v>-7.3416445622388629E-5</v>
      </c>
      <c r="AM19" s="5">
        <v>3.7767541698998978E-2</v>
      </c>
      <c r="AN19" s="5">
        <v>3.1111111111111079E-2</v>
      </c>
      <c r="AP19">
        <f t="shared" si="13"/>
        <v>2005</v>
      </c>
      <c r="AQ19" s="5">
        <f t="shared" si="0"/>
        <v>-1.2668084525639218</v>
      </c>
      <c r="AR19" s="5">
        <f t="shared" si="1"/>
        <v>0.57761183492861978</v>
      </c>
      <c r="AS19" s="5">
        <f t="shared" si="2"/>
        <v>-0.21184114892910597</v>
      </c>
      <c r="AT19" s="5">
        <f t="shared" si="3"/>
        <v>0.1506279045886979</v>
      </c>
      <c r="AU19" s="5">
        <f t="shared" si="4"/>
        <v>0.66271589773976736</v>
      </c>
      <c r="AV19" s="5">
        <f t="shared" si="5"/>
        <v>1.9634694504660134E-2</v>
      </c>
      <c r="AW19" s="5">
        <f t="shared" si="6"/>
        <v>0.11162125116409914</v>
      </c>
      <c r="AX19" s="5">
        <f t="shared" si="7"/>
        <v>-0.32907110087952784</v>
      </c>
      <c r="AY19" s="5">
        <f t="shared" si="8"/>
        <v>-0.18389970781185142</v>
      </c>
      <c r="AZ19" s="5">
        <f t="shared" si="9"/>
        <v>-0.5171555892481805</v>
      </c>
      <c r="BA19" s="5">
        <f t="shared" si="10"/>
        <v>3.8164418722930122</v>
      </c>
      <c r="BB19" s="5">
        <f t="shared" si="11"/>
        <v>0.28123365532483852</v>
      </c>
      <c r="BC19" s="5">
        <f t="shared" si="12"/>
        <v>3.1111111111111076</v>
      </c>
      <c r="BE19" s="7"/>
      <c r="BN19" s="8"/>
    </row>
    <row r="20" spans="2:66" x14ac:dyDescent="0.25">
      <c r="B20" s="5">
        <v>-1.1626683589470245E-19</v>
      </c>
      <c r="C20" s="5">
        <v>5.4534147953416347E-3</v>
      </c>
      <c r="D20" s="5">
        <v>-1.4177559935981455E-2</v>
      </c>
      <c r="E20" s="5">
        <v>-2.3287086797651384E-4</v>
      </c>
      <c r="F20" s="5">
        <v>-4.509019707130929E-8</v>
      </c>
      <c r="G20" s="5">
        <v>-2.7432029643536687E-3</v>
      </c>
      <c r="H20" s="5">
        <v>-4.3581945095539829E-4</v>
      </c>
      <c r="I20" s="5">
        <v>1.3204080081194909E-3</v>
      </c>
      <c r="J20" s="5">
        <v>1.5530773095170534E-4</v>
      </c>
      <c r="K20" s="5">
        <v>3.591204427840423E-3</v>
      </c>
      <c r="L20" s="5">
        <v>2.2584503513896565E-4</v>
      </c>
      <c r="M20" s="5">
        <v>3.0659498178669934E-4</v>
      </c>
      <c r="N20" s="5">
        <v>5.7152783416818717E-4</v>
      </c>
      <c r="O20" s="5">
        <v>1.9570184260212747E-5</v>
      </c>
      <c r="P20" s="5">
        <v>-7.4423957207504297E-25</v>
      </c>
      <c r="Q20" s="5">
        <v>2.4947570053135057E-19</v>
      </c>
      <c r="R20" s="5">
        <v>1.6653477578211544E-18</v>
      </c>
      <c r="S20" s="5">
        <v>4.3976306233973438E-3</v>
      </c>
      <c r="T20" s="5">
        <v>2.1843852507289437E-35</v>
      </c>
      <c r="U20" s="5">
        <v>-5.10651853833829E-6</v>
      </c>
      <c r="V20" s="5">
        <v>5.2666827309885622E-3</v>
      </c>
      <c r="W20" s="5">
        <v>0</v>
      </c>
      <c r="X20" s="5">
        <v>1.0106907180228854E-3</v>
      </c>
      <c r="Y20" s="5">
        <v>1.2702703264480949E-3</v>
      </c>
      <c r="Z20" s="5">
        <v>-9.2425344239275013E-4</v>
      </c>
      <c r="AA20" s="5">
        <v>-2.8484654660989637E-6</v>
      </c>
      <c r="AB20" s="5">
        <v>-4.6941464526113431E-3</v>
      </c>
      <c r="AC20" s="5">
        <v>-1.210301607041725E-3</v>
      </c>
      <c r="AD20" s="5">
        <v>-1.9997520868683784E-3</v>
      </c>
      <c r="AE20" s="5">
        <v>8.4052793773309775E-4</v>
      </c>
      <c r="AF20" s="5">
        <v>-4.1662910477871046E-4</v>
      </c>
      <c r="AG20" s="5">
        <v>1.9091775872707461E-4</v>
      </c>
      <c r="AH20" s="5">
        <v>-6.9509928522270084E-4</v>
      </c>
      <c r="AI20" s="5">
        <v>1.1093569374723449E-3</v>
      </c>
      <c r="AJ20" s="5">
        <v>1.4688484561927785E-4</v>
      </c>
      <c r="AK20" s="5">
        <v>2.6100203912068188E-4</v>
      </c>
      <c r="AL20" s="5">
        <v>-8.2739191326811025E-5</v>
      </c>
      <c r="AM20" s="5">
        <v>3.8084100048574258E-2</v>
      </c>
      <c r="AN20" s="5">
        <v>3.6601562499999983E-2</v>
      </c>
      <c r="AP20">
        <f t="shared" si="13"/>
        <v>2005</v>
      </c>
      <c r="AQ20" s="5">
        <f t="shared" si="0"/>
        <v>-1.4177559935981454</v>
      </c>
      <c r="AR20" s="5">
        <f t="shared" si="1"/>
        <v>0.54534147953416345</v>
      </c>
      <c r="AS20" s="5">
        <f t="shared" si="2"/>
        <v>-0.14227949562341777</v>
      </c>
      <c r="AT20" s="5">
        <f t="shared" si="3"/>
        <v>0.43925241048590052</v>
      </c>
      <c r="AU20" s="5">
        <f t="shared" si="4"/>
        <v>0.52666827309885622</v>
      </c>
      <c r="AV20" s="5">
        <f t="shared" si="5"/>
        <v>0.22809610444709805</v>
      </c>
      <c r="AW20" s="5">
        <f t="shared" si="6"/>
        <v>9.8741278335237562E-2</v>
      </c>
      <c r="AX20" s="5">
        <f t="shared" si="7"/>
        <v>-0.21345550494344753</v>
      </c>
      <c r="AY20" s="5">
        <f t="shared" si="8"/>
        <v>-0.1550203741549688</v>
      </c>
      <c r="AZ20" s="5">
        <f t="shared" si="9"/>
        <v>-0.46969949180774417</v>
      </c>
      <c r="BA20" s="5">
        <f t="shared" si="10"/>
        <v>3.8666137899288957</v>
      </c>
      <c r="BB20" s="5">
        <f t="shared" si="11"/>
        <v>0.35365377429756961</v>
      </c>
      <c r="BC20" s="5">
        <f t="shared" si="12"/>
        <v>3.6601562499999973</v>
      </c>
      <c r="BE20" s="7"/>
      <c r="BN20" s="8"/>
    </row>
    <row r="21" spans="2:66" x14ac:dyDescent="0.25">
      <c r="B21" s="5">
        <v>-1.0586240556429444E-19</v>
      </c>
      <c r="C21" s="5">
        <v>5.1224718470086195E-3</v>
      </c>
      <c r="D21" s="5">
        <v>-1.4926187882135305E-2</v>
      </c>
      <c r="E21" s="5">
        <v>-1.2160510564056162E-4</v>
      </c>
      <c r="F21" s="5">
        <v>2.3877447377117812E-8</v>
      </c>
      <c r="G21" s="5">
        <v>-2.5968956635288643E-3</v>
      </c>
      <c r="H21" s="5">
        <v>-3.7201594557538363E-4</v>
      </c>
      <c r="I21" s="5">
        <v>2.0402991188388439E-3</v>
      </c>
      <c r="J21" s="5">
        <v>1.5944220037870599E-4</v>
      </c>
      <c r="K21" s="5">
        <v>4.8638125155101002E-3</v>
      </c>
      <c r="L21" s="5">
        <v>3.1973685215303416E-4</v>
      </c>
      <c r="M21" s="5">
        <v>1.104808668209425E-4</v>
      </c>
      <c r="N21" s="5">
        <v>6.148357632830818E-4</v>
      </c>
      <c r="O21" s="5">
        <v>5.1051526475949746E-5</v>
      </c>
      <c r="P21" s="5">
        <v>-8.4918386385016563E-25</v>
      </c>
      <c r="Q21" s="5">
        <v>-8.5026802290772204E-19</v>
      </c>
      <c r="R21" s="5">
        <v>2.0584009368209417E-18</v>
      </c>
      <c r="S21" s="5">
        <v>8.3570228262496975E-3</v>
      </c>
      <c r="T21" s="5">
        <v>1.6369862994736458E-35</v>
      </c>
      <c r="U21" s="5">
        <v>-1.617430688590243E-5</v>
      </c>
      <c r="V21" s="5">
        <v>2.652561933893835E-3</v>
      </c>
      <c r="W21" s="5">
        <v>0</v>
      </c>
      <c r="X21" s="5">
        <v>2.4127984091818163E-3</v>
      </c>
      <c r="Y21" s="5">
        <v>1.7100764813057113E-3</v>
      </c>
      <c r="Z21" s="5">
        <v>4.0257614518555756E-4</v>
      </c>
      <c r="AA21" s="5">
        <v>-2.32683679425058E-6</v>
      </c>
      <c r="AB21" s="5">
        <v>-3.8688061342893828E-3</v>
      </c>
      <c r="AC21" s="5">
        <v>-1.2324597073296879E-3</v>
      </c>
      <c r="AD21" s="5">
        <v>-1.8446697203368893E-3</v>
      </c>
      <c r="AE21" s="5">
        <v>6.0179174085983579E-4</v>
      </c>
      <c r="AF21" s="5">
        <v>-4.8713807994923053E-4</v>
      </c>
      <c r="AG21" s="5">
        <v>2.9008268024925216E-4</v>
      </c>
      <c r="AH21" s="5">
        <v>-4.9266450171375775E-4</v>
      </c>
      <c r="AI21" s="5">
        <v>1.0329803238007681E-3</v>
      </c>
      <c r="AJ21" s="5">
        <v>1.7790629770028576E-4</v>
      </c>
      <c r="AK21" s="5">
        <v>2.9259795800506348E-4</v>
      </c>
      <c r="AL21" s="5">
        <v>2.1477200816874182E-5</v>
      </c>
      <c r="AM21" s="5">
        <v>3.8396272157723552E-2</v>
      </c>
      <c r="AN21" s="5">
        <v>4.3669354838709692E-2</v>
      </c>
      <c r="AP21">
        <f t="shared" si="13"/>
        <v>2005</v>
      </c>
      <c r="AQ21" s="5">
        <f t="shared" si="0"/>
        <v>-1.4926187882135304</v>
      </c>
      <c r="AR21" s="5">
        <f t="shared" si="1"/>
        <v>0.51224718470086195</v>
      </c>
      <c r="AS21" s="5">
        <f t="shared" si="2"/>
        <v>-5.5659654469002041E-2</v>
      </c>
      <c r="AT21" s="5">
        <f t="shared" si="3"/>
        <v>0.83408485193637949</v>
      </c>
      <c r="AU21" s="5">
        <f t="shared" si="4"/>
        <v>0.2652561933893835</v>
      </c>
      <c r="AV21" s="5">
        <f t="shared" si="5"/>
        <v>0.41228748904875279</v>
      </c>
      <c r="AW21" s="5">
        <f t="shared" si="6"/>
        <v>7.7969803856012154E-2</v>
      </c>
      <c r="AX21" s="5">
        <f t="shared" si="7"/>
        <v>-8.2988356214413028E-2</v>
      </c>
      <c r="AY21" s="5">
        <f t="shared" si="8"/>
        <v>-0.1208811339944794</v>
      </c>
      <c r="AZ21" s="5">
        <f t="shared" si="9"/>
        <v>-0.38711329710836334</v>
      </c>
      <c r="BA21" s="5">
        <f t="shared" si="10"/>
        <v>3.9072536286927217</v>
      </c>
      <c r="BB21" s="5">
        <f t="shared" si="11"/>
        <v>0.4970975622466457</v>
      </c>
      <c r="BC21" s="5">
        <f t="shared" si="12"/>
        <v>4.3669354838709689</v>
      </c>
      <c r="BE21" s="7"/>
      <c r="BN21" s="8"/>
    </row>
    <row r="22" spans="2:66" x14ac:dyDescent="0.25">
      <c r="B22" s="5">
        <v>-9.1833695128922568E-20</v>
      </c>
      <c r="C22" s="5">
        <v>4.8155734269719952E-3</v>
      </c>
      <c r="D22" s="5">
        <v>-1.5404000922115513E-2</v>
      </c>
      <c r="E22" s="5">
        <v>-8.7053377788801593E-5</v>
      </c>
      <c r="F22" s="5">
        <v>6.524887038959812E-8</v>
      </c>
      <c r="G22" s="5">
        <v>-2.1342002528154532E-3</v>
      </c>
      <c r="H22" s="5">
        <v>-4.2347722462992345E-4</v>
      </c>
      <c r="I22" s="5">
        <v>2.6580196670590089E-3</v>
      </c>
      <c r="J22" s="5">
        <v>2.1942070269756589E-4</v>
      </c>
      <c r="K22" s="5">
        <v>5.9001314190045093E-3</v>
      </c>
      <c r="L22" s="5">
        <v>3.5122500249308884E-4</v>
      </c>
      <c r="M22" s="5">
        <v>1.574665966760961E-4</v>
      </c>
      <c r="N22" s="5">
        <v>5.2554529363019902E-4</v>
      </c>
      <c r="O22" s="5">
        <v>5.7465881913538067E-5</v>
      </c>
      <c r="P22" s="5">
        <v>-9.0199046542599632E-25</v>
      </c>
      <c r="Q22" s="5">
        <v>-1.9964538409724588E-18</v>
      </c>
      <c r="R22" s="5">
        <v>2.6168322406910799E-18</v>
      </c>
      <c r="S22" s="5">
        <v>8.3145194717353498E-3</v>
      </c>
      <c r="T22" s="5">
        <v>9.9144893215649543E-36</v>
      </c>
      <c r="U22" s="5">
        <v>-4.533502844979034E-5</v>
      </c>
      <c r="V22" s="5">
        <v>-3.3722588774544418E-4</v>
      </c>
      <c r="W22" s="5">
        <v>0</v>
      </c>
      <c r="X22" s="5">
        <v>3.5746511719182248E-3</v>
      </c>
      <c r="Y22" s="5">
        <v>2.1319419160376802E-3</v>
      </c>
      <c r="Z22" s="5">
        <v>1.748123075693168E-3</v>
      </c>
      <c r="AA22" s="5">
        <v>-1.5810030170398699E-6</v>
      </c>
      <c r="AB22" s="5">
        <v>-3.0716864721852888E-3</v>
      </c>
      <c r="AC22" s="5">
        <v>-1.2310508810532612E-3</v>
      </c>
      <c r="AD22" s="5">
        <v>-1.553514342298378E-3</v>
      </c>
      <c r="AE22" s="5">
        <v>3.1896527668591029E-4</v>
      </c>
      <c r="AF22" s="5">
        <v>-5.1243044296327188E-4</v>
      </c>
      <c r="AG22" s="5">
        <v>4.5995301176717662E-4</v>
      </c>
      <c r="AH22" s="5">
        <v>-1.983816637734095E-4</v>
      </c>
      <c r="AI22" s="5">
        <v>9.3642171456215435E-4</v>
      </c>
      <c r="AJ22" s="5">
        <v>2.0240209633661096E-4</v>
      </c>
      <c r="AK22" s="5">
        <v>2.1907998746547005E-4</v>
      </c>
      <c r="AL22" s="5">
        <v>1.0425796242937075E-4</v>
      </c>
      <c r="AM22" s="5">
        <v>3.8689323959503474E-2</v>
      </c>
      <c r="AN22" s="5">
        <v>4.6384615384615406E-2</v>
      </c>
      <c r="AP22">
        <f t="shared" si="13"/>
        <v>2006</v>
      </c>
      <c r="AQ22" s="5">
        <f t="shared" si="0"/>
        <v>-1.5404000922115513</v>
      </c>
      <c r="AR22" s="5">
        <f t="shared" si="1"/>
        <v>0.48155734269719952</v>
      </c>
      <c r="AS22" s="5">
        <f t="shared" si="2"/>
        <v>5.2381941424355573E-2</v>
      </c>
      <c r="AT22" s="5">
        <f t="shared" si="3"/>
        <v>0.82691844432855599</v>
      </c>
      <c r="AU22" s="5">
        <f t="shared" si="4"/>
        <v>-3.3722588774544419E-2</v>
      </c>
      <c r="AV22" s="5">
        <f t="shared" si="5"/>
        <v>0.57065930879559046</v>
      </c>
      <c r="AW22" s="5">
        <f t="shared" si="6"/>
        <v>5.2136737302252129E-2</v>
      </c>
      <c r="AX22" s="5">
        <f t="shared" si="7"/>
        <v>5.1707219463990678E-2</v>
      </c>
      <c r="AY22" s="5">
        <f t="shared" si="8"/>
        <v>-6.4887173524025871E-2</v>
      </c>
      <c r="AZ22" s="5">
        <f t="shared" si="9"/>
        <v>-0.30732674752023287</v>
      </c>
      <c r="BA22" s="5">
        <f t="shared" si="10"/>
        <v>3.9447071565234264</v>
      </c>
      <c r="BB22" s="5">
        <f t="shared" si="11"/>
        <v>0.60472998995652405</v>
      </c>
      <c r="BC22" s="5">
        <f t="shared" si="12"/>
        <v>4.6384615384615397</v>
      </c>
      <c r="BE22" s="7"/>
      <c r="BN22" s="8"/>
    </row>
    <row r="23" spans="2:66" x14ac:dyDescent="0.25">
      <c r="B23" s="5">
        <v>-8.4290145751409552E-20</v>
      </c>
      <c r="C23" s="5">
        <v>4.6076324422570786E-3</v>
      </c>
      <c r="D23" s="5">
        <v>-1.4925621667568185E-2</v>
      </c>
      <c r="E23" s="5">
        <v>-1.9143638896639326E-4</v>
      </c>
      <c r="F23" s="5">
        <v>1.0660732146338475E-7</v>
      </c>
      <c r="G23" s="5">
        <v>-1.2189987213573532E-3</v>
      </c>
      <c r="H23" s="5">
        <v>3.130586120214207E-5</v>
      </c>
      <c r="I23" s="5">
        <v>2.9702238895804225E-3</v>
      </c>
      <c r="J23" s="5">
        <v>3.0545257693754239E-4</v>
      </c>
      <c r="K23" s="5">
        <v>6.7440784143668981E-3</v>
      </c>
      <c r="L23" s="5">
        <v>3.8188403288537631E-4</v>
      </c>
      <c r="M23" s="5">
        <v>-3.8382733383675316E-4</v>
      </c>
      <c r="N23" s="5">
        <v>6.747409912548568E-4</v>
      </c>
      <c r="O23" s="5">
        <v>8.2146016581185029E-5</v>
      </c>
      <c r="P23" s="5">
        <v>-8.8374251484385221E-25</v>
      </c>
      <c r="Q23" s="5">
        <v>-3.1439983817809106E-18</v>
      </c>
      <c r="R23" s="5">
        <v>3.2685723837989121E-18</v>
      </c>
      <c r="S23" s="5">
        <v>7.4364143535695527E-3</v>
      </c>
      <c r="T23" s="5">
        <v>-4.3351822159985488E-37</v>
      </c>
      <c r="U23" s="5">
        <v>6.4037168273002449E-5</v>
      </c>
      <c r="V23" s="5">
        <v>-1.7671628972394243E-3</v>
      </c>
      <c r="W23" s="5">
        <v>0</v>
      </c>
      <c r="X23" s="5">
        <v>4.4959558995509409E-3</v>
      </c>
      <c r="Y23" s="5">
        <v>2.5306157541672559E-3</v>
      </c>
      <c r="Z23" s="5">
        <v>3.0956447219990311E-3</v>
      </c>
      <c r="AA23" s="5">
        <v>-1.2147031731580402E-6</v>
      </c>
      <c r="AB23" s="5">
        <v>-2.8073171840953715E-3</v>
      </c>
      <c r="AC23" s="5">
        <v>-1.1813765439216849E-3</v>
      </c>
      <c r="AD23" s="5">
        <v>-1.7258931788099413E-3</v>
      </c>
      <c r="AE23" s="5">
        <v>-1.8435470544269261E-5</v>
      </c>
      <c r="AF23" s="5">
        <v>-4.8544739349993328E-4</v>
      </c>
      <c r="AG23" s="5">
        <v>6.1332530898212641E-4</v>
      </c>
      <c r="AH23" s="5">
        <v>1.6757514176132012E-5</v>
      </c>
      <c r="AI23" s="5">
        <v>8.1885950176173374E-4</v>
      </c>
      <c r="AJ23" s="5">
        <v>2.192378824468545E-4</v>
      </c>
      <c r="AK23" s="5">
        <v>1.3050797321275938E-4</v>
      </c>
      <c r="AL23" s="5">
        <v>1.6461581851828013E-4</v>
      </c>
      <c r="AM23" s="5">
        <v>3.895433629495141E-2</v>
      </c>
      <c r="AN23" s="5">
        <v>4.9631147540983578E-2</v>
      </c>
      <c r="AP23">
        <f t="shared" si="13"/>
        <v>2006</v>
      </c>
      <c r="AQ23" s="5">
        <f t="shared" si="0"/>
        <v>-1.4925621667568185</v>
      </c>
      <c r="AR23" s="5">
        <f t="shared" si="1"/>
        <v>0.46076324422570786</v>
      </c>
      <c r="AS23" s="5">
        <f t="shared" si="2"/>
        <v>0.17512251682230692</v>
      </c>
      <c r="AT23" s="5">
        <f t="shared" si="3"/>
        <v>0.75004515218425549</v>
      </c>
      <c r="AU23" s="5">
        <f t="shared" si="4"/>
        <v>-0.17671628972394243</v>
      </c>
      <c r="AV23" s="5">
        <f t="shared" si="5"/>
        <v>0.70265716537181966</v>
      </c>
      <c r="AW23" s="5">
        <f t="shared" si="6"/>
        <v>2.0080241190258523E-2</v>
      </c>
      <c r="AX23" s="5">
        <f t="shared" si="7"/>
        <v>0.19142681780773463</v>
      </c>
      <c r="AY23" s="5">
        <f t="shared" si="8"/>
        <v>-6.3189027417712276E-2</v>
      </c>
      <c r="AZ23" s="5">
        <f t="shared" si="9"/>
        <v>-0.28085318872685294</v>
      </c>
      <c r="BA23" s="5">
        <f t="shared" si="10"/>
        <v>3.9300682005824048</v>
      </c>
      <c r="BB23" s="5">
        <f t="shared" si="11"/>
        <v>0.74627208853919591</v>
      </c>
      <c r="BC23" s="5">
        <f t="shared" si="12"/>
        <v>4.963114754098358</v>
      </c>
      <c r="BE23" s="7"/>
      <c r="BN23" s="8"/>
    </row>
    <row r="24" spans="2:66" x14ac:dyDescent="0.25">
      <c r="B24" s="5">
        <v>-7.5837758780441487E-20</v>
      </c>
      <c r="C24" s="5">
        <v>4.2356163702624381E-3</v>
      </c>
      <c r="D24" s="5">
        <v>-1.3933553087320567E-2</v>
      </c>
      <c r="E24" s="5">
        <v>-4.0319808680312535E-4</v>
      </c>
      <c r="F24" s="5">
        <v>7.6037565595517319E-8</v>
      </c>
      <c r="G24" s="5">
        <v>-1.2217772697319319E-3</v>
      </c>
      <c r="H24" s="5">
        <v>1.4609128463064945E-4</v>
      </c>
      <c r="I24" s="5">
        <v>2.6182482428430734E-3</v>
      </c>
      <c r="J24" s="5">
        <v>2.799123197623647E-4</v>
      </c>
      <c r="K24" s="5">
        <v>7.6900798347740813E-3</v>
      </c>
      <c r="L24" s="5">
        <v>4.8428468435372189E-4</v>
      </c>
      <c r="M24" s="5">
        <v>-3.0176363066016919E-4</v>
      </c>
      <c r="N24" s="5">
        <v>7.2181803594048837E-4</v>
      </c>
      <c r="O24" s="5">
        <v>6.7516647936448441E-5</v>
      </c>
      <c r="P24" s="5">
        <v>-7.6814412857482204E-25</v>
      </c>
      <c r="Q24" s="5">
        <v>-4.2242382408015957E-18</v>
      </c>
      <c r="R24" s="5">
        <v>2.4503027798127409E-18</v>
      </c>
      <c r="S24" s="5">
        <v>6.2315530557147496E-3</v>
      </c>
      <c r="T24" s="5">
        <v>-2.8362608041484439E-36</v>
      </c>
      <c r="U24" s="5">
        <v>4.6388946575293304E-5</v>
      </c>
      <c r="V24" s="5">
        <v>-1.4787262479880794E-3</v>
      </c>
      <c r="W24" s="5">
        <v>0</v>
      </c>
      <c r="X24" s="5">
        <v>5.2343810145052778E-3</v>
      </c>
      <c r="Y24" s="5">
        <v>2.8900684355317005E-3</v>
      </c>
      <c r="Z24" s="5">
        <v>4.2946805112437101E-3</v>
      </c>
      <c r="AA24" s="5">
        <v>-1.2433947668793721E-6</v>
      </c>
      <c r="AB24" s="5">
        <v>-2.8332162200219047E-3</v>
      </c>
      <c r="AC24" s="5">
        <v>-1.1117522116601017E-3</v>
      </c>
      <c r="AD24" s="5">
        <v>-1.9237908531730293E-3</v>
      </c>
      <c r="AE24" s="5">
        <v>-3.6998978218386096E-4</v>
      </c>
      <c r="AF24" s="5">
        <v>-4.2310373254117771E-4</v>
      </c>
      <c r="AG24" s="5">
        <v>6.8518883165825549E-4</v>
      </c>
      <c r="AH24" s="5">
        <v>1.0381589611296514E-4</v>
      </c>
      <c r="AI24" s="5">
        <v>6.9305958330509714E-4</v>
      </c>
      <c r="AJ24" s="5">
        <v>2.2626128789115382E-4</v>
      </c>
      <c r="AK24" s="5">
        <v>1.4838336618857201E-4</v>
      </c>
      <c r="AL24" s="5">
        <v>1.5494884063315038E-4</v>
      </c>
      <c r="AM24" s="5">
        <v>3.9186838063615559E-2</v>
      </c>
      <c r="AN24" s="5">
        <v>5.2137096774193523E-2</v>
      </c>
      <c r="AP24">
        <f t="shared" si="13"/>
        <v>2006</v>
      </c>
      <c r="AQ24" s="5">
        <f t="shared" si="0"/>
        <v>-1.3933553087320567</v>
      </c>
      <c r="AR24" s="5">
        <f t="shared" si="1"/>
        <v>0.42356163702624383</v>
      </c>
      <c r="AS24" s="5">
        <f t="shared" si="2"/>
        <v>0.13964709731111416</v>
      </c>
      <c r="AT24" s="5">
        <f t="shared" si="3"/>
        <v>0.62779420022900434</v>
      </c>
      <c r="AU24" s="5">
        <f t="shared" si="4"/>
        <v>-0.14787262479880794</v>
      </c>
      <c r="AV24" s="5">
        <f t="shared" si="5"/>
        <v>0.8124449450036979</v>
      </c>
      <c r="AW24" s="5">
        <f t="shared" si="6"/>
        <v>-1.4372849429270715E-2</v>
      </c>
      <c r="AX24" s="5">
        <f t="shared" si="7"/>
        <v>0.31829282995836083</v>
      </c>
      <c r="AY24" s="5">
        <f t="shared" si="8"/>
        <v>-7.1644690844931719E-2</v>
      </c>
      <c r="AZ24" s="5">
        <f t="shared" si="9"/>
        <v>-0.28344596147887841</v>
      </c>
      <c r="BA24" s="5">
        <f t="shared" si="10"/>
        <v>3.942623590822794</v>
      </c>
      <c r="BB24" s="5">
        <f t="shared" si="11"/>
        <v>0.86003681235208196</v>
      </c>
      <c r="BC24" s="5">
        <f t="shared" si="12"/>
        <v>5.2137096774193514</v>
      </c>
      <c r="BE24" s="7"/>
      <c r="BN24" s="8"/>
    </row>
    <row r="25" spans="2:66" x14ac:dyDescent="0.25">
      <c r="B25" s="5">
        <v>-7.4306481310527583E-20</v>
      </c>
      <c r="C25" s="5">
        <v>3.7200947869779973E-3</v>
      </c>
      <c r="D25" s="5">
        <v>-1.2064936913832992E-2</v>
      </c>
      <c r="E25" s="5">
        <v>-6.5441052402299776E-4</v>
      </c>
      <c r="F25" s="5">
        <v>4.0155014916080958E-8</v>
      </c>
      <c r="G25" s="5">
        <v>-1.9691824592476849E-3</v>
      </c>
      <c r="H25" s="5">
        <v>-1.1862111901019879E-5</v>
      </c>
      <c r="I25" s="5">
        <v>1.8624808755779872E-3</v>
      </c>
      <c r="J25" s="5">
        <v>1.4804709443177092E-4</v>
      </c>
      <c r="K25" s="5">
        <v>6.9974126884540903E-3</v>
      </c>
      <c r="L25" s="5">
        <v>4.5097573430792111E-4</v>
      </c>
      <c r="M25" s="5">
        <v>1.1690552759596428E-5</v>
      </c>
      <c r="N25" s="5">
        <v>8.2180634005616293E-4</v>
      </c>
      <c r="O25" s="5">
        <v>3.9185330182613135E-5</v>
      </c>
      <c r="P25" s="5">
        <v>-5.2590022630264665E-25</v>
      </c>
      <c r="Q25" s="5">
        <v>-5.1033932023154837E-18</v>
      </c>
      <c r="R25" s="5">
        <v>1.8930946857859356E-19</v>
      </c>
      <c r="S25" s="5">
        <v>5.3303727412901437E-3</v>
      </c>
      <c r="T25" s="5">
        <v>-2.1364539226712088E-36</v>
      </c>
      <c r="U25" s="5">
        <v>-3.1525783631175094E-5</v>
      </c>
      <c r="V25" s="5">
        <v>-7.6785826440282131E-4</v>
      </c>
      <c r="W25" s="5">
        <v>0</v>
      </c>
      <c r="X25" s="5">
        <v>5.8236392256520234E-3</v>
      </c>
      <c r="Y25" s="5">
        <v>3.2260372169862889E-3</v>
      </c>
      <c r="Z25" s="5">
        <v>5.2036654114945222E-3</v>
      </c>
      <c r="AA25" s="5">
        <v>-1.2590430763392946E-6</v>
      </c>
      <c r="AB25" s="5">
        <v>-2.741971689049715E-3</v>
      </c>
      <c r="AC25" s="5">
        <v>-1.0493679426279365E-3</v>
      </c>
      <c r="AD25" s="5">
        <v>-1.970164567494324E-3</v>
      </c>
      <c r="AE25" s="5">
        <v>-7.7853816987498979E-4</v>
      </c>
      <c r="AF25" s="5">
        <v>-3.4414121805817472E-4</v>
      </c>
      <c r="AG25" s="5">
        <v>6.5258238483179519E-4</v>
      </c>
      <c r="AH25" s="5">
        <v>1.5871544880638483E-4</v>
      </c>
      <c r="AI25" s="5">
        <v>5.7011166657745034E-4</v>
      </c>
      <c r="AJ25" s="5">
        <v>2.1999929057365698E-4</v>
      </c>
      <c r="AK25" s="5">
        <v>1.1286618656933687E-4</v>
      </c>
      <c r="AL25" s="5">
        <v>1.4988867838740133E-4</v>
      </c>
      <c r="AM25" s="5">
        <v>3.9385606878288133E-2</v>
      </c>
      <c r="AN25" s="5">
        <v>5.2500000000000019E-2</v>
      </c>
      <c r="AP25">
        <f t="shared" si="13"/>
        <v>2006</v>
      </c>
      <c r="AQ25" s="5">
        <f t="shared" si="0"/>
        <v>-1.2064936913832991</v>
      </c>
      <c r="AR25" s="5">
        <f t="shared" si="1"/>
        <v>0.37200947869779971</v>
      </c>
      <c r="AS25" s="5">
        <f t="shared" si="2"/>
        <v>-1.067015836696977E-2</v>
      </c>
      <c r="AT25" s="5">
        <f t="shared" si="3"/>
        <v>0.52988469576589692</v>
      </c>
      <c r="AU25" s="5">
        <f t="shared" si="4"/>
        <v>-7.6785826440282132E-2</v>
      </c>
      <c r="AV25" s="5">
        <f t="shared" si="5"/>
        <v>0.90496764426383125</v>
      </c>
      <c r="AW25" s="5">
        <f t="shared" si="6"/>
        <v>-5.5853887930133281E-2</v>
      </c>
      <c r="AX25" s="5">
        <f t="shared" si="7"/>
        <v>0.41542974688665857</v>
      </c>
      <c r="AY25" s="5">
        <f t="shared" si="8"/>
        <v>-8.2003009876753158E-2</v>
      </c>
      <c r="AZ25" s="5">
        <f t="shared" si="9"/>
        <v>-0.27432307321260546</v>
      </c>
      <c r="BA25" s="5">
        <f t="shared" si="10"/>
        <v>3.9753807410665822</v>
      </c>
      <c r="BB25" s="5">
        <f t="shared" si="11"/>
        <v>0.75845734052927616</v>
      </c>
      <c r="BC25" s="5">
        <f t="shared" si="12"/>
        <v>5.2500000000000018</v>
      </c>
      <c r="BE25" s="7"/>
      <c r="BN25" s="8"/>
    </row>
    <row r="26" spans="2:66" x14ac:dyDescent="0.25">
      <c r="B26" s="5">
        <v>-5.7394817073484963E-20</v>
      </c>
      <c r="C26" s="5">
        <v>3.1347954286372426E-3</v>
      </c>
      <c r="D26" s="5">
        <v>-1.0716859374887188E-2</v>
      </c>
      <c r="E26" s="5">
        <v>-8.2789319892371529E-4</v>
      </c>
      <c r="F26" s="5">
        <v>8.0956622902017357E-8</v>
      </c>
      <c r="G26" s="5">
        <v>-2.8393368301139234E-3</v>
      </c>
      <c r="H26" s="5">
        <v>-5.3065929180292823E-4</v>
      </c>
      <c r="I26" s="5">
        <v>1.0338285143902206E-3</v>
      </c>
      <c r="J26" s="5">
        <v>-8.7527440001228151E-5</v>
      </c>
      <c r="K26" s="5">
        <v>5.013764986922839E-3</v>
      </c>
      <c r="L26" s="5">
        <v>3.5448204253855735E-4</v>
      </c>
      <c r="M26" s="5">
        <v>4.6080067012775838E-4</v>
      </c>
      <c r="N26" s="5">
        <v>7.4262473837643584E-4</v>
      </c>
      <c r="O26" s="5">
        <v>4.2157396997832923E-7</v>
      </c>
      <c r="P26" s="5">
        <v>-1.6926265842268042E-25</v>
      </c>
      <c r="Q26" s="5">
        <v>-5.6249976711065036E-18</v>
      </c>
      <c r="R26" s="5">
        <v>-1.01160782481419E-18</v>
      </c>
      <c r="S26" s="5">
        <v>3.8661701100330065E-3</v>
      </c>
      <c r="T26" s="5">
        <v>-4.491504405876163E-36</v>
      </c>
      <c r="U26" s="5">
        <v>-5.1366279754873688E-5</v>
      </c>
      <c r="V26" s="5">
        <v>5.6149971892251052E-6</v>
      </c>
      <c r="W26" s="5">
        <v>0</v>
      </c>
      <c r="X26" s="5">
        <v>6.2910984206091067E-3</v>
      </c>
      <c r="Y26" s="5">
        <v>3.5724536511740515E-3</v>
      </c>
      <c r="Z26" s="5">
        <v>5.8019896005449649E-3</v>
      </c>
      <c r="AA26" s="5">
        <v>-1.01860911347746E-6</v>
      </c>
      <c r="AB26" s="5">
        <v>-2.3923583574078679E-3</v>
      </c>
      <c r="AC26" s="5">
        <v>-9.9863558828637848E-4</v>
      </c>
      <c r="AD26" s="5">
        <v>-1.3371830930537555E-3</v>
      </c>
      <c r="AE26" s="5">
        <v>-1.1699373529358819E-3</v>
      </c>
      <c r="AF26" s="5">
        <v>-2.6119805783440727E-4</v>
      </c>
      <c r="AG26" s="5">
        <v>6.2503718486001992E-4</v>
      </c>
      <c r="AH26" s="5">
        <v>2.0556183252425317E-4</v>
      </c>
      <c r="AI26" s="5">
        <v>4.5851634293853658E-4</v>
      </c>
      <c r="AJ26" s="5">
        <v>2.0775473742904249E-4</v>
      </c>
      <c r="AK26" s="5">
        <v>-3.5484621786220969E-5</v>
      </c>
      <c r="AL26" s="5">
        <v>2.3529826232808221E-4</v>
      </c>
      <c r="AM26" s="5">
        <v>3.9551664044685617E-2</v>
      </c>
      <c r="AN26" s="5">
        <v>5.0312499999999982E-2</v>
      </c>
      <c r="AP26">
        <f t="shared" si="13"/>
        <v>2007</v>
      </c>
      <c r="AQ26" s="5">
        <f t="shared" si="0"/>
        <v>-1.0716859374887189</v>
      </c>
      <c r="AR26" s="5">
        <f t="shared" si="1"/>
        <v>0.31347954286372426</v>
      </c>
      <c r="AS26" s="5">
        <f t="shared" si="2"/>
        <v>-0.18055083157237029</v>
      </c>
      <c r="AT26" s="5">
        <f t="shared" si="3"/>
        <v>0.38148038302781329</v>
      </c>
      <c r="AU26" s="5">
        <f t="shared" si="4"/>
        <v>5.6149971892251052E-4</v>
      </c>
      <c r="AV26" s="5">
        <f t="shared" si="5"/>
        <v>0.98635520717831582</v>
      </c>
      <c r="AW26" s="5">
        <f t="shared" si="6"/>
        <v>-9.6218261550683942E-2</v>
      </c>
      <c r="AX26" s="5">
        <f t="shared" si="7"/>
        <v>0.48033540122585866</v>
      </c>
      <c r="AY26" s="5">
        <f t="shared" si="8"/>
        <v>-3.4475041235157398E-2</v>
      </c>
      <c r="AZ26" s="5">
        <f t="shared" si="9"/>
        <v>-0.23933769665213453</v>
      </c>
      <c r="BA26" s="5">
        <f t="shared" si="10"/>
        <v>4.0162997047187048</v>
      </c>
      <c r="BB26" s="5">
        <f t="shared" si="11"/>
        <v>0.47500602976572404</v>
      </c>
      <c r="BC26" s="5">
        <f t="shared" si="12"/>
        <v>5.0312499999999982</v>
      </c>
      <c r="BE26" s="7"/>
      <c r="BN26" s="8"/>
    </row>
    <row r="27" spans="2:66" x14ac:dyDescent="0.25">
      <c r="B27" s="5">
        <v>-4.2021016422163619E-20</v>
      </c>
      <c r="C27" s="5">
        <v>2.7134761927103848E-3</v>
      </c>
      <c r="D27" s="5">
        <v>-9.6482924751772874E-3</v>
      </c>
      <c r="E27" s="5">
        <v>-7.7290727215008858E-4</v>
      </c>
      <c r="F27" s="5">
        <v>1.2711544845333904E-7</v>
      </c>
      <c r="G27" s="5">
        <v>-3.1096664060009109E-3</v>
      </c>
      <c r="H27" s="5">
        <v>-9.0447052408293286E-4</v>
      </c>
      <c r="I27" s="5">
        <v>7.4719400924040994E-4</v>
      </c>
      <c r="J27" s="5">
        <v>-1.1798206561523889E-4</v>
      </c>
      <c r="K27" s="5">
        <v>2.079733596562279E-3</v>
      </c>
      <c r="L27" s="5">
        <v>9.2839222557021488E-5</v>
      </c>
      <c r="M27" s="5">
        <v>-3.1571570044060498E-4</v>
      </c>
      <c r="N27" s="5">
        <v>8.8602534004209792E-4</v>
      </c>
      <c r="O27" s="5">
        <v>2.4268079936715157E-6</v>
      </c>
      <c r="P27" s="5">
        <v>3.1835058897005552E-25</v>
      </c>
      <c r="Q27" s="5">
        <v>-5.6184843861380769E-18</v>
      </c>
      <c r="R27" s="5">
        <v>-3.1611364041635774E-18</v>
      </c>
      <c r="S27" s="5">
        <v>5.5635922370405513E-3</v>
      </c>
      <c r="T27" s="5">
        <v>-3.8373904915769815E-36</v>
      </c>
      <c r="U27" s="5">
        <v>2.515923657166612E-5</v>
      </c>
      <c r="V27" s="5">
        <v>8.7750878123579355E-4</v>
      </c>
      <c r="W27" s="5">
        <v>0</v>
      </c>
      <c r="X27" s="5">
        <v>6.6676837103104881E-3</v>
      </c>
      <c r="Y27" s="5">
        <v>3.9025191698817182E-3</v>
      </c>
      <c r="Z27" s="5">
        <v>6.141516862103698E-3</v>
      </c>
      <c r="AA27" s="5">
        <v>-1.1772788776920802E-6</v>
      </c>
      <c r="AB27" s="5">
        <v>-2.6497882871982553E-3</v>
      </c>
      <c r="AC27" s="5">
        <v>-9.7215899260877847E-4</v>
      </c>
      <c r="AD27" s="5">
        <v>-7.0071925965312413E-4</v>
      </c>
      <c r="AE27" s="5">
        <v>-1.4527959135338614E-3</v>
      </c>
      <c r="AF27" s="5">
        <v>-1.6855932178911541E-4</v>
      </c>
      <c r="AG27" s="5">
        <v>5.640988980388814E-4</v>
      </c>
      <c r="AH27" s="5">
        <v>2.5772874539838709E-4</v>
      </c>
      <c r="AI27" s="5">
        <v>3.5903443839408432E-4</v>
      </c>
      <c r="AJ27" s="5">
        <v>1.8593028705982868E-4</v>
      </c>
      <c r="AK27" s="5">
        <v>-2.7294545795588401E-4</v>
      </c>
      <c r="AL27" s="5">
        <v>3.3311810982379847E-4</v>
      </c>
      <c r="AM27" s="5">
        <v>3.9687466194670562E-2</v>
      </c>
      <c r="AN27" s="5">
        <v>4.9999999999999996E-2</v>
      </c>
      <c r="AP27">
        <f t="shared" si="13"/>
        <v>2007</v>
      </c>
      <c r="AQ27" s="5">
        <f t="shared" si="0"/>
        <v>-0.96482924751772869</v>
      </c>
      <c r="AR27" s="5">
        <f t="shared" si="1"/>
        <v>0.27134761927103845</v>
      </c>
      <c r="AS27" s="5">
        <f t="shared" si="2"/>
        <v>-0.23624723967605013</v>
      </c>
      <c r="AT27" s="5">
        <f t="shared" si="3"/>
        <v>0.55887514736122179</v>
      </c>
      <c r="AU27" s="5">
        <f t="shared" si="4"/>
        <v>8.7750878123579359E-2</v>
      </c>
      <c r="AV27" s="5">
        <f t="shared" si="5"/>
        <v>1.0570202880192205</v>
      </c>
      <c r="AW27" s="5">
        <f t="shared" si="6"/>
        <v>-0.12668656264740327</v>
      </c>
      <c r="AX27" s="5">
        <f t="shared" si="7"/>
        <v>0.51693578694949194</v>
      </c>
      <c r="AY27" s="5">
        <f t="shared" si="8"/>
        <v>3.8638042433229258E-3</v>
      </c>
      <c r="AZ27" s="5">
        <f t="shared" si="9"/>
        <v>-0.26509655660759474</v>
      </c>
      <c r="BA27" s="5">
        <f t="shared" si="10"/>
        <v>3.9820540595387879</v>
      </c>
      <c r="BB27" s="5">
        <f t="shared" si="11"/>
        <v>0.11501202294211285</v>
      </c>
      <c r="BC27" s="5">
        <f t="shared" si="12"/>
        <v>4.9999999999999991</v>
      </c>
      <c r="BE27" s="7"/>
      <c r="BN27" s="8"/>
    </row>
    <row r="28" spans="2:66" x14ac:dyDescent="0.25">
      <c r="B28" s="5">
        <v>-2.022456051833256E-20</v>
      </c>
      <c r="C28" s="5">
        <v>2.3843567179200804E-3</v>
      </c>
      <c r="D28" s="5">
        <v>-9.6247660881142866E-3</v>
      </c>
      <c r="E28" s="5">
        <v>-2.7374518749382173E-4</v>
      </c>
      <c r="F28" s="5">
        <v>1.6445397327307866E-7</v>
      </c>
      <c r="G28" s="5">
        <v>-1.7749933438337192E-3</v>
      </c>
      <c r="H28" s="5">
        <v>-4.6050416859359105E-4</v>
      </c>
      <c r="I28" s="5">
        <v>9.5668034271695129E-4</v>
      </c>
      <c r="J28" s="5">
        <v>-4.4708688503369998E-5</v>
      </c>
      <c r="K28" s="5">
        <v>-1.3707206408810398E-4</v>
      </c>
      <c r="L28" s="5">
        <v>-9.1726521897204905E-5</v>
      </c>
      <c r="M28" s="5">
        <v>-8.5875136426331964E-4</v>
      </c>
      <c r="N28" s="5">
        <v>9.2092146369799266E-4</v>
      </c>
      <c r="O28" s="5">
        <v>3.4496462415499585E-5</v>
      </c>
      <c r="P28" s="5">
        <v>7.4922363918140103E-25</v>
      </c>
      <c r="Q28" s="5">
        <v>-4.8483070721865262E-18</v>
      </c>
      <c r="R28" s="5">
        <v>-4.360092899055458E-18</v>
      </c>
      <c r="S28" s="5">
        <v>8.6873881148372412E-3</v>
      </c>
      <c r="T28" s="5">
        <v>-4.8010495700017071E-36</v>
      </c>
      <c r="U28" s="5">
        <v>1.4501087178705312E-5</v>
      </c>
      <c r="V28" s="5">
        <v>1.2339141855719519E-3</v>
      </c>
      <c r="W28" s="5">
        <v>0</v>
      </c>
      <c r="X28" s="5">
        <v>7.0394704371277775E-3</v>
      </c>
      <c r="Y28" s="5">
        <v>4.1777833539782972E-3</v>
      </c>
      <c r="Z28" s="5">
        <v>6.3662507471181672E-3</v>
      </c>
      <c r="AA28" s="5">
        <v>-1.4439372956264301E-6</v>
      </c>
      <c r="AB28" s="5">
        <v>-3.2646329333870707E-3</v>
      </c>
      <c r="AC28" s="5">
        <v>-8.8663237205318084E-4</v>
      </c>
      <c r="AD28" s="5">
        <v>-2.6027634453180043E-5</v>
      </c>
      <c r="AE28" s="5">
        <v>-1.5598441607676684E-3</v>
      </c>
      <c r="AF28" s="5">
        <v>-8.2635450047064581E-5</v>
      </c>
      <c r="AG28" s="5">
        <v>4.7248474674558297E-4</v>
      </c>
      <c r="AH28" s="5">
        <v>2.4990333519816566E-4</v>
      </c>
      <c r="AI28" s="5">
        <v>2.7992801889699013E-4</v>
      </c>
      <c r="AJ28" s="5">
        <v>1.6468165311607749E-4</v>
      </c>
      <c r="AK28" s="5">
        <v>-2.5434388148781278E-4</v>
      </c>
      <c r="AL28" s="5">
        <v>4.1855435690021513E-4</v>
      </c>
      <c r="AM28" s="5">
        <v>3.9796280522275837E-2</v>
      </c>
      <c r="AN28" s="5">
        <v>5.3855932203389772E-2</v>
      </c>
      <c r="AP28">
        <f t="shared" si="13"/>
        <v>2007</v>
      </c>
      <c r="AQ28" s="5">
        <f t="shared" si="0"/>
        <v>-0.96247660881142871</v>
      </c>
      <c r="AR28" s="5">
        <f t="shared" si="1"/>
        <v>0.23843567179200803</v>
      </c>
      <c r="AS28" s="5">
        <f t="shared" si="2"/>
        <v>-8.1831300111676789E-2</v>
      </c>
      <c r="AT28" s="5">
        <f t="shared" si="3"/>
        <v>0.87018892020159466</v>
      </c>
      <c r="AU28" s="5">
        <f t="shared" si="4"/>
        <v>0.1233914185571952</v>
      </c>
      <c r="AV28" s="5">
        <f t="shared" si="5"/>
        <v>1.1217253791106074</v>
      </c>
      <c r="AW28" s="5">
        <f t="shared" si="6"/>
        <v>-0.13951625076515908</v>
      </c>
      <c r="AX28" s="5">
        <f t="shared" si="7"/>
        <v>0.54796183750649863</v>
      </c>
      <c r="AY28" s="5">
        <f t="shared" si="8"/>
        <v>6.3930913485268137E-2</v>
      </c>
      <c r="AZ28" s="5">
        <f t="shared" si="9"/>
        <v>-0.3266076870682697</v>
      </c>
      <c r="BA28" s="5">
        <f t="shared" si="10"/>
        <v>4.0037920707505661</v>
      </c>
      <c r="BB28" s="5">
        <f t="shared" si="11"/>
        <v>-7.3401144308227001E-2</v>
      </c>
      <c r="BC28" s="5">
        <f t="shared" si="12"/>
        <v>5.3855932203389765</v>
      </c>
      <c r="BE28" s="7"/>
      <c r="BN28" s="8"/>
    </row>
    <row r="29" spans="2:66" x14ac:dyDescent="0.25">
      <c r="B29" s="5">
        <v>-2.230083819747266E-20</v>
      </c>
      <c r="C29" s="5">
        <v>2.2190291455393553E-3</v>
      </c>
      <c r="D29" s="5">
        <v>-8.811940898751619E-3</v>
      </c>
      <c r="E29" s="5">
        <v>2.434184912750396E-4</v>
      </c>
      <c r="F29" s="5">
        <v>1.7981961029439977E-7</v>
      </c>
      <c r="G29" s="5">
        <v>6.2537380995346208E-5</v>
      </c>
      <c r="H29" s="5">
        <v>4.1954190587581197E-5</v>
      </c>
      <c r="I29" s="5">
        <v>1.3999989521366746E-3</v>
      </c>
      <c r="J29" s="5">
        <v>4.7500169723617433E-5</v>
      </c>
      <c r="K29" s="5">
        <v>-3.3225281572054146E-4</v>
      </c>
      <c r="L29" s="5">
        <v>-1.5682587580786669E-4</v>
      </c>
      <c r="M29" s="5">
        <v>-1.3198083601968938E-3</v>
      </c>
      <c r="N29" s="5">
        <v>1.0105058053416543E-3</v>
      </c>
      <c r="O29" s="5">
        <v>1.1013651919117626E-4</v>
      </c>
      <c r="P29" s="5">
        <v>1.1275574887227405E-24</v>
      </c>
      <c r="Q29" s="5">
        <v>-3.4620127779948313E-18</v>
      </c>
      <c r="R29" s="5">
        <v>-2.0457114881383149E-18</v>
      </c>
      <c r="S29" s="5">
        <v>8.7633865885670369E-3</v>
      </c>
      <c r="T29" s="5">
        <v>-8.3407033393858865E-36</v>
      </c>
      <c r="U29" s="5">
        <v>9.0601871182524133E-5</v>
      </c>
      <c r="V29" s="5">
        <v>1.2812030214961391E-3</v>
      </c>
      <c r="W29" s="5">
        <v>0</v>
      </c>
      <c r="X29" s="5">
        <v>7.4558222794408706E-3</v>
      </c>
      <c r="Y29" s="5">
        <v>4.3935017808775234E-3</v>
      </c>
      <c r="Z29" s="5">
        <v>6.3126323358169874E-3</v>
      </c>
      <c r="AA29" s="5">
        <v>-2.1374303078522769E-6</v>
      </c>
      <c r="AB29" s="5">
        <v>-4.551893005483424E-3</v>
      </c>
      <c r="AC29" s="5">
        <v>-7.1352066987348094E-4</v>
      </c>
      <c r="AD29" s="5">
        <v>6.1211354917657234E-4</v>
      </c>
      <c r="AE29" s="5">
        <v>-1.500320030409625E-3</v>
      </c>
      <c r="AF29" s="5">
        <v>-7.1445475191022192E-6</v>
      </c>
      <c r="AG29" s="5">
        <v>3.7624774852533733E-4</v>
      </c>
      <c r="AH29" s="5">
        <v>2.7569187018954645E-4</v>
      </c>
      <c r="AI29" s="5">
        <v>1.9455190378815608E-4</v>
      </c>
      <c r="AJ29" s="5">
        <v>1.4676064339146273E-4</v>
      </c>
      <c r="AK29" s="5">
        <v>-1.1790760551938597E-4</v>
      </c>
      <c r="AL29" s="5">
        <v>4.9748102103177835E-4</v>
      </c>
      <c r="AM29" s="5">
        <v>3.9881721958156716E-2</v>
      </c>
      <c r="AN29" s="5">
        <v>5.7903225806451603E-2</v>
      </c>
      <c r="AP29">
        <f t="shared" si="13"/>
        <v>2007</v>
      </c>
      <c r="AQ29" s="5">
        <f t="shared" si="0"/>
        <v>-0.8811940898751619</v>
      </c>
      <c r="AR29" s="5">
        <f t="shared" si="1"/>
        <v>0.22190291455393552</v>
      </c>
      <c r="AS29" s="5">
        <f t="shared" si="2"/>
        <v>0.1462536333132021</v>
      </c>
      <c r="AT29" s="5">
        <f t="shared" si="3"/>
        <v>0.88539884597495611</v>
      </c>
      <c r="AU29" s="5">
        <f t="shared" si="4"/>
        <v>0.12812030214961392</v>
      </c>
      <c r="AV29" s="5">
        <f t="shared" si="5"/>
        <v>1.1849324060318394</v>
      </c>
      <c r="AW29" s="5">
        <f t="shared" si="6"/>
        <v>-0.13535593870181623</v>
      </c>
      <c r="AX29" s="5">
        <f t="shared" si="7"/>
        <v>0.5599111665943507</v>
      </c>
      <c r="AY29" s="5">
        <f t="shared" si="8"/>
        <v>0.13335529186411241</v>
      </c>
      <c r="AZ29" s="5">
        <f t="shared" si="9"/>
        <v>-0.45540304357912759</v>
      </c>
      <c r="BA29" s="5">
        <f t="shared" si="10"/>
        <v>4.0423635254409769</v>
      </c>
      <c r="BB29" s="5">
        <f t="shared" si="11"/>
        <v>-3.9962433121720951E-2</v>
      </c>
      <c r="BC29" s="5">
        <f t="shared" si="12"/>
        <v>5.7903225806451601</v>
      </c>
      <c r="BE29" s="7"/>
      <c r="BN29" s="8"/>
    </row>
    <row r="30" spans="2:66" x14ac:dyDescent="0.25">
      <c r="B30" s="5">
        <v>-1.8599761199201845E-20</v>
      </c>
      <c r="C30" s="5">
        <v>1.7851904684714249E-3</v>
      </c>
      <c r="D30" s="5">
        <v>-6.7412172112040003E-3</v>
      </c>
      <c r="E30" s="5">
        <v>6.8559702168306401E-4</v>
      </c>
      <c r="F30" s="5">
        <v>2.4986619735230098E-7</v>
      </c>
      <c r="G30" s="5">
        <v>1.4928783209431965E-3</v>
      </c>
      <c r="H30" s="5">
        <v>3.976846002824895E-4</v>
      </c>
      <c r="I30" s="5">
        <v>1.9221432398840977E-3</v>
      </c>
      <c r="J30" s="5">
        <v>8.644505486272423E-5</v>
      </c>
      <c r="K30" s="5">
        <v>2.0871822587802727E-3</v>
      </c>
      <c r="L30" s="5">
        <v>7.8894857330599397E-6</v>
      </c>
      <c r="M30" s="5">
        <v>-7.5547597842188087E-4</v>
      </c>
      <c r="N30" s="5">
        <v>9.3602721497313096E-4</v>
      </c>
      <c r="O30" s="5">
        <v>1.7957490718016944E-4</v>
      </c>
      <c r="P30" s="5">
        <v>1.3251146859432022E-24</v>
      </c>
      <c r="Q30" s="5">
        <v>-1.6619522576320961E-18</v>
      </c>
      <c r="R30" s="5">
        <v>-1.3801171286712872E-18</v>
      </c>
      <c r="S30" s="5">
        <v>6.5933790766724287E-3</v>
      </c>
      <c r="T30" s="5">
        <v>-1.0063431872725788E-35</v>
      </c>
      <c r="U30" s="5">
        <v>1.227662710503975E-5</v>
      </c>
      <c r="V30" s="5">
        <v>6.7018155192449975E-4</v>
      </c>
      <c r="W30" s="5">
        <v>0</v>
      </c>
      <c r="X30" s="5">
        <v>7.8677698560708706E-3</v>
      </c>
      <c r="Y30" s="5">
        <v>4.4888311856238379E-3</v>
      </c>
      <c r="Z30" s="5">
        <v>5.3503986561773634E-3</v>
      </c>
      <c r="AA30" s="5">
        <v>-2.5251488310774662E-6</v>
      </c>
      <c r="AB30" s="5">
        <v>-5.7728013655653611E-3</v>
      </c>
      <c r="AC30" s="5">
        <v>-4.2362140715458864E-4</v>
      </c>
      <c r="AD30" s="5">
        <v>1.3263596310860942E-3</v>
      </c>
      <c r="AE30" s="5">
        <v>-1.4023697568326765E-3</v>
      </c>
      <c r="AF30" s="5">
        <v>5.5675297835224722E-5</v>
      </c>
      <c r="AG30" s="5">
        <v>3.0150932979399944E-4</v>
      </c>
      <c r="AH30" s="5">
        <v>2.7630107358878145E-4</v>
      </c>
      <c r="AI30" s="5">
        <v>8.9771576885261083E-5</v>
      </c>
      <c r="AJ30" s="5">
        <v>1.3665330282524644E-4</v>
      </c>
      <c r="AK30" s="5">
        <v>3.0698294539178823E-5</v>
      </c>
      <c r="AL30" s="5">
        <v>5.9213835961546791E-4</v>
      </c>
      <c r="AM30" s="5">
        <v>3.9947426831497532E-2</v>
      </c>
      <c r="AN30" s="5">
        <v>6.222222222222222E-2</v>
      </c>
      <c r="AP30">
        <f t="shared" si="13"/>
        <v>2008</v>
      </c>
      <c r="AQ30" s="5">
        <f t="shared" si="0"/>
        <v>-0.67412172112040003</v>
      </c>
      <c r="AR30" s="5">
        <f t="shared" si="1"/>
        <v>0.17851904684714248</v>
      </c>
      <c r="AS30" s="5">
        <f t="shared" si="2"/>
        <v>0.34150215608272944</v>
      </c>
      <c r="AT30" s="5">
        <f t="shared" si="3"/>
        <v>0.66056557037774688</v>
      </c>
      <c r="AU30" s="5">
        <f t="shared" si="4"/>
        <v>6.7018155192449969E-2</v>
      </c>
      <c r="AV30" s="5">
        <f t="shared" si="5"/>
        <v>1.2356601041694708</v>
      </c>
      <c r="AW30" s="5">
        <f t="shared" si="6"/>
        <v>-0.126571645400743</v>
      </c>
      <c r="AX30" s="5">
        <f t="shared" si="7"/>
        <v>0.49267772490227746</v>
      </c>
      <c r="AY30" s="5">
        <f t="shared" si="8"/>
        <v>0.20803152037285394</v>
      </c>
      <c r="AZ30" s="5">
        <f t="shared" si="9"/>
        <v>-0.57753265143964383</v>
      </c>
      <c r="BA30" s="5">
        <f t="shared" si="10"/>
        <v>4.1585538222724834</v>
      </c>
      <c r="BB30" s="5">
        <f t="shared" si="11"/>
        <v>0.25792013996585467</v>
      </c>
      <c r="BC30" s="5">
        <f t="shared" si="12"/>
        <v>6.2222222222222214</v>
      </c>
      <c r="BE30" s="7"/>
      <c r="BN30" s="8"/>
    </row>
    <row r="31" spans="2:66" x14ac:dyDescent="0.25">
      <c r="B31" s="5">
        <v>1.9535131251082675E-21</v>
      </c>
      <c r="C31" s="5">
        <v>1.2036811646506022E-3</v>
      </c>
      <c r="D31" s="5">
        <v>-4.4673115164957184E-3</v>
      </c>
      <c r="E31" s="5">
        <v>1.0796076085899675E-3</v>
      </c>
      <c r="F31" s="5">
        <v>1.6218277950131402E-7</v>
      </c>
      <c r="G31" s="5">
        <v>2.5631435985793787E-3</v>
      </c>
      <c r="H31" s="5">
        <v>3.5569351354053011E-4</v>
      </c>
      <c r="I31" s="5">
        <v>2.4820437241183922E-3</v>
      </c>
      <c r="J31" s="5">
        <v>1.3932737490228588E-4</v>
      </c>
      <c r="K31" s="5">
        <v>5.2281485482614659E-3</v>
      </c>
      <c r="L31" s="5">
        <v>2.2500573914696924E-4</v>
      </c>
      <c r="M31" s="5">
        <v>-8.5064094128306403E-4</v>
      </c>
      <c r="N31" s="5">
        <v>1.1840650600982475E-3</v>
      </c>
      <c r="O31" s="5">
        <v>2.4311303715025291E-4</v>
      </c>
      <c r="P31" s="5">
        <v>1.3717186745718518E-24</v>
      </c>
      <c r="Q31" s="5">
        <v>3.1434411353528799E-19</v>
      </c>
      <c r="R31" s="5">
        <v>-1.9899980518558144E-18</v>
      </c>
      <c r="S31" s="5">
        <v>2.1008972870240478E-3</v>
      </c>
      <c r="T31" s="5">
        <v>-2.1249506099018576E-35</v>
      </c>
      <c r="U31" s="5">
        <v>-1.3247030528012449E-4</v>
      </c>
      <c r="V31" s="5">
        <v>1.1615914442763726E-3</v>
      </c>
      <c r="W31" s="5">
        <v>0</v>
      </c>
      <c r="X31" s="5">
        <v>8.3171680003822825E-3</v>
      </c>
      <c r="Y31" s="5">
        <v>4.4658536484142447E-3</v>
      </c>
      <c r="Z31" s="5">
        <v>3.8656307000934234E-3</v>
      </c>
      <c r="AA31" s="5">
        <v>-3.4119245072315512E-6</v>
      </c>
      <c r="AB31" s="5">
        <v>-7.4612596571975495E-3</v>
      </c>
      <c r="AC31" s="5">
        <v>-1.4217342931648156E-4</v>
      </c>
      <c r="AD31" s="5">
        <v>2.2211182188433876E-3</v>
      </c>
      <c r="AE31" s="5">
        <v>-1.2953489864408897E-3</v>
      </c>
      <c r="AF31" s="5">
        <v>9.4452499693693456E-5</v>
      </c>
      <c r="AG31" s="5">
        <v>1.9561025164082643E-4</v>
      </c>
      <c r="AH31" s="5">
        <v>3.0705189353492739E-4</v>
      </c>
      <c r="AI31" s="5">
        <v>-5.0758642554556808E-5</v>
      </c>
      <c r="AJ31" s="5">
        <v>1.3800795214933572E-4</v>
      </c>
      <c r="AK31" s="5">
        <v>-5.4528874104831103E-5</v>
      </c>
      <c r="AL31" s="5">
        <v>5.0080488095596333E-4</v>
      </c>
      <c r="AM31" s="5">
        <v>3.999683705946544E-2</v>
      </c>
      <c r="AN31" s="5">
        <v>6.3611111111111091E-2</v>
      </c>
      <c r="AP31">
        <f t="shared" si="13"/>
        <v>2008</v>
      </c>
      <c r="AQ31" s="5">
        <f t="shared" si="0"/>
        <v>-0.44673115164957183</v>
      </c>
      <c r="AR31" s="5">
        <f t="shared" si="1"/>
        <v>0.12036811646506022</v>
      </c>
      <c r="AS31" s="5">
        <f t="shared" si="2"/>
        <v>0.50451873226977706</v>
      </c>
      <c r="AT31" s="5">
        <f t="shared" si="3"/>
        <v>0.19684269817439232</v>
      </c>
      <c r="AU31" s="5">
        <f t="shared" si="4"/>
        <v>0.11615914442763726</v>
      </c>
      <c r="AV31" s="5">
        <f t="shared" si="5"/>
        <v>1.2783021648796526</v>
      </c>
      <c r="AW31" s="5">
        <f t="shared" si="6"/>
        <v>-0.11573410342915541</v>
      </c>
      <c r="AX31" s="5">
        <f t="shared" si="7"/>
        <v>0.3723457270776942</v>
      </c>
      <c r="AY31" s="5">
        <f t="shared" si="8"/>
        <v>0.2712945347053447</v>
      </c>
      <c r="AZ31" s="5">
        <f t="shared" si="9"/>
        <v>-0.74646715817047804</v>
      </c>
      <c r="BA31" s="5">
        <f t="shared" si="10"/>
        <v>4.2153948887756307</v>
      </c>
      <c r="BB31" s="5">
        <f t="shared" si="11"/>
        <v>0.59481751758512524</v>
      </c>
      <c r="BC31" s="5">
        <f t="shared" si="12"/>
        <v>6.3611111111111089</v>
      </c>
      <c r="BE31" s="7"/>
      <c r="BN31" s="8"/>
    </row>
    <row r="32" spans="2:66" x14ac:dyDescent="0.25">
      <c r="B32" s="5">
        <v>4.0662874683047554E-20</v>
      </c>
      <c r="C32" s="5">
        <v>1.0069160448984197E-3</v>
      </c>
      <c r="D32" s="5">
        <v>-2.2344500617882046E-3</v>
      </c>
      <c r="E32" s="5">
        <v>1.3405910319923685E-3</v>
      </c>
      <c r="F32" s="5">
        <v>1.2376921406029004E-7</v>
      </c>
      <c r="G32" s="5">
        <v>3.5578974737352979E-3</v>
      </c>
      <c r="H32" s="5">
        <v>1.8392245288288787E-4</v>
      </c>
      <c r="I32" s="5">
        <v>2.8954379174910062E-3</v>
      </c>
      <c r="J32" s="5">
        <v>2.1888773610425751E-4</v>
      </c>
      <c r="K32" s="5">
        <v>8.3114986903576361E-3</v>
      </c>
      <c r="L32" s="5">
        <v>5.6513635382588823E-4</v>
      </c>
      <c r="M32" s="5">
        <v>-4.4371055430418685E-4</v>
      </c>
      <c r="N32" s="5">
        <v>1.2931712961431062E-3</v>
      </c>
      <c r="O32" s="5">
        <v>2.7738703456945627E-4</v>
      </c>
      <c r="P32" s="5">
        <v>1.3577755898643196E-24</v>
      </c>
      <c r="Q32" s="5">
        <v>2.0706282786081367E-18</v>
      </c>
      <c r="R32" s="5">
        <v>-3.8558368245218301E-18</v>
      </c>
      <c r="S32" s="5">
        <v>5.5961971506851751E-3</v>
      </c>
      <c r="T32" s="5">
        <v>-2.8339405354406816E-35</v>
      </c>
      <c r="U32" s="5">
        <v>2.0276834846151451E-4</v>
      </c>
      <c r="V32" s="5">
        <v>3.1198681465746825E-3</v>
      </c>
      <c r="W32" s="5">
        <v>0</v>
      </c>
      <c r="X32" s="5">
        <v>8.71866828475556E-3</v>
      </c>
      <c r="Y32" s="5">
        <v>4.3089904609048659E-3</v>
      </c>
      <c r="Z32" s="5">
        <v>2.3369264817541422E-3</v>
      </c>
      <c r="AA32" s="5">
        <v>-4.3781267597765732E-6</v>
      </c>
      <c r="AB32" s="5">
        <v>-8.156945551893632E-3</v>
      </c>
      <c r="AC32" s="5">
        <v>1.2809218324973776E-4</v>
      </c>
      <c r="AD32" s="5">
        <v>2.9047137932332718E-3</v>
      </c>
      <c r="AE32" s="5">
        <v>-1.3027580014394998E-3</v>
      </c>
      <c r="AF32" s="5">
        <v>1.0787300100536618E-4</v>
      </c>
      <c r="AG32" s="5">
        <v>-2.8478473080895998E-5</v>
      </c>
      <c r="AH32" s="5">
        <v>3.2574840816496461E-4</v>
      </c>
      <c r="AI32" s="5">
        <v>-2.125715557953879E-4</v>
      </c>
      <c r="AJ32" s="5">
        <v>1.3992903784590684E-4</v>
      </c>
      <c r="AK32" s="5">
        <v>-7.9929913781085833E-5</v>
      </c>
      <c r="AL32" s="5">
        <v>4.5392279538784185E-4</v>
      </c>
      <c r="AM32" s="5">
        <v>4.0033070474637437E-2</v>
      </c>
      <c r="AN32" s="5">
        <v>7.5564516129032172E-2</v>
      </c>
      <c r="AP32">
        <f t="shared" si="13"/>
        <v>2008</v>
      </c>
      <c r="AQ32" s="5">
        <f t="shared" si="0"/>
        <v>-0.22344500617882046</v>
      </c>
      <c r="AR32" s="5">
        <f t="shared" si="1"/>
        <v>0.10069160448984196</v>
      </c>
      <c r="AS32" s="5">
        <f t="shared" si="2"/>
        <v>0.64533353912263036</v>
      </c>
      <c r="AT32" s="5">
        <f t="shared" si="3"/>
        <v>0.57989654991466899</v>
      </c>
      <c r="AU32" s="5">
        <f t="shared" si="4"/>
        <v>0.31198681465746825</v>
      </c>
      <c r="AV32" s="5">
        <f t="shared" si="5"/>
        <v>1.3027658745660426</v>
      </c>
      <c r="AW32" s="5">
        <f t="shared" si="6"/>
        <v>-0.1162828963593593</v>
      </c>
      <c r="AX32" s="5">
        <f t="shared" si="7"/>
        <v>0.24650186650038799</v>
      </c>
      <c r="AY32" s="5">
        <f t="shared" si="8"/>
        <v>0.30173552597462328</v>
      </c>
      <c r="AZ32" s="5">
        <f t="shared" si="9"/>
        <v>-0.81613236786534094</v>
      </c>
      <c r="BA32" s="5">
        <f t="shared" si="10"/>
        <v>4.2954555847640075</v>
      </c>
      <c r="BB32" s="5">
        <f t="shared" si="11"/>
        <v>0.92794452331706712</v>
      </c>
      <c r="BC32" s="5">
        <f t="shared" si="12"/>
        <v>7.556451612903218</v>
      </c>
      <c r="BE32" s="7"/>
      <c r="BN32" s="8"/>
    </row>
    <row r="33" spans="2:66" x14ac:dyDescent="0.25">
      <c r="B33" s="5">
        <v>7.8387837874930618E-20</v>
      </c>
      <c r="C33" s="5">
        <v>9.7623099469104104E-4</v>
      </c>
      <c r="D33" s="5">
        <v>-6.6375014562121827E-4</v>
      </c>
      <c r="E33" s="5">
        <v>1.5439934146286806E-3</v>
      </c>
      <c r="F33" s="5">
        <v>1.307885058682908E-7</v>
      </c>
      <c r="G33" s="5">
        <v>4.905874748709722E-3</v>
      </c>
      <c r="H33" s="5">
        <v>6.9176214447374119E-4</v>
      </c>
      <c r="I33" s="5">
        <v>2.9946832110804345E-3</v>
      </c>
      <c r="J33" s="5">
        <v>3.174713378525819E-4</v>
      </c>
      <c r="K33" s="5">
        <v>7.7390603845959704E-3</v>
      </c>
      <c r="L33" s="5">
        <v>7.8225428361197898E-4</v>
      </c>
      <c r="M33" s="5">
        <v>-2.9698929792772611E-4</v>
      </c>
      <c r="N33" s="5">
        <v>1.2924452122274573E-3</v>
      </c>
      <c r="O33" s="5">
        <v>2.7268811339785555E-4</v>
      </c>
      <c r="P33" s="5">
        <v>1.253267071606468E-24</v>
      </c>
      <c r="Q33" s="5">
        <v>3.5537198299782736E-18</v>
      </c>
      <c r="R33" s="5">
        <v>-4.5917490279341432E-18</v>
      </c>
      <c r="S33" s="5">
        <v>3.7199045267704567E-3</v>
      </c>
      <c r="T33" s="5">
        <v>-1.8723922264524306E-35</v>
      </c>
      <c r="U33" s="5">
        <v>4.3240141502328777E-4</v>
      </c>
      <c r="V33" s="5">
        <v>4.9625154050127645E-3</v>
      </c>
      <c r="W33" s="5">
        <v>0</v>
      </c>
      <c r="X33" s="5">
        <v>8.8113322469247288E-3</v>
      </c>
      <c r="Y33" s="5">
        <v>3.8609461658062443E-3</v>
      </c>
      <c r="Z33" s="5">
        <v>1.1608560761915117E-3</v>
      </c>
      <c r="AA33" s="5">
        <v>-3.1170847755442218E-6</v>
      </c>
      <c r="AB33" s="5">
        <v>-4.816129798267261E-3</v>
      </c>
      <c r="AC33" s="5">
        <v>7.4145498174550304E-4</v>
      </c>
      <c r="AD33" s="5">
        <v>3.9614001636431827E-3</v>
      </c>
      <c r="AE33" s="5">
        <v>-1.5664114731494269E-3</v>
      </c>
      <c r="AF33" s="5">
        <v>1.0830925623990413E-4</v>
      </c>
      <c r="AG33" s="5">
        <v>-2.8374731002221259E-4</v>
      </c>
      <c r="AH33" s="5">
        <v>3.6051974975692035E-4</v>
      </c>
      <c r="AI33" s="5">
        <v>-3.522805777381491E-4</v>
      </c>
      <c r="AJ33" s="5">
        <v>1.08997743586405E-4</v>
      </c>
      <c r="AK33" s="5">
        <v>2.2011040403706699E-4</v>
      </c>
      <c r="AL33" s="5">
        <v>4.582272639074757E-4</v>
      </c>
      <c r="AM33" s="5">
        <v>4.0058855655080799E-2</v>
      </c>
      <c r="AN33" s="5">
        <v>8.2500000000000059E-2</v>
      </c>
      <c r="AP33">
        <f t="shared" si="13"/>
        <v>2008</v>
      </c>
      <c r="AQ33" s="5">
        <f t="shared" si="0"/>
        <v>-6.6375014562121831E-2</v>
      </c>
      <c r="AR33" s="5">
        <f t="shared" si="1"/>
        <v>9.7623099469104108E-2</v>
      </c>
      <c r="AS33" s="5">
        <f t="shared" si="2"/>
        <v>0.79005579597901565</v>
      </c>
      <c r="AT33" s="5">
        <f t="shared" si="3"/>
        <v>0.41523059417937447</v>
      </c>
      <c r="AU33" s="5">
        <f t="shared" si="4"/>
        <v>0.49625154050127646</v>
      </c>
      <c r="AV33" s="5">
        <f t="shared" si="5"/>
        <v>1.2672278412730973</v>
      </c>
      <c r="AW33" s="5">
        <f t="shared" si="6"/>
        <v>-0.14574137295630221</v>
      </c>
      <c r="AX33" s="5">
        <f t="shared" si="7"/>
        <v>0.19023110579370148</v>
      </c>
      <c r="AY33" s="5">
        <f t="shared" si="8"/>
        <v>0.40143116859167127</v>
      </c>
      <c r="AZ33" s="5">
        <f t="shared" si="9"/>
        <v>-0.48192468830428059</v>
      </c>
      <c r="BA33" s="5">
        <f t="shared" si="10"/>
        <v>4.3329351149820416</v>
      </c>
      <c r="BB33" s="5">
        <f t="shared" si="11"/>
        <v>0.95305481505342726</v>
      </c>
      <c r="BC33" s="5">
        <f t="shared" si="12"/>
        <v>8.2500000000000053</v>
      </c>
      <c r="BE33" s="7"/>
      <c r="BN33" s="8"/>
    </row>
    <row r="34" spans="2:66" x14ac:dyDescent="0.25">
      <c r="B34" s="5">
        <v>9.9625476783665615E-20</v>
      </c>
      <c r="C34" s="5">
        <v>7.3879925614034651E-4</v>
      </c>
      <c r="D34" s="5">
        <v>3.431522670210022E-5</v>
      </c>
      <c r="E34" s="5">
        <v>1.524183945020117E-3</v>
      </c>
      <c r="F34" s="5">
        <v>1.1722194163178329E-7</v>
      </c>
      <c r="G34" s="5">
        <v>5.623523806974306E-3</v>
      </c>
      <c r="H34" s="5">
        <v>9.4300137495907026E-4</v>
      </c>
      <c r="I34" s="5">
        <v>2.4666119053940471E-3</v>
      </c>
      <c r="J34" s="5">
        <v>3.0530367179087362E-4</v>
      </c>
      <c r="K34" s="5">
        <v>-7.696326742782679E-4</v>
      </c>
      <c r="L34" s="5">
        <v>1.2523116924222305E-4</v>
      </c>
      <c r="M34" s="5">
        <v>2.4558090717719124E-3</v>
      </c>
      <c r="N34" s="5">
        <v>1.1281192055897231E-3</v>
      </c>
      <c r="O34" s="5">
        <v>1.9105223525738013E-4</v>
      </c>
      <c r="P34" s="5">
        <v>1.0680082178193092E-24</v>
      </c>
      <c r="Q34" s="5">
        <v>4.7924567446284062E-18</v>
      </c>
      <c r="R34" s="5">
        <v>-2.0540527640665067E-18</v>
      </c>
      <c r="S34" s="5">
        <v>-2.0340136687184641E-2</v>
      </c>
      <c r="T34" s="5">
        <v>-3.9793907724044081E-35</v>
      </c>
      <c r="U34" s="5">
        <v>1.8622813543218085E-5</v>
      </c>
      <c r="V34" s="5">
        <v>4.8690665095857451E-3</v>
      </c>
      <c r="W34" s="5">
        <v>0</v>
      </c>
      <c r="X34" s="5">
        <v>8.3430877853423683E-3</v>
      </c>
      <c r="Y34" s="5">
        <v>2.9467459899516096E-3</v>
      </c>
      <c r="Z34" s="5">
        <v>-3.1317178778257686E-4</v>
      </c>
      <c r="AA34" s="5">
        <v>-8.0129712922851596E-7</v>
      </c>
      <c r="AB34" s="5">
        <v>-1.6329866748120598E-4</v>
      </c>
      <c r="AC34" s="5">
        <v>1.4697938978426872E-3</v>
      </c>
      <c r="AD34" s="5">
        <v>4.6435393498207751E-3</v>
      </c>
      <c r="AE34" s="5">
        <v>-1.9526898929576979E-3</v>
      </c>
      <c r="AF34" s="5">
        <v>1.0421759386961103E-4</v>
      </c>
      <c r="AG34" s="5">
        <v>-4.5004328840797249E-4</v>
      </c>
      <c r="AH34" s="5">
        <v>4.8297633739208934E-4</v>
      </c>
      <c r="AI34" s="5">
        <v>-4.3836618142324626E-4</v>
      </c>
      <c r="AJ34" s="5">
        <v>5.1594735294785116E-5</v>
      </c>
      <c r="AK34" s="5">
        <v>5.3144835268969886E-4</v>
      </c>
      <c r="AL34" s="5">
        <v>3.9414864338205703E-4</v>
      </c>
      <c r="AM34" s="5">
        <v>4.0076512916828996E-2</v>
      </c>
      <c r="AN34" s="5">
        <v>5.5039682539682541E-2</v>
      </c>
      <c r="AP34">
        <f t="shared" si="13"/>
        <v>2009</v>
      </c>
      <c r="AQ34" s="5">
        <f t="shared" si="0"/>
        <v>3.4315226702100222E-3</v>
      </c>
      <c r="AR34" s="5">
        <f t="shared" si="1"/>
        <v>7.3879925614034656E-2</v>
      </c>
      <c r="AS34" s="5">
        <f t="shared" si="2"/>
        <v>0.80901357123683537</v>
      </c>
      <c r="AT34" s="5">
        <f t="shared" si="3"/>
        <v>-2.0321513873641424</v>
      </c>
      <c r="AU34" s="5">
        <f t="shared" si="4"/>
        <v>0.48690665095857449</v>
      </c>
      <c r="AV34" s="5">
        <f t="shared" si="5"/>
        <v>1.1289833775293978</v>
      </c>
      <c r="AW34" s="5">
        <f t="shared" si="6"/>
        <v>-0.19010951576629126</v>
      </c>
      <c r="AX34" s="5">
        <f t="shared" si="7"/>
        <v>0.11566221100601103</v>
      </c>
      <c r="AY34" s="5">
        <f t="shared" si="8"/>
        <v>0.48737721639409554</v>
      </c>
      <c r="AZ34" s="5">
        <f t="shared" si="9"/>
        <v>-1.640999646104345E-2</v>
      </c>
      <c r="BA34" s="5">
        <f t="shared" si="10"/>
        <v>4.5769943239791822</v>
      </c>
      <c r="BB34" s="5">
        <f t="shared" si="11"/>
        <v>6.0390354171389903E-2</v>
      </c>
      <c r="BC34" s="5">
        <f t="shared" si="12"/>
        <v>5.503968253968254</v>
      </c>
      <c r="BE34" s="7"/>
      <c r="BN34" s="8"/>
    </row>
    <row r="35" spans="2:66" x14ac:dyDescent="0.25">
      <c r="B35" s="5">
        <v>9.2647124579063685E-20</v>
      </c>
      <c r="C35" s="5">
        <v>6.7329406039830177E-4</v>
      </c>
      <c r="D35" s="5">
        <v>-3.4923027948153835E-4</v>
      </c>
      <c r="E35" s="5">
        <v>1.3528778901440901E-3</v>
      </c>
      <c r="F35" s="5">
        <v>9.5025425508911409E-8</v>
      </c>
      <c r="G35" s="5">
        <v>5.6426582221127232E-3</v>
      </c>
      <c r="H35" s="5">
        <v>1.027788987466196E-3</v>
      </c>
      <c r="I35" s="5">
        <v>1.3333398322776459E-3</v>
      </c>
      <c r="J35" s="5">
        <v>1.0901213742667537E-4</v>
      </c>
      <c r="K35" s="5">
        <v>-9.4089832832142013E-3</v>
      </c>
      <c r="L35" s="5">
        <v>-4.4341693955512237E-4</v>
      </c>
      <c r="M35" s="5">
        <v>4.4254315713640252E-3</v>
      </c>
      <c r="N35" s="5">
        <v>7.889106111528823E-4</v>
      </c>
      <c r="O35" s="5">
        <v>9.3542290218708894E-5</v>
      </c>
      <c r="P35" s="5">
        <v>7.1919159974966536E-25</v>
      </c>
      <c r="Q35" s="5">
        <v>5.7732714040598476E-18</v>
      </c>
      <c r="R35" s="5">
        <v>6.4761700877430254E-19</v>
      </c>
      <c r="S35" s="5">
        <v>-4.8312377956970957E-2</v>
      </c>
      <c r="T35" s="5">
        <v>-6.1341425326187455E-35</v>
      </c>
      <c r="U35" s="5">
        <v>-7.1698800444744079E-4</v>
      </c>
      <c r="V35" s="5">
        <v>2.6332432542764345E-3</v>
      </c>
      <c r="W35" s="5">
        <v>0</v>
      </c>
      <c r="X35" s="5">
        <v>7.2625508872715405E-3</v>
      </c>
      <c r="Y35" s="5">
        <v>1.5100793074654467E-3</v>
      </c>
      <c r="Z35" s="5">
        <v>-1.9135664558269619E-3</v>
      </c>
      <c r="AA35" s="5">
        <v>1.3802137950910767E-6</v>
      </c>
      <c r="AB35" s="5">
        <v>3.241912857658554E-3</v>
      </c>
      <c r="AC35" s="5">
        <v>1.9087710465287211E-3</v>
      </c>
      <c r="AD35" s="5">
        <v>4.9249508922322256E-3</v>
      </c>
      <c r="AE35" s="5">
        <v>-2.1460561793719014E-3</v>
      </c>
      <c r="AF35" s="5">
        <v>8.2137964238596035E-5</v>
      </c>
      <c r="AG35" s="5">
        <v>-5.1376857525298712E-4</v>
      </c>
      <c r="AH35" s="5">
        <v>5.7985430109909822E-4</v>
      </c>
      <c r="AI35" s="5">
        <v>-4.6838088583191039E-4</v>
      </c>
      <c r="AJ35" s="5">
        <v>-6.8091414131736773E-6</v>
      </c>
      <c r="AK35" s="5">
        <v>7.1042275820909929E-4</v>
      </c>
      <c r="AL35" s="5">
        <v>2.7460296808567183E-4</v>
      </c>
      <c r="AM35" s="5">
        <v>4.0087966524158337E-2</v>
      </c>
      <c r="AN35" s="5">
        <v>1.4385245901639372E-2</v>
      </c>
      <c r="AP35">
        <f t="shared" si="13"/>
        <v>2009</v>
      </c>
      <c r="AQ35" s="5">
        <f t="shared" si="0"/>
        <v>-3.4923027948153836E-2</v>
      </c>
      <c r="AR35" s="5">
        <f t="shared" si="1"/>
        <v>6.7329406039830189E-2</v>
      </c>
      <c r="AS35" s="5">
        <f t="shared" si="2"/>
        <v>0.69759980543903699</v>
      </c>
      <c r="AT35" s="5">
        <f t="shared" si="3"/>
        <v>-4.9029365961418403</v>
      </c>
      <c r="AU35" s="5">
        <f t="shared" si="4"/>
        <v>0.26332432542764345</v>
      </c>
      <c r="AV35" s="5">
        <f t="shared" si="5"/>
        <v>0.87726301947369867</v>
      </c>
      <c r="AW35" s="5">
        <f t="shared" si="6"/>
        <v>-0.21528653207850751</v>
      </c>
      <c r="AX35" s="5">
        <f t="shared" si="7"/>
        <v>-4.7954092982408457E-4</v>
      </c>
      <c r="AY35" s="5">
        <f t="shared" si="8"/>
        <v>0.53152164546941216</v>
      </c>
      <c r="AZ35" s="5">
        <f t="shared" si="9"/>
        <v>0.32432930714536451</v>
      </c>
      <c r="BA35" s="5">
        <f t="shared" si="10"/>
        <v>4.7023426880549231</v>
      </c>
      <c r="BB35" s="5">
        <f t="shared" si="11"/>
        <v>-0.8715599097876453</v>
      </c>
      <c r="BC35" s="5">
        <f t="shared" si="12"/>
        <v>1.4385245901639387</v>
      </c>
      <c r="BE35" s="7"/>
      <c r="BN35" s="8"/>
    </row>
    <row r="36" spans="2:66" x14ac:dyDescent="0.25">
      <c r="B36" s="5">
        <v>8.4323193622968432E-20</v>
      </c>
      <c r="C36" s="5">
        <v>1.5632265168786762E-3</v>
      </c>
      <c r="D36" s="5">
        <v>-7.9121979416931962E-4</v>
      </c>
      <c r="E36" s="5">
        <v>1.1045431250229117E-3</v>
      </c>
      <c r="F36" s="5">
        <v>-5.134582368325899E-8</v>
      </c>
      <c r="G36" s="5">
        <v>4.9783514499165292E-3</v>
      </c>
      <c r="H36" s="5">
        <v>7.0120180198321555E-4</v>
      </c>
      <c r="I36" s="5">
        <v>3.1856945776436428E-4</v>
      </c>
      <c r="J36" s="5">
        <v>-1.0670148744447021E-5</v>
      </c>
      <c r="K36" s="5">
        <v>-1.7552330014204205E-2</v>
      </c>
      <c r="L36" s="5">
        <v>-1.2980273600664456E-3</v>
      </c>
      <c r="M36" s="5">
        <v>5.3698554259839814E-3</v>
      </c>
      <c r="N36" s="5">
        <v>3.7531364246126285E-4</v>
      </c>
      <c r="O36" s="5">
        <v>-2.9549289205020613E-5</v>
      </c>
      <c r="P36" s="5">
        <v>2.2408998982275384E-25</v>
      </c>
      <c r="Q36" s="5">
        <v>6.3169667789314283E-18</v>
      </c>
      <c r="R36" s="5">
        <v>2.311966474318741E-18</v>
      </c>
      <c r="S36" s="5">
        <v>-3.9061703709637054E-2</v>
      </c>
      <c r="T36" s="5">
        <v>-3.2680308396027533E-35</v>
      </c>
      <c r="U36" s="5">
        <v>-1.2308388078125231E-4</v>
      </c>
      <c r="V36" s="5">
        <v>1.6847955307004627E-4</v>
      </c>
      <c r="W36" s="5">
        <v>0</v>
      </c>
      <c r="X36" s="5">
        <v>5.7369012736982411E-3</v>
      </c>
      <c r="Y36" s="5">
        <v>-3.6364776706223305E-4</v>
      </c>
      <c r="Z36" s="5">
        <v>-3.6634824457390711E-3</v>
      </c>
      <c r="AA36" s="5">
        <v>1.7320402790637462E-6</v>
      </c>
      <c r="AB36" s="5">
        <v>3.3744009209223549E-3</v>
      </c>
      <c r="AC36" s="5">
        <v>1.7663070794209973E-3</v>
      </c>
      <c r="AD36" s="5">
        <v>4.1882508718169512E-3</v>
      </c>
      <c r="AE36" s="5">
        <v>-2.0221007942877976E-3</v>
      </c>
      <c r="AF36" s="5">
        <v>6.2953710208288601E-5</v>
      </c>
      <c r="AG36" s="5">
        <v>-4.8343099933528783E-4</v>
      </c>
      <c r="AH36" s="5">
        <v>8.2722118013472219E-4</v>
      </c>
      <c r="AI36" s="5">
        <v>-4.5985725432738677E-4</v>
      </c>
      <c r="AJ36" s="5">
        <v>-5.7828617961879194E-5</v>
      </c>
      <c r="AK36" s="5">
        <v>5.1613848900434447E-4</v>
      </c>
      <c r="AL36" s="5">
        <v>4.2197995664637763E-5</v>
      </c>
      <c r="AM36" s="5">
        <v>4.0094776387114471E-2</v>
      </c>
      <c r="AN36" s="5">
        <v>5.2734374999999709E-3</v>
      </c>
      <c r="AP36">
        <f t="shared" si="13"/>
        <v>2009</v>
      </c>
      <c r="AQ36" s="5">
        <f t="shared" ref="AQ36:AQ67" si="14">D36*100</f>
        <v>-7.9121979416931956E-2</v>
      </c>
      <c r="AR36" s="5">
        <f t="shared" ref="AR36:AR67" si="15">(B36+C36)*100</f>
        <v>0.15632265168786763</v>
      </c>
      <c r="AS36" s="5">
        <f t="shared" ref="AS36:AS67" si="16">(G36+I36)*100</f>
        <v>0.52969209076808932</v>
      </c>
      <c r="AT36" s="5">
        <f t="shared" ref="AT36:AT67" si="17">(S36+T36+U36)*100</f>
        <v>-3.9184787590418302</v>
      </c>
      <c r="AU36" s="5">
        <f t="shared" ref="AU36:AU67" si="18">V36*100</f>
        <v>1.6847955307004628E-2</v>
      </c>
      <c r="AV36" s="5">
        <f t="shared" ref="AV36:AV67" si="19">(X36+Y36)*100</f>
        <v>0.53732535066360076</v>
      </c>
      <c r="AW36" s="5">
        <f t="shared" ref="AW36:AW67" si="20">(AJ36+AE36)*100</f>
        <v>-0.2079929412249677</v>
      </c>
      <c r="AX36" s="5">
        <f t="shared" ref="AX36:AX67" si="21">(Z36+AC36)*100</f>
        <v>-0.18971753663180738</v>
      </c>
      <c r="AY36" s="5">
        <f t="shared" ref="AY36:AY67" si="22">(AD36+AF36+AG36+AH36+AI36+AK36)*100</f>
        <v>0.46512759975016321</v>
      </c>
      <c r="AZ36" s="5">
        <f t="shared" ref="AZ36:AZ67" si="23">(AB36+AA36)*100</f>
        <v>0.3376132961201419</v>
      </c>
      <c r="BA36" s="5">
        <f t="shared" ref="BA36:BA67" si="24">(E36+F36+M36+N36+O36+AM36+Q36+R36+P36+AL36)*100</f>
        <v>4.6957085941218564</v>
      </c>
      <c r="BB36" s="5">
        <f t="shared" ref="BB36:BB67" si="25">(J36+K36+L36+H36)*100</f>
        <v>-1.8159825721031884</v>
      </c>
      <c r="BC36" s="5">
        <f t="shared" si="12"/>
        <v>0.52734374999999822</v>
      </c>
      <c r="BE36" s="7"/>
      <c r="BN36" s="8"/>
    </row>
    <row r="37" spans="2:66" x14ac:dyDescent="0.25">
      <c r="B37" s="5">
        <v>8.0571194684012985E-20</v>
      </c>
      <c r="C37" s="5">
        <v>2.4232056920081325E-3</v>
      </c>
      <c r="D37" s="5">
        <v>-1.5907436872818501E-3</v>
      </c>
      <c r="E37" s="5">
        <v>8.8830536062238952E-4</v>
      </c>
      <c r="F37" s="5">
        <v>-7.3695968651892574E-8</v>
      </c>
      <c r="G37" s="5">
        <v>4.2846968103994812E-3</v>
      </c>
      <c r="H37" s="5">
        <v>4.5133157799340907E-4</v>
      </c>
      <c r="I37" s="5">
        <v>-5.9628835961216984E-4</v>
      </c>
      <c r="J37" s="5">
        <v>-1.2377705973435916E-4</v>
      </c>
      <c r="K37" s="5">
        <v>-1.8022763406998477E-2</v>
      </c>
      <c r="L37" s="5">
        <v>-1.118885894686397E-3</v>
      </c>
      <c r="M37" s="5">
        <v>3.7501159501725401E-3</v>
      </c>
      <c r="N37" s="5">
        <v>-2.8862103583301302E-4</v>
      </c>
      <c r="O37" s="5">
        <v>-7.0780112095699188E-5</v>
      </c>
      <c r="P37" s="5">
        <v>-3.5197214825361737E-25</v>
      </c>
      <c r="Q37" s="5">
        <v>6.0829848370101176E-18</v>
      </c>
      <c r="R37" s="5">
        <v>3.9335283114728315E-18</v>
      </c>
      <c r="S37" s="5">
        <v>-2.4274299399470581E-2</v>
      </c>
      <c r="T37" s="5">
        <v>7.1710475564356872E-36</v>
      </c>
      <c r="U37" s="5">
        <v>6.1903113696400392E-5</v>
      </c>
      <c r="V37" s="5">
        <v>-1.3860959755315249E-3</v>
      </c>
      <c r="W37" s="5">
        <v>0</v>
      </c>
      <c r="X37" s="5">
        <v>3.9113393534517243E-3</v>
      </c>
      <c r="Y37" s="5">
        <v>-2.5182982864115308E-3</v>
      </c>
      <c r="Z37" s="5">
        <v>-5.0721847338426685E-3</v>
      </c>
      <c r="AA37" s="5">
        <v>8.8781545773177448E-7</v>
      </c>
      <c r="AB37" s="5">
        <v>1.7160010882294738E-3</v>
      </c>
      <c r="AC37" s="5">
        <v>1.2577435247759787E-3</v>
      </c>
      <c r="AD37" s="5">
        <v>2.8242678736640123E-3</v>
      </c>
      <c r="AE37" s="5">
        <v>-1.6450697881785982E-3</v>
      </c>
      <c r="AF37" s="5">
        <v>3.9588933041579451E-5</v>
      </c>
      <c r="AG37" s="5">
        <v>-3.886097338366523E-4</v>
      </c>
      <c r="AH37" s="5">
        <v>7.396374862931168E-4</v>
      </c>
      <c r="AI37" s="5">
        <v>-4.3189839353491316E-4</v>
      </c>
      <c r="AJ37" s="5">
        <v>-9.1176574676583104E-5</v>
      </c>
      <c r="AK37" s="5">
        <v>2.4152552265591665E-4</v>
      </c>
      <c r="AL37" s="5">
        <v>-6.9164349427064259E-5</v>
      </c>
      <c r="AM37" s="5">
        <v>4.0098180384658795E-2</v>
      </c>
      <c r="AN37" s="5">
        <v>4.9999999999999697E-3</v>
      </c>
      <c r="AP37">
        <f t="shared" si="13"/>
        <v>2009</v>
      </c>
      <c r="AQ37" s="5">
        <f t="shared" si="14"/>
        <v>-0.15907436872818501</v>
      </c>
      <c r="AR37" s="5">
        <f t="shared" si="15"/>
        <v>0.24232056920081324</v>
      </c>
      <c r="AS37" s="5">
        <f t="shared" si="16"/>
        <v>0.36884084507873116</v>
      </c>
      <c r="AT37" s="5">
        <f t="shared" si="17"/>
        <v>-2.421239628577418</v>
      </c>
      <c r="AU37" s="5">
        <f t="shared" si="18"/>
        <v>-0.1386095975531525</v>
      </c>
      <c r="AV37" s="5">
        <f t="shared" si="19"/>
        <v>0.13930410670401935</v>
      </c>
      <c r="AW37" s="5">
        <f t="shared" si="20"/>
        <v>-0.17362463628551814</v>
      </c>
      <c r="AX37" s="5">
        <f t="shared" si="21"/>
        <v>-0.38144412090666896</v>
      </c>
      <c r="AY37" s="5">
        <f t="shared" si="22"/>
        <v>0.30245116882830603</v>
      </c>
      <c r="AZ37" s="5">
        <f t="shared" si="23"/>
        <v>0.17168889036872056</v>
      </c>
      <c r="BA37" s="5">
        <f t="shared" si="24"/>
        <v>4.4307962502129312</v>
      </c>
      <c r="BB37" s="5">
        <f t="shared" si="25"/>
        <v>-1.8814094783425823</v>
      </c>
      <c r="BC37" s="5">
        <f t="shared" si="12"/>
        <v>0.49999999999999667</v>
      </c>
      <c r="BE37" s="7"/>
      <c r="BN37" s="8"/>
    </row>
    <row r="38" spans="2:66" x14ac:dyDescent="0.25">
      <c r="B38" s="5">
        <v>7.1850419830107049E-20</v>
      </c>
      <c r="C38" s="5">
        <v>3.2063370195244195E-3</v>
      </c>
      <c r="D38" s="5">
        <v>-2.9733841363973252E-3</v>
      </c>
      <c r="E38" s="5">
        <v>7.8321816622324439E-4</v>
      </c>
      <c r="F38" s="5">
        <v>-1.1069506639806713E-7</v>
      </c>
      <c r="G38" s="5">
        <v>4.0435776590264372E-3</v>
      </c>
      <c r="H38" s="5">
        <v>4.6013936613537552E-4</v>
      </c>
      <c r="I38" s="5">
        <v>-1.1788059830541873E-3</v>
      </c>
      <c r="J38" s="5">
        <v>-1.1872113912507649E-4</v>
      </c>
      <c r="K38" s="5">
        <v>-1.4484397273427875E-2</v>
      </c>
      <c r="L38" s="5">
        <v>-9.1552192593215244E-4</v>
      </c>
      <c r="M38" s="5">
        <v>2.7625192902999527E-3</v>
      </c>
      <c r="N38" s="5">
        <v>-9.9988884470579207E-4</v>
      </c>
      <c r="O38" s="5">
        <v>-7.7789718335086574E-5</v>
      </c>
      <c r="P38" s="5">
        <v>-8.6891854232593684E-25</v>
      </c>
      <c r="Q38" s="5">
        <v>4.9275139100803619E-18</v>
      </c>
      <c r="R38" s="5">
        <v>4.6597263375879827E-18</v>
      </c>
      <c r="S38" s="5">
        <v>-1.5918196281262703E-2</v>
      </c>
      <c r="T38" s="5">
        <v>2.8169376106971262E-35</v>
      </c>
      <c r="U38" s="5">
        <v>4.9277211491548215E-5</v>
      </c>
      <c r="V38" s="5">
        <v>-2.2315861331779823E-3</v>
      </c>
      <c r="W38" s="5">
        <v>0</v>
      </c>
      <c r="X38" s="5">
        <v>2.0254860399640294E-3</v>
      </c>
      <c r="Y38" s="5">
        <v>-4.7156796680148721E-3</v>
      </c>
      <c r="Z38" s="5">
        <v>-6.1139391332571116E-3</v>
      </c>
      <c r="AA38" s="5">
        <v>4.0665019403156259E-7</v>
      </c>
      <c r="AB38" s="5">
        <v>7.2646958804656846E-4</v>
      </c>
      <c r="AC38" s="5">
        <v>7.2236454189037185E-4</v>
      </c>
      <c r="AD38" s="5">
        <v>1.3377899565592923E-3</v>
      </c>
      <c r="AE38" s="5">
        <v>-1.2530087418513333E-3</v>
      </c>
      <c r="AF38" s="5">
        <v>2.3404075770936185E-5</v>
      </c>
      <c r="AG38" s="5">
        <v>-2.8829908516041816E-4</v>
      </c>
      <c r="AH38" s="5">
        <v>6.1098337568952414E-4</v>
      </c>
      <c r="AI38" s="5">
        <v>-3.9479246373517161E-4</v>
      </c>
      <c r="AJ38" s="5">
        <v>-1.0278685557778825E-4</v>
      </c>
      <c r="AK38" s="5">
        <v>6.5003199704920367E-5</v>
      </c>
      <c r="AL38" s="5">
        <v>-1.4920896045133864E-4</v>
      </c>
      <c r="AM38" s="5">
        <v>4.009914089801199E-2</v>
      </c>
      <c r="AN38" s="5">
        <v>5.0000000000000253E-3</v>
      </c>
      <c r="AP38">
        <f t="shared" si="13"/>
        <v>2010</v>
      </c>
      <c r="AQ38" s="5">
        <f t="shared" si="14"/>
        <v>-0.29733841363973251</v>
      </c>
      <c r="AR38" s="5">
        <f t="shared" si="15"/>
        <v>0.32063370195244195</v>
      </c>
      <c r="AS38" s="5">
        <f t="shared" si="16"/>
        <v>0.28647716759722497</v>
      </c>
      <c r="AT38" s="5">
        <f t="shared" si="17"/>
        <v>-1.5868919069771157</v>
      </c>
      <c r="AU38" s="5">
        <f t="shared" si="18"/>
        <v>-0.22315861331779824</v>
      </c>
      <c r="AV38" s="5">
        <f t="shared" si="19"/>
        <v>-0.26901936280508426</v>
      </c>
      <c r="AW38" s="5">
        <f t="shared" si="20"/>
        <v>-0.13557955974291214</v>
      </c>
      <c r="AX38" s="5">
        <f t="shared" si="21"/>
        <v>-0.53915745913667401</v>
      </c>
      <c r="AY38" s="5">
        <f t="shared" si="22"/>
        <v>0.13540890588290835</v>
      </c>
      <c r="AZ38" s="5">
        <f t="shared" si="23"/>
        <v>7.2687623824059994E-2</v>
      </c>
      <c r="BA38" s="5">
        <f t="shared" si="24"/>
        <v>4.2417880135976578</v>
      </c>
      <c r="BB38" s="5">
        <f t="shared" si="25"/>
        <v>-1.5058500972349729</v>
      </c>
      <c r="BC38" s="5">
        <f t="shared" si="12"/>
        <v>0.50000000000000333</v>
      </c>
      <c r="BE38" s="7"/>
      <c r="BN38" s="8"/>
    </row>
    <row r="39" spans="2:66" x14ac:dyDescent="0.25">
      <c r="B39" s="5">
        <v>2.0972663038076251E-20</v>
      </c>
      <c r="C39" s="5">
        <v>4.0384171150780433E-3</v>
      </c>
      <c r="D39" s="5">
        <v>-2.9032825411876872E-3</v>
      </c>
      <c r="E39" s="5">
        <v>7.9010884252364078E-4</v>
      </c>
      <c r="F39" s="5">
        <v>-6.2078796400463927E-8</v>
      </c>
      <c r="G39" s="5">
        <v>3.8424633629311096E-3</v>
      </c>
      <c r="H39" s="5">
        <v>4.5787060910352145E-4</v>
      </c>
      <c r="I39" s="5">
        <v>-1.4407218840012323E-3</v>
      </c>
      <c r="J39" s="5">
        <v>-2.4142353532317511E-4</v>
      </c>
      <c r="K39" s="5">
        <v>-9.0391142095825692E-3</v>
      </c>
      <c r="L39" s="5">
        <v>-4.6037378050457816E-4</v>
      </c>
      <c r="M39" s="5">
        <v>1.9223894126910736E-3</v>
      </c>
      <c r="N39" s="5">
        <v>-1.5265371756607521E-3</v>
      </c>
      <c r="O39" s="5">
        <v>-6.174135921183491E-5</v>
      </c>
      <c r="P39" s="5">
        <v>-1.2633790492735721E-24</v>
      </c>
      <c r="Q39" s="5">
        <v>3.068019041186718E-18</v>
      </c>
      <c r="R39" s="5">
        <v>3.9340137806883138E-18</v>
      </c>
      <c r="S39" s="5">
        <v>-1.3398846644790057E-2</v>
      </c>
      <c r="T39" s="5">
        <v>3.2780153317018877E-35</v>
      </c>
      <c r="U39" s="5">
        <v>-1.3405486782927216E-4</v>
      </c>
      <c r="V39" s="5">
        <v>-2.6670972426965141E-3</v>
      </c>
      <c r="W39" s="5">
        <v>0</v>
      </c>
      <c r="X39" s="5">
        <v>3.0233034825849459E-4</v>
      </c>
      <c r="Y39" s="5">
        <v>-6.739788048091209E-3</v>
      </c>
      <c r="Z39" s="5">
        <v>-6.7186120380057094E-3</v>
      </c>
      <c r="AA39" s="5">
        <v>4.1957720493982675E-7</v>
      </c>
      <c r="AB39" s="5">
        <v>5.2457537380513116E-4</v>
      </c>
      <c r="AC39" s="5">
        <v>3.6659750549247814E-4</v>
      </c>
      <c r="AD39" s="5">
        <v>2.1189490482560953E-4</v>
      </c>
      <c r="AE39" s="5">
        <v>-9.4719698272828132E-4</v>
      </c>
      <c r="AF39" s="5">
        <v>1.180294579856964E-5</v>
      </c>
      <c r="AG39" s="5">
        <v>-1.937588058598513E-4</v>
      </c>
      <c r="AH39" s="5">
        <v>2.1689144343845887E-4</v>
      </c>
      <c r="AI39" s="5">
        <v>-3.5872318600551896E-4</v>
      </c>
      <c r="AJ39" s="5">
        <v>-9.8792212216396757E-5</v>
      </c>
      <c r="AK39" s="5">
        <v>6.5168523695854636E-5</v>
      </c>
      <c r="AL39" s="5">
        <v>-1.1274290336015968E-4</v>
      </c>
      <c r="AM39" s="5">
        <v>4.0098391143907473E-2</v>
      </c>
      <c r="AN39" s="5">
        <v>5.8064516129032046E-3</v>
      </c>
      <c r="AP39">
        <f t="shared" si="13"/>
        <v>2010</v>
      </c>
      <c r="AQ39" s="5">
        <f t="shared" si="14"/>
        <v>-0.29032825411876872</v>
      </c>
      <c r="AR39" s="5">
        <f t="shared" si="15"/>
        <v>0.40384171150780435</v>
      </c>
      <c r="AS39" s="5">
        <f t="shared" si="16"/>
        <v>0.24017414789298774</v>
      </c>
      <c r="AT39" s="5">
        <f t="shared" si="17"/>
        <v>-1.3532901512619329</v>
      </c>
      <c r="AU39" s="5">
        <f t="shared" si="18"/>
        <v>-0.26670972426965139</v>
      </c>
      <c r="AV39" s="5">
        <f t="shared" si="19"/>
        <v>-0.64374576998327138</v>
      </c>
      <c r="AW39" s="5">
        <f t="shared" si="20"/>
        <v>-0.1045989194944678</v>
      </c>
      <c r="AX39" s="5">
        <f t="shared" si="21"/>
        <v>-0.63520145325132304</v>
      </c>
      <c r="AY39" s="5">
        <f t="shared" si="22"/>
        <v>-4.6724174106877563E-3</v>
      </c>
      <c r="AZ39" s="5">
        <f t="shared" si="23"/>
        <v>5.2499495101007099E-2</v>
      </c>
      <c r="BA39" s="5">
        <f t="shared" si="24"/>
        <v>4.1109805882093049</v>
      </c>
      <c r="BB39" s="5">
        <f t="shared" si="25"/>
        <v>-0.92830409163068006</v>
      </c>
      <c r="BC39" s="5">
        <f t="shared" si="12"/>
        <v>0.58064516129032129</v>
      </c>
      <c r="BE39" s="7"/>
      <c r="BN39" s="8"/>
    </row>
    <row r="40" spans="2:66" x14ac:dyDescent="0.25">
      <c r="B40" s="5">
        <v>-1.1959012726934137E-20</v>
      </c>
      <c r="C40" s="5">
        <v>4.7082178069074781E-3</v>
      </c>
      <c r="D40" s="5">
        <v>-2.209121957011007E-3</v>
      </c>
      <c r="E40" s="5">
        <v>8.8383056810400085E-4</v>
      </c>
      <c r="F40" s="5">
        <v>-5.4103319284969396E-9</v>
      </c>
      <c r="G40" s="5">
        <v>3.6397817598771225E-3</v>
      </c>
      <c r="H40" s="5">
        <v>5.1902035614325153E-4</v>
      </c>
      <c r="I40" s="5">
        <v>-1.0204103754122712E-3</v>
      </c>
      <c r="J40" s="5">
        <v>-1.5261839927545421E-4</v>
      </c>
      <c r="K40" s="5">
        <v>-4.4150146056423688E-3</v>
      </c>
      <c r="L40" s="5">
        <v>-7.7556987113987962E-5</v>
      </c>
      <c r="M40" s="5">
        <v>1.603154506692362E-3</v>
      </c>
      <c r="N40" s="5">
        <v>-1.7449143059998834E-3</v>
      </c>
      <c r="O40" s="5">
        <v>-7.0776532287479719E-5</v>
      </c>
      <c r="P40" s="5">
        <v>-1.4401756624499801E-24</v>
      </c>
      <c r="Q40" s="5">
        <v>8.1554276384324407E-19</v>
      </c>
      <c r="R40" s="5">
        <v>3.0810898523472535E-18</v>
      </c>
      <c r="S40" s="5">
        <v>-3.8267945879040845E-3</v>
      </c>
      <c r="T40" s="5">
        <v>1.977895518622536E-35</v>
      </c>
      <c r="U40" s="5">
        <v>-9.4479031189519623E-5</v>
      </c>
      <c r="V40" s="5">
        <v>-2.625646599765984E-3</v>
      </c>
      <c r="W40" s="5">
        <v>0</v>
      </c>
      <c r="X40" s="5">
        <v>-1.0655836905511637E-3</v>
      </c>
      <c r="Y40" s="5">
        <v>-8.385606269492283E-3</v>
      </c>
      <c r="Z40" s="5">
        <v>-7.0516663835331036E-3</v>
      </c>
      <c r="AA40" s="5">
        <v>5.8934018561446808E-7</v>
      </c>
      <c r="AB40" s="5">
        <v>4.0012758271911017E-4</v>
      </c>
      <c r="AC40" s="5">
        <v>1.4228984101314962E-4</v>
      </c>
      <c r="AD40" s="5">
        <v>-6.0057929172558516E-4</v>
      </c>
      <c r="AE40" s="5">
        <v>-7.2601752584164553E-4</v>
      </c>
      <c r="AF40" s="5">
        <v>1.2151742212907297E-5</v>
      </c>
      <c r="AG40" s="5">
        <v>-7.9692646688179916E-5</v>
      </c>
      <c r="AH40" s="5">
        <v>-8.2790410346298158E-5</v>
      </c>
      <c r="AI40" s="5">
        <v>-3.2987161386196942E-4</v>
      </c>
      <c r="AJ40" s="5">
        <v>-8.5134970779960977E-5</v>
      </c>
      <c r="AK40" s="5">
        <v>6.8579242310627328E-5</v>
      </c>
      <c r="AL40" s="5">
        <v>-4.8987252042173696E-5</v>
      </c>
      <c r="AM40" s="5">
        <v>4.0096478481583098E-2</v>
      </c>
      <c r="AN40" s="5">
        <v>1.7380952380952396E-2</v>
      </c>
      <c r="AP40">
        <f t="shared" si="13"/>
        <v>2010</v>
      </c>
      <c r="AQ40" s="5">
        <f t="shared" si="14"/>
        <v>-0.22091219570110071</v>
      </c>
      <c r="AR40" s="5">
        <f t="shared" si="15"/>
        <v>0.47082178069074782</v>
      </c>
      <c r="AS40" s="5">
        <f t="shared" si="16"/>
        <v>0.26193713844648514</v>
      </c>
      <c r="AT40" s="5">
        <f t="shared" si="17"/>
        <v>-0.39212736190936037</v>
      </c>
      <c r="AU40" s="5">
        <f t="shared" si="18"/>
        <v>-0.26256465997659839</v>
      </c>
      <c r="AV40" s="5">
        <f t="shared" si="19"/>
        <v>-0.94511899600434468</v>
      </c>
      <c r="AW40" s="5">
        <f t="shared" si="20"/>
        <v>-8.111524966216066E-2</v>
      </c>
      <c r="AX40" s="5">
        <f t="shared" si="21"/>
        <v>-0.69093765425199538</v>
      </c>
      <c r="AY40" s="5">
        <f t="shared" si="22"/>
        <v>-0.1012202978098498</v>
      </c>
      <c r="AZ40" s="5">
        <f t="shared" si="23"/>
        <v>4.0071692290472465E-2</v>
      </c>
      <c r="BA40" s="5">
        <f t="shared" si="24"/>
        <v>4.0718780055717998</v>
      </c>
      <c r="BB40" s="5">
        <f t="shared" si="25"/>
        <v>-0.41261696358885597</v>
      </c>
      <c r="BC40" s="5">
        <f t="shared" si="12"/>
        <v>1.7380952380952392</v>
      </c>
      <c r="BE40" s="7"/>
      <c r="BN40" s="8"/>
    </row>
    <row r="41" spans="2:66" x14ac:dyDescent="0.25">
      <c r="B41" s="5">
        <v>-3.7860730508909259E-20</v>
      </c>
      <c r="C41" s="5">
        <v>5.2045708406369727E-3</v>
      </c>
      <c r="D41" s="5">
        <v>-1.5742221787240561E-3</v>
      </c>
      <c r="E41" s="5">
        <v>9.0851398012970798E-4</v>
      </c>
      <c r="F41" s="5">
        <v>1.8583374896956283E-10</v>
      </c>
      <c r="G41" s="5">
        <v>3.2670940964093041E-3</v>
      </c>
      <c r="H41" s="5">
        <v>2.9157222219097241E-4</v>
      </c>
      <c r="I41" s="5">
        <v>-4.42903358922553E-4</v>
      </c>
      <c r="J41" s="5">
        <v>8.5069772597187674E-6</v>
      </c>
      <c r="K41" s="5">
        <v>-2.9613655422433193E-3</v>
      </c>
      <c r="L41" s="5">
        <v>-1.0644702178583319E-4</v>
      </c>
      <c r="M41" s="5">
        <v>2.6767404031850296E-4</v>
      </c>
      <c r="N41" s="5">
        <v>-1.6549882293309249E-3</v>
      </c>
      <c r="O41" s="5">
        <v>-6.704120539532935E-5</v>
      </c>
      <c r="P41" s="5">
        <v>-1.3976543906899708E-24</v>
      </c>
      <c r="Q41" s="5">
        <v>-1.4690302593825058E-18</v>
      </c>
      <c r="R41" s="5">
        <v>1.2960272498187893E-18</v>
      </c>
      <c r="S41" s="5">
        <v>8.7864539228532292E-3</v>
      </c>
      <c r="T41" s="5">
        <v>9.3205224260529227E-36</v>
      </c>
      <c r="U41" s="5">
        <v>1.2319460494856222E-4</v>
      </c>
      <c r="V41" s="5">
        <v>-1.5086933358426828E-3</v>
      </c>
      <c r="W41" s="5">
        <v>0</v>
      </c>
      <c r="X41" s="5">
        <v>-1.7465850380990083E-3</v>
      </c>
      <c r="Y41" s="5">
        <v>-9.4573288449127674E-3</v>
      </c>
      <c r="Z41" s="5">
        <v>-7.2360449034453381E-3</v>
      </c>
      <c r="AA41" s="5">
        <v>2.2316337073394266E-7</v>
      </c>
      <c r="AB41" s="5">
        <v>-5.3310380419279552E-4</v>
      </c>
      <c r="AC41" s="5">
        <v>-2.0046048448953248E-5</v>
      </c>
      <c r="AD41" s="5">
        <v>-1.7806186286770055E-3</v>
      </c>
      <c r="AE41" s="5">
        <v>-4.7543369184081048E-4</v>
      </c>
      <c r="AF41" s="5">
        <v>3.35556565038998E-5</v>
      </c>
      <c r="AG41" s="5">
        <v>3.680130683463996E-5</v>
      </c>
      <c r="AH41" s="5">
        <v>-3.4002498183957733E-4</v>
      </c>
      <c r="AI41" s="5">
        <v>-3.0847939097914122E-4</v>
      </c>
      <c r="AJ41" s="5">
        <v>-6.0834901480915294E-5</v>
      </c>
      <c r="AK41" s="5">
        <v>9.0474228112527214E-5</v>
      </c>
      <c r="AL41" s="5">
        <v>-4.7954611702192366E-5</v>
      </c>
      <c r="AM41" s="5">
        <v>4.0093803073105866E-2</v>
      </c>
      <c r="AN41" s="5">
        <v>2.8790322580645178E-2</v>
      </c>
      <c r="AP41">
        <f t="shared" si="13"/>
        <v>2010</v>
      </c>
      <c r="AQ41" s="5">
        <f t="shared" si="14"/>
        <v>-0.1574222178724056</v>
      </c>
      <c r="AR41" s="5">
        <f t="shared" si="15"/>
        <v>0.52045708406369728</v>
      </c>
      <c r="AS41" s="5">
        <f t="shared" si="16"/>
        <v>0.28241907374867514</v>
      </c>
      <c r="AT41" s="5">
        <f t="shared" si="17"/>
        <v>0.89096485278017912</v>
      </c>
      <c r="AU41" s="5">
        <f t="shared" si="18"/>
        <v>-0.15086933358426829</v>
      </c>
      <c r="AV41" s="5">
        <f t="shared" si="19"/>
        <v>-1.1203913883011776</v>
      </c>
      <c r="AW41" s="5">
        <f t="shared" si="20"/>
        <v>-5.3626859332172573E-2</v>
      </c>
      <c r="AX41" s="5">
        <f t="shared" si="21"/>
        <v>-0.72560909518942918</v>
      </c>
      <c r="AY41" s="5">
        <f t="shared" si="22"/>
        <v>-0.22682918100446572</v>
      </c>
      <c r="AZ41" s="5">
        <f t="shared" si="23"/>
        <v>-5.3288064082206155E-2</v>
      </c>
      <c r="BA41" s="5">
        <f t="shared" si="24"/>
        <v>3.950000723295938</v>
      </c>
      <c r="BB41" s="5">
        <f t="shared" si="25"/>
        <v>-0.27677333645784613</v>
      </c>
      <c r="BC41" s="5">
        <f t="shared" si="12"/>
        <v>2.8790322580645182</v>
      </c>
      <c r="BE41" s="7"/>
      <c r="BN41" s="8"/>
    </row>
    <row r="42" spans="2:66" x14ac:dyDescent="0.25">
      <c r="B42" s="5">
        <v>-8.1623183310085114E-20</v>
      </c>
      <c r="C42" s="5">
        <v>5.3602009018752974E-3</v>
      </c>
      <c r="D42" s="5">
        <v>-8.6534053070191842E-4</v>
      </c>
      <c r="E42" s="5">
        <v>9.1833639778997247E-4</v>
      </c>
      <c r="F42" s="5">
        <v>-2.9983765925710906E-8</v>
      </c>
      <c r="G42" s="5">
        <v>3.045981716440558E-3</v>
      </c>
      <c r="H42" s="5">
        <v>3.2584569251951331E-4</v>
      </c>
      <c r="I42" s="5">
        <v>-1.0854364524789428E-4</v>
      </c>
      <c r="J42" s="5">
        <v>8.7003633129710613E-5</v>
      </c>
      <c r="K42" s="5">
        <v>-2.1865415296765714E-3</v>
      </c>
      <c r="L42" s="5">
        <v>-1.2723780462313886E-4</v>
      </c>
      <c r="M42" s="5">
        <v>1.3258766432532916E-4</v>
      </c>
      <c r="N42" s="5">
        <v>-1.8680217758238419E-3</v>
      </c>
      <c r="O42" s="5">
        <v>-2.4607865994841348E-5</v>
      </c>
      <c r="P42" s="5">
        <v>-1.1916713677276822E-24</v>
      </c>
      <c r="Q42" s="5">
        <v>-3.3993094968406229E-18</v>
      </c>
      <c r="R42" s="5">
        <v>-9.1449710725098466E-21</v>
      </c>
      <c r="S42" s="5">
        <v>1.3626184775023854E-2</v>
      </c>
      <c r="T42" s="5">
        <v>8.1520973623062769E-36</v>
      </c>
      <c r="U42" s="5">
        <v>-7.9175617075338703E-5</v>
      </c>
      <c r="V42" s="5">
        <v>6.6590776950476468E-4</v>
      </c>
      <c r="W42" s="5">
        <v>0</v>
      </c>
      <c r="X42" s="5">
        <v>-1.5253829193712317E-3</v>
      </c>
      <c r="Y42" s="5">
        <v>-9.8167065802955873E-3</v>
      </c>
      <c r="Z42" s="5">
        <v>-7.3434672595021379E-3</v>
      </c>
      <c r="AA42" s="5">
        <v>-6.0040798862381888E-7</v>
      </c>
      <c r="AB42" s="5">
        <v>-2.0241233789401914E-3</v>
      </c>
      <c r="AC42" s="5">
        <v>-1.7475825570367813E-4</v>
      </c>
      <c r="AD42" s="5">
        <v>-2.8362225798530144E-3</v>
      </c>
      <c r="AE42" s="5">
        <v>-2.2460613415192625E-4</v>
      </c>
      <c r="AF42" s="5">
        <v>7.0376390383000454E-5</v>
      </c>
      <c r="AG42" s="5">
        <v>1.2543598212983619E-4</v>
      </c>
      <c r="AH42" s="5">
        <v>-3.8081827091167227E-4</v>
      </c>
      <c r="AI42" s="5">
        <v>-3.0131128845066794E-4</v>
      </c>
      <c r="AJ42" s="5">
        <v>-3.2615325928170885E-5</v>
      </c>
      <c r="AK42" s="5">
        <v>-5.6231499465133326E-7</v>
      </c>
      <c r="AL42" s="5">
        <v>-7.4713611988322338E-5</v>
      </c>
      <c r="AM42" s="5">
        <v>4.0090651157867523E-2</v>
      </c>
      <c r="AN42" s="5">
        <v>3.4453125000000008E-2</v>
      </c>
      <c r="AP42">
        <f t="shared" si="13"/>
        <v>2011</v>
      </c>
      <c r="AQ42" s="5">
        <f t="shared" si="14"/>
        <v>-8.6534053070191838E-2</v>
      </c>
      <c r="AR42" s="5">
        <f t="shared" si="15"/>
        <v>0.53602009018752972</v>
      </c>
      <c r="AS42" s="5">
        <f t="shared" si="16"/>
        <v>0.2937438071192664</v>
      </c>
      <c r="AT42" s="5">
        <f t="shared" si="17"/>
        <v>1.3547009157948513</v>
      </c>
      <c r="AU42" s="5">
        <f t="shared" si="18"/>
        <v>6.6590776950476466E-2</v>
      </c>
      <c r="AV42" s="5">
        <f t="shared" si="19"/>
        <v>-1.1342089499666819</v>
      </c>
      <c r="AW42" s="5">
        <f t="shared" si="20"/>
        <v>-2.5722146008009716E-2</v>
      </c>
      <c r="AX42" s="5">
        <f t="shared" si="21"/>
        <v>-0.75182255152058164</v>
      </c>
      <c r="AY42" s="5">
        <f t="shared" si="22"/>
        <v>-0.3323102081697169</v>
      </c>
      <c r="AZ42" s="5">
        <f t="shared" si="23"/>
        <v>-0.20247237869288151</v>
      </c>
      <c r="BA42" s="5">
        <f t="shared" si="24"/>
        <v>3.9174201982409889</v>
      </c>
      <c r="BB42" s="5">
        <f t="shared" si="25"/>
        <v>-0.19009300086504866</v>
      </c>
      <c r="BC42" s="5">
        <f t="shared" si="12"/>
        <v>3.4453125000000009</v>
      </c>
      <c r="BE42" s="7"/>
      <c r="BN42" s="8"/>
    </row>
    <row r="43" spans="2:66" x14ac:dyDescent="0.25">
      <c r="B43" s="5">
        <v>-9.3718461301527298E-20</v>
      </c>
      <c r="C43" s="5">
        <v>5.3474232672041759E-3</v>
      </c>
      <c r="D43" s="5">
        <v>-8.604468937373908E-4</v>
      </c>
      <c r="E43" s="5">
        <v>8.9423710324764577E-4</v>
      </c>
      <c r="F43" s="5">
        <v>-3.5253524158943443E-8</v>
      </c>
      <c r="G43" s="5">
        <v>2.6519876360791297E-3</v>
      </c>
      <c r="H43" s="5">
        <v>2.7417422427562468E-4</v>
      </c>
      <c r="I43" s="5">
        <v>1.9362639447905009E-5</v>
      </c>
      <c r="J43" s="5">
        <v>7.0743677424860819E-5</v>
      </c>
      <c r="K43" s="5">
        <v>-1.3336105357172954E-3</v>
      </c>
      <c r="L43" s="5">
        <v>-1.568199017165752E-4</v>
      </c>
      <c r="M43" s="5">
        <v>-4.2825195304843178E-4</v>
      </c>
      <c r="N43" s="5">
        <v>-2.1978029687709354E-3</v>
      </c>
      <c r="O43" s="5">
        <v>2.801825177292087E-5</v>
      </c>
      <c r="P43" s="5">
        <v>-8.6655512346322387E-25</v>
      </c>
      <c r="Q43" s="5">
        <v>-4.7899065211775612E-18</v>
      </c>
      <c r="R43" s="5">
        <v>-5.3812565270935199E-19</v>
      </c>
      <c r="S43" s="5">
        <v>2.5348335547419477E-2</v>
      </c>
      <c r="T43" s="5">
        <v>2.5243991389775084E-36</v>
      </c>
      <c r="U43" s="5">
        <v>1.9422159395006424E-4</v>
      </c>
      <c r="V43" s="5">
        <v>2.9966971919734107E-3</v>
      </c>
      <c r="W43" s="5">
        <v>0</v>
      </c>
      <c r="X43" s="5">
        <v>-5.6652884224846841E-4</v>
      </c>
      <c r="Y43" s="5">
        <v>-9.5532230566585264E-3</v>
      </c>
      <c r="Z43" s="5">
        <v>-7.4108741475997671E-3</v>
      </c>
      <c r="AA43" s="5">
        <v>-1.7564719886845458E-6</v>
      </c>
      <c r="AB43" s="5">
        <v>-3.7612187617283156E-3</v>
      </c>
      <c r="AC43" s="5">
        <v>-2.7419114828536686E-4</v>
      </c>
      <c r="AD43" s="5">
        <v>-3.2026370299656102E-3</v>
      </c>
      <c r="AE43" s="5">
        <v>-6.5764406018105519E-5</v>
      </c>
      <c r="AF43" s="5">
        <v>1.1389158393970521E-4</v>
      </c>
      <c r="AG43" s="5">
        <v>1.783500313340511E-4</v>
      </c>
      <c r="AH43" s="5">
        <v>-3.6486565419778305E-4</v>
      </c>
      <c r="AI43" s="5">
        <v>-3.2059743950234754E-4</v>
      </c>
      <c r="AJ43" s="5">
        <v>-1.0193748256573457E-5</v>
      </c>
      <c r="AK43" s="5">
        <v>-1.530961657754402E-4</v>
      </c>
      <c r="AL43" s="5">
        <v>-4.2751185098337954E-5</v>
      </c>
      <c r="AM43" s="5">
        <v>4.0087222815769152E-2</v>
      </c>
      <c r="AN43" s="5">
        <v>4.7500000000000001E-2</v>
      </c>
      <c r="AP43">
        <f t="shared" si="13"/>
        <v>2011</v>
      </c>
      <c r="AQ43" s="5">
        <f t="shared" si="14"/>
        <v>-8.6044689373739075E-2</v>
      </c>
      <c r="AR43" s="5">
        <f t="shared" si="15"/>
        <v>0.53474232672041755</v>
      </c>
      <c r="AS43" s="5">
        <f t="shared" si="16"/>
        <v>0.26713502755270346</v>
      </c>
      <c r="AT43" s="5">
        <f t="shared" si="17"/>
        <v>2.554255714136954</v>
      </c>
      <c r="AU43" s="5">
        <f t="shared" si="18"/>
        <v>0.29966971919734109</v>
      </c>
      <c r="AV43" s="5">
        <f t="shared" si="19"/>
        <v>-1.0119751898906995</v>
      </c>
      <c r="AW43" s="5">
        <f t="shared" si="20"/>
        <v>-7.5958154274678976E-3</v>
      </c>
      <c r="AX43" s="5">
        <f t="shared" si="21"/>
        <v>-0.7685065295885134</v>
      </c>
      <c r="AY43" s="5">
        <f t="shared" si="22"/>
        <v>-0.37489546741674246</v>
      </c>
      <c r="AZ43" s="5">
        <f t="shared" si="23"/>
        <v>-0.37629752337170003</v>
      </c>
      <c r="BA43" s="5">
        <f t="shared" si="24"/>
        <v>3.834063681034785</v>
      </c>
      <c r="BB43" s="5">
        <f t="shared" si="25"/>
        <v>-0.11455125357333852</v>
      </c>
      <c r="BC43" s="5">
        <f t="shared" si="12"/>
        <v>4.75</v>
      </c>
      <c r="BE43" s="7"/>
      <c r="BN43" s="8"/>
    </row>
    <row r="44" spans="2:66" x14ac:dyDescent="0.25">
      <c r="B44" s="5">
        <v>-1.0005486646075659E-19</v>
      </c>
      <c r="C44" s="5">
        <v>4.981524873180627E-3</v>
      </c>
      <c r="D44" s="5">
        <v>-1.164838028023984E-3</v>
      </c>
      <c r="E44" s="5">
        <v>8.3997394843398439E-4</v>
      </c>
      <c r="F44" s="5">
        <v>4.2808993903314095E-8</v>
      </c>
      <c r="G44" s="5">
        <v>2.2036727974809457E-3</v>
      </c>
      <c r="H44" s="5">
        <v>2.7505947642079319E-4</v>
      </c>
      <c r="I44" s="5">
        <v>-1.6208214279731333E-4</v>
      </c>
      <c r="J44" s="5">
        <v>-1.5443852291193331E-5</v>
      </c>
      <c r="K44" s="5">
        <v>1.713922935165444E-4</v>
      </c>
      <c r="L44" s="5">
        <v>-9.7076617526749374E-6</v>
      </c>
      <c r="M44" s="5">
        <v>-2.1601942297849491E-4</v>
      </c>
      <c r="N44" s="5">
        <v>-2.598855637234462E-3</v>
      </c>
      <c r="O44" s="5">
        <v>3.8302237502019869E-5</v>
      </c>
      <c r="P44" s="5">
        <v>-5.5215601367232299E-25</v>
      </c>
      <c r="Q44" s="5">
        <v>-5.5502684497311427E-18</v>
      </c>
      <c r="R44" s="5">
        <v>-2.6590373571503764E-19</v>
      </c>
      <c r="S44" s="5">
        <v>2.6779432245479292E-2</v>
      </c>
      <c r="T44" s="5">
        <v>-3.3115142514180522E-36</v>
      </c>
      <c r="U44" s="5">
        <v>1.2463037321786677E-4</v>
      </c>
      <c r="V44" s="5">
        <v>4.7862288594802717E-3</v>
      </c>
      <c r="W44" s="5">
        <v>0</v>
      </c>
      <c r="X44" s="5">
        <v>8.0966898809775687E-4</v>
      </c>
      <c r="Y44" s="5">
        <v>-8.8488415493901355E-3</v>
      </c>
      <c r="Z44" s="5">
        <v>-7.4021994827574884E-3</v>
      </c>
      <c r="AA44" s="5">
        <v>-2.4471186112488846E-6</v>
      </c>
      <c r="AB44" s="5">
        <v>-4.5070831452385081E-3</v>
      </c>
      <c r="AC44" s="5">
        <v>-2.7133818613335513E-4</v>
      </c>
      <c r="AD44" s="5">
        <v>-2.697536975200818E-3</v>
      </c>
      <c r="AE44" s="5">
        <v>-9.8782824496718787E-5</v>
      </c>
      <c r="AF44" s="5">
        <v>1.5280962367689329E-4</v>
      </c>
      <c r="AG44" s="5">
        <v>1.6771155364857102E-4</v>
      </c>
      <c r="AH44" s="5">
        <v>-3.1835202678244778E-4</v>
      </c>
      <c r="AI44" s="5">
        <v>-3.5902750478377298E-4</v>
      </c>
      <c r="AJ44" s="5">
        <v>-4.1552430555073046E-6</v>
      </c>
      <c r="AK44" s="5">
        <v>-3.1203234545777118E-4</v>
      </c>
      <c r="AL44" s="5">
        <v>7.4638573220140678E-5</v>
      </c>
      <c r="AM44" s="5">
        <v>4.0083654494636273E-2</v>
      </c>
      <c r="AN44" s="5">
        <v>5.2499999999999991E-2</v>
      </c>
      <c r="AP44">
        <f t="shared" si="13"/>
        <v>2011</v>
      </c>
      <c r="AQ44" s="5">
        <f t="shared" si="14"/>
        <v>-0.11648380280239841</v>
      </c>
      <c r="AR44" s="5">
        <f t="shared" si="15"/>
        <v>0.49815248731806272</v>
      </c>
      <c r="AS44" s="5">
        <f t="shared" si="16"/>
        <v>0.20415906546836321</v>
      </c>
      <c r="AT44" s="5">
        <f t="shared" si="17"/>
        <v>2.690406261869716</v>
      </c>
      <c r="AU44" s="5">
        <f t="shared" si="18"/>
        <v>0.47862288594802715</v>
      </c>
      <c r="AV44" s="5">
        <f t="shared" si="19"/>
        <v>-0.80391725612923781</v>
      </c>
      <c r="AW44" s="5">
        <f t="shared" si="20"/>
        <v>-1.0293806755222609E-2</v>
      </c>
      <c r="AX44" s="5">
        <f t="shared" si="21"/>
        <v>-0.7673537668890843</v>
      </c>
      <c r="AY44" s="5">
        <f t="shared" si="22"/>
        <v>-0.33664276748993455</v>
      </c>
      <c r="AZ44" s="5">
        <f t="shared" si="23"/>
        <v>-0.45095302638497564</v>
      </c>
      <c r="BA44" s="5">
        <f t="shared" si="24"/>
        <v>3.8221737002573355</v>
      </c>
      <c r="BB44" s="5">
        <f t="shared" si="25"/>
        <v>4.2130025589346927E-2</v>
      </c>
      <c r="BC44" s="5">
        <f t="shared" si="12"/>
        <v>5.2499999999999982</v>
      </c>
      <c r="BE44" s="7"/>
      <c r="BN44" s="8"/>
    </row>
    <row r="45" spans="2:66" x14ac:dyDescent="0.25">
      <c r="B45" s="5">
        <v>-1.00075067067717E-19</v>
      </c>
      <c r="C45" s="5">
        <v>4.472114624188595E-3</v>
      </c>
      <c r="D45" s="5">
        <v>-1.4845363877266878E-3</v>
      </c>
      <c r="E45" s="5">
        <v>8.1551053529965354E-4</v>
      </c>
      <c r="F45" s="5">
        <v>9.2927108841966754E-8</v>
      </c>
      <c r="G45" s="5">
        <v>1.5986438064129365E-3</v>
      </c>
      <c r="H45" s="5">
        <v>9.9792060952050925E-5</v>
      </c>
      <c r="I45" s="5">
        <v>-3.2763587240278868E-4</v>
      </c>
      <c r="J45" s="5">
        <v>-4.1895082226918652E-5</v>
      </c>
      <c r="K45" s="5">
        <v>1.3192491998328783E-3</v>
      </c>
      <c r="L45" s="5">
        <v>4.2778492235067569E-5</v>
      </c>
      <c r="M45" s="5">
        <v>-5.3669143460684287E-4</v>
      </c>
      <c r="N45" s="5">
        <v>-2.5809634505755768E-3</v>
      </c>
      <c r="O45" s="5">
        <v>5.2061832817110408E-5</v>
      </c>
      <c r="P45" s="5">
        <v>-2.4966209491577328E-25</v>
      </c>
      <c r="Q45" s="5">
        <v>-5.7934955999200758E-18</v>
      </c>
      <c r="R45" s="5">
        <v>1.262676377210935E-20</v>
      </c>
      <c r="S45" s="5">
        <v>2.2028136517076868E-2</v>
      </c>
      <c r="T45" s="5">
        <v>-1.1968019308708595E-35</v>
      </c>
      <c r="U45" s="5">
        <v>1.0451586903186028E-4</v>
      </c>
      <c r="V45" s="5">
        <v>5.8271039483117539E-3</v>
      </c>
      <c r="W45" s="5">
        <v>0</v>
      </c>
      <c r="X45" s="5">
        <v>2.3790226626561445E-3</v>
      </c>
      <c r="Y45" s="5">
        <v>-7.9008907715020331E-3</v>
      </c>
      <c r="Z45" s="5">
        <v>-7.2768431777294673E-3</v>
      </c>
      <c r="AA45" s="5">
        <v>-2.2135322000937106E-6</v>
      </c>
      <c r="AB45" s="5">
        <v>-3.7268077636224521E-3</v>
      </c>
      <c r="AC45" s="5">
        <v>-1.7233968662601088E-4</v>
      </c>
      <c r="AD45" s="5">
        <v>-1.5033223450999647E-3</v>
      </c>
      <c r="AE45" s="5">
        <v>-2.2467738745517223E-4</v>
      </c>
      <c r="AF45" s="5">
        <v>1.8171498840913172E-4</v>
      </c>
      <c r="AG45" s="5">
        <v>1.5999123924959302E-4</v>
      </c>
      <c r="AH45" s="5">
        <v>-2.9542155525048668E-4</v>
      </c>
      <c r="AI45" s="5">
        <v>-4.1335693984465938E-4</v>
      </c>
      <c r="AJ45" s="5">
        <v>-1.2278116592682042E-5</v>
      </c>
      <c r="AK45" s="5">
        <v>-2.9065048612886003E-4</v>
      </c>
      <c r="AL45" s="5">
        <v>1.2975847055480462E-4</v>
      </c>
      <c r="AM45" s="5">
        <v>4.0080036815453399E-2</v>
      </c>
      <c r="AN45" s="5">
        <v>5.2499999999999991E-2</v>
      </c>
      <c r="AP45">
        <f t="shared" si="13"/>
        <v>2011</v>
      </c>
      <c r="AQ45" s="5">
        <f t="shared" si="14"/>
        <v>-0.14845363877266879</v>
      </c>
      <c r="AR45" s="5">
        <f t="shared" si="15"/>
        <v>0.44721146241885951</v>
      </c>
      <c r="AS45" s="5">
        <f t="shared" si="16"/>
        <v>0.12710079340101479</v>
      </c>
      <c r="AT45" s="5">
        <f t="shared" si="17"/>
        <v>2.2132652386108727</v>
      </c>
      <c r="AU45" s="5">
        <f t="shared" si="18"/>
        <v>0.58271039483117537</v>
      </c>
      <c r="AV45" s="5">
        <f t="shared" si="19"/>
        <v>-0.55218681088458876</v>
      </c>
      <c r="AW45" s="5">
        <f t="shared" si="20"/>
        <v>-2.3695550404785427E-2</v>
      </c>
      <c r="AX45" s="5">
        <f t="shared" si="21"/>
        <v>-0.74491828643554781</v>
      </c>
      <c r="AY45" s="5">
        <f t="shared" si="22"/>
        <v>-0.2161045098665246</v>
      </c>
      <c r="AZ45" s="5">
        <f t="shared" si="23"/>
        <v>-0.37290212958225455</v>
      </c>
      <c r="BA45" s="5">
        <f t="shared" si="24"/>
        <v>3.7959805696051383</v>
      </c>
      <c r="BB45" s="5">
        <f t="shared" si="25"/>
        <v>0.14199246707930782</v>
      </c>
      <c r="BC45" s="5">
        <f t="shared" si="12"/>
        <v>5.2499999999999991</v>
      </c>
      <c r="BE45" s="7"/>
      <c r="BN45" s="8"/>
    </row>
    <row r="46" spans="2:66" x14ac:dyDescent="0.25">
      <c r="B46" s="5">
        <v>-1.0344063816062854E-19</v>
      </c>
      <c r="C46" s="5">
        <v>3.8306948430562558E-3</v>
      </c>
      <c r="D46" s="5">
        <v>-1.1304117308638317E-3</v>
      </c>
      <c r="E46" s="5">
        <v>8.0502301358100262E-4</v>
      </c>
      <c r="F46" s="5">
        <v>3.0268751578002328E-8</v>
      </c>
      <c r="G46" s="5">
        <v>1.0019022104274216E-3</v>
      </c>
      <c r="H46" s="5">
        <v>8.4618166236953316E-5</v>
      </c>
      <c r="I46" s="5">
        <v>-3.2821799457859868E-4</v>
      </c>
      <c r="J46" s="5">
        <v>1.0442078370261851E-5</v>
      </c>
      <c r="K46" s="5">
        <v>2.3327446340339498E-3</v>
      </c>
      <c r="L46" s="5">
        <v>1.288133813565469E-4</v>
      </c>
      <c r="M46" s="5">
        <v>-7.5672513661605742E-4</v>
      </c>
      <c r="N46" s="5">
        <v>-2.3979885405794907E-3</v>
      </c>
      <c r="O46" s="5">
        <v>5.4026598274352322E-5</v>
      </c>
      <c r="P46" s="5">
        <v>-2.3110192428461289E-26</v>
      </c>
      <c r="Q46" s="5">
        <v>-5.6817423146250424E-18</v>
      </c>
      <c r="R46" s="5">
        <v>-6.9798941621740986E-19</v>
      </c>
      <c r="S46" s="5">
        <v>1.4863484807910639E-2</v>
      </c>
      <c r="T46" s="5">
        <v>-2.3043582871652523E-35</v>
      </c>
      <c r="U46" s="5">
        <v>-2.6188895142547946E-5</v>
      </c>
      <c r="V46" s="5">
        <v>5.9607456335886971E-3</v>
      </c>
      <c r="W46" s="5">
        <v>0</v>
      </c>
      <c r="X46" s="5">
        <v>3.9181362022324886E-3</v>
      </c>
      <c r="Y46" s="5">
        <v>-6.9166074262020198E-3</v>
      </c>
      <c r="Z46" s="5">
        <v>-7.087914115042779E-3</v>
      </c>
      <c r="AA46" s="5">
        <v>-1.7790039516895266E-6</v>
      </c>
      <c r="AB46" s="5">
        <v>-2.6199559651829893E-3</v>
      </c>
      <c r="AC46" s="5">
        <v>-5.9792144903502215E-5</v>
      </c>
      <c r="AD46" s="5">
        <v>-4.7498105467524298E-4</v>
      </c>
      <c r="AE46" s="5">
        <v>-3.8086286804117126E-4</v>
      </c>
      <c r="AF46" s="5">
        <v>1.9787849399711507E-4</v>
      </c>
      <c r="AG46" s="5">
        <v>1.3106050503844526E-4</v>
      </c>
      <c r="AH46" s="5">
        <v>-2.3855358450740891E-4</v>
      </c>
      <c r="AI46" s="5">
        <v>-4.821286352765948E-4</v>
      </c>
      <c r="AJ46" s="5">
        <v>-2.7735029893060346E-5</v>
      </c>
      <c r="AK46" s="5">
        <v>-1.6065507697384283E-4</v>
      </c>
      <c r="AL46" s="5">
        <v>4.0621924763720139E-5</v>
      </c>
      <c r="AM46" s="5">
        <v>4.0076428286965206E-2</v>
      </c>
      <c r="AN46" s="5">
        <v>5.0346153846153804E-2</v>
      </c>
      <c r="AP46">
        <f t="shared" si="13"/>
        <v>2012</v>
      </c>
      <c r="AQ46" s="5">
        <f t="shared" si="14"/>
        <v>-0.11304117308638317</v>
      </c>
      <c r="AR46" s="5">
        <f t="shared" si="15"/>
        <v>0.3830694843056256</v>
      </c>
      <c r="AS46" s="5">
        <f t="shared" si="16"/>
        <v>6.7368421584882293E-2</v>
      </c>
      <c r="AT46" s="5">
        <f t="shared" si="17"/>
        <v>1.4837295912768091</v>
      </c>
      <c r="AU46" s="5">
        <f t="shared" si="18"/>
        <v>0.59607456335886966</v>
      </c>
      <c r="AV46" s="5">
        <f t="shared" si="19"/>
        <v>-0.2998471223969531</v>
      </c>
      <c r="AW46" s="5">
        <f t="shared" si="20"/>
        <v>-4.0859789793423161E-2</v>
      </c>
      <c r="AX46" s="5">
        <f t="shared" si="21"/>
        <v>-0.71477062599462804</v>
      </c>
      <c r="AY46" s="5">
        <f t="shared" si="22"/>
        <v>-0.10273793523975293</v>
      </c>
      <c r="AZ46" s="5">
        <f t="shared" si="23"/>
        <v>-0.26217349691346786</v>
      </c>
      <c r="BA46" s="5">
        <f t="shared" si="24"/>
        <v>3.7821416415140305</v>
      </c>
      <c r="BB46" s="5">
        <f t="shared" si="25"/>
        <v>0.25566182599977116</v>
      </c>
      <c r="BC46" s="5">
        <f t="shared" si="12"/>
        <v>5.0346153846153801</v>
      </c>
      <c r="BE46" s="7"/>
      <c r="BN46" s="8"/>
    </row>
    <row r="47" spans="2:66" x14ac:dyDescent="0.25">
      <c r="B47" s="5">
        <v>-9.6533954927466666E-20</v>
      </c>
      <c r="C47" s="5">
        <v>3.1228436946628669E-3</v>
      </c>
      <c r="D47" s="5">
        <v>-1.8427496378100043E-4</v>
      </c>
      <c r="E47" s="5">
        <v>6.9254240685859422E-4</v>
      </c>
      <c r="F47" s="5">
        <v>-3.673183727096742E-8</v>
      </c>
      <c r="G47" s="5">
        <v>2.8097530592315555E-4</v>
      </c>
      <c r="H47" s="5">
        <v>6.0711024481195441E-6</v>
      </c>
      <c r="I47" s="5">
        <v>-6.4235155037651605E-4</v>
      </c>
      <c r="J47" s="5">
        <v>-2.3654782602130508E-5</v>
      </c>
      <c r="K47" s="5">
        <v>2.1842541188065944E-3</v>
      </c>
      <c r="L47" s="5">
        <v>1.0598525376482058E-4</v>
      </c>
      <c r="M47" s="5">
        <v>-8.9271854704153937E-4</v>
      </c>
      <c r="N47" s="5">
        <v>-2.1423224333274237E-3</v>
      </c>
      <c r="O47" s="5">
        <v>5.2758012186788551E-5</v>
      </c>
      <c r="P47" s="5">
        <v>1.7754004886600071E-25</v>
      </c>
      <c r="Q47" s="5">
        <v>-5.3944147933935186E-18</v>
      </c>
      <c r="R47" s="5">
        <v>-8.2214023097673476E-19</v>
      </c>
      <c r="S47" s="5">
        <v>1.126239317754916E-2</v>
      </c>
      <c r="T47" s="5">
        <v>-2.4320973100744551E-35</v>
      </c>
      <c r="U47" s="5">
        <v>-8.462111987200908E-6</v>
      </c>
      <c r="V47" s="5">
        <v>5.5032539095182138E-3</v>
      </c>
      <c r="W47" s="5">
        <v>0</v>
      </c>
      <c r="X47" s="5">
        <v>5.2042652289922518E-3</v>
      </c>
      <c r="Y47" s="5">
        <v>-5.9795312446366804E-3</v>
      </c>
      <c r="Z47" s="5">
        <v>-6.9020889122091761E-3</v>
      </c>
      <c r="AA47" s="5">
        <v>-9.935053669630901E-7</v>
      </c>
      <c r="AB47" s="5">
        <v>-1.0484108192029336E-3</v>
      </c>
      <c r="AC47" s="5">
        <v>5.8120575834017329E-5</v>
      </c>
      <c r="AD47" s="5">
        <v>3.3548054071025953E-4</v>
      </c>
      <c r="AE47" s="5">
        <v>-5.6225776586551373E-4</v>
      </c>
      <c r="AF47" s="5">
        <v>2.0226262795349919E-4</v>
      </c>
      <c r="AG47" s="5">
        <v>9.6707539049316896E-5</v>
      </c>
      <c r="AH47" s="5">
        <v>-1.3591178953212233E-4</v>
      </c>
      <c r="AI47" s="5">
        <v>-5.5890046872064745E-4</v>
      </c>
      <c r="AJ47" s="5">
        <v>-5.5467554004056974E-5</v>
      </c>
      <c r="AK47" s="5">
        <v>2.8717743161587339E-5</v>
      </c>
      <c r="AL47" s="5">
        <v>-7.2113651543703178E-5</v>
      </c>
      <c r="AM47" s="5">
        <v>4.0072865594615648E-2</v>
      </c>
      <c r="AN47" s="5">
        <v>0.05</v>
      </c>
      <c r="AP47">
        <f t="shared" si="13"/>
        <v>2012</v>
      </c>
      <c r="AQ47" s="5">
        <f t="shared" si="14"/>
        <v>-1.8427496378100042E-2</v>
      </c>
      <c r="AR47" s="5">
        <f t="shared" si="15"/>
        <v>0.31228436946628668</v>
      </c>
      <c r="AS47" s="5">
        <f t="shared" si="16"/>
        <v>-3.6137624445336053E-2</v>
      </c>
      <c r="AT47" s="5">
        <f t="shared" si="17"/>
        <v>1.125393106556196</v>
      </c>
      <c r="AU47" s="5">
        <f t="shared" si="18"/>
        <v>0.55032539095182142</v>
      </c>
      <c r="AV47" s="5">
        <f t="shared" si="19"/>
        <v>-7.7526601564442854E-2</v>
      </c>
      <c r="AW47" s="5">
        <f t="shared" si="20"/>
        <v>-6.177253198695707E-2</v>
      </c>
      <c r="AX47" s="5">
        <f t="shared" si="21"/>
        <v>-0.6843968336375158</v>
      </c>
      <c r="AY47" s="5">
        <f t="shared" si="22"/>
        <v>-3.1643807378106776E-3</v>
      </c>
      <c r="AZ47" s="5">
        <f t="shared" si="23"/>
        <v>-0.10494043245698967</v>
      </c>
      <c r="BA47" s="5">
        <f t="shared" si="24"/>
        <v>3.7710974649911084</v>
      </c>
      <c r="BB47" s="5">
        <f t="shared" si="25"/>
        <v>0.22726556924174043</v>
      </c>
      <c r="BC47" s="5">
        <f t="shared" si="12"/>
        <v>5</v>
      </c>
      <c r="BE47" s="7"/>
      <c r="BN47" s="8"/>
    </row>
    <row r="48" spans="2:66" x14ac:dyDescent="0.25">
      <c r="B48" s="5">
        <v>-8.1722732326817635E-20</v>
      </c>
      <c r="C48" s="5">
        <v>2.3579831560087707E-3</v>
      </c>
      <c r="D48" s="5">
        <v>1.1022585603050177E-3</v>
      </c>
      <c r="E48" s="5">
        <v>5.281137989815222E-4</v>
      </c>
      <c r="F48" s="5">
        <v>-1.2461980943831859E-7</v>
      </c>
      <c r="G48" s="5">
        <v>-4.6237981714604691E-4</v>
      </c>
      <c r="H48" s="5">
        <v>-1.4867046321208327E-4</v>
      </c>
      <c r="I48" s="5">
        <v>-9.4662761822954071E-4</v>
      </c>
      <c r="J48" s="5">
        <v>-2.6573662546963732E-5</v>
      </c>
      <c r="K48" s="5">
        <v>1.7165492885676127E-3</v>
      </c>
      <c r="L48" s="5">
        <v>1.0570125899993697E-4</v>
      </c>
      <c r="M48" s="5">
        <v>-7.3463574673400414E-4</v>
      </c>
      <c r="N48" s="5">
        <v>-1.9919124190995851E-3</v>
      </c>
      <c r="O48" s="5">
        <v>6.6348792710696275E-6</v>
      </c>
      <c r="P48" s="5">
        <v>3.3892499649701896E-25</v>
      </c>
      <c r="Q48" s="5">
        <v>-5.028970132470801E-18</v>
      </c>
      <c r="R48" s="5">
        <v>-7.5629793612472667E-19</v>
      </c>
      <c r="S48" s="5">
        <v>1.0685731829885728E-2</v>
      </c>
      <c r="T48" s="5">
        <v>-1.932160273788593E-35</v>
      </c>
      <c r="U48" s="5">
        <v>-3.6737873514327627E-5</v>
      </c>
      <c r="V48" s="5">
        <v>4.1320336203964384E-3</v>
      </c>
      <c r="W48" s="5">
        <v>0</v>
      </c>
      <c r="X48" s="5">
        <v>6.0971043340079956E-3</v>
      </c>
      <c r="Y48" s="5">
        <v>-5.1862652367499935E-3</v>
      </c>
      <c r="Z48" s="5">
        <v>-6.7818772673325922E-3</v>
      </c>
      <c r="AA48" s="5">
        <v>-5.0212104474757881E-7</v>
      </c>
      <c r="AB48" s="5">
        <v>-1.2971247136962357E-4</v>
      </c>
      <c r="AC48" s="5">
        <v>9.7199054133559793E-5</v>
      </c>
      <c r="AD48" s="5">
        <v>8.4215613362435035E-4</v>
      </c>
      <c r="AE48" s="5">
        <v>-7.6954291287611933E-4</v>
      </c>
      <c r="AF48" s="5">
        <v>1.9973719165548734E-4</v>
      </c>
      <c r="AG48" s="5">
        <v>7.2321624027089877E-5</v>
      </c>
      <c r="AH48" s="5">
        <v>-1.0048174657553756E-5</v>
      </c>
      <c r="AI48" s="5">
        <v>-6.31320765062621E-4</v>
      </c>
      <c r="AJ48" s="5">
        <v>-8.543584769816722E-5</v>
      </c>
      <c r="AK48" s="5">
        <v>1.2623635511170448E-4</v>
      </c>
      <c r="AL48" s="5">
        <v>-1.9676517400851393E-4</v>
      </c>
      <c r="AM48" s="5">
        <v>4.006937110611565E-2</v>
      </c>
      <c r="AN48" s="5">
        <v>0.05</v>
      </c>
      <c r="AP48">
        <f t="shared" si="13"/>
        <v>2012</v>
      </c>
      <c r="AQ48" s="5">
        <f t="shared" si="14"/>
        <v>0.11022585603050178</v>
      </c>
      <c r="AR48" s="5">
        <f t="shared" si="15"/>
        <v>0.23579831560087708</v>
      </c>
      <c r="AS48" s="5">
        <f t="shared" si="16"/>
        <v>-0.14090074353755877</v>
      </c>
      <c r="AT48" s="5">
        <f t="shared" si="17"/>
        <v>1.0648993956371402</v>
      </c>
      <c r="AU48" s="5">
        <f t="shared" si="18"/>
        <v>0.41320336203964386</v>
      </c>
      <c r="AV48" s="5">
        <f t="shared" si="19"/>
        <v>9.1083909725800216E-2</v>
      </c>
      <c r="AW48" s="5">
        <f t="shared" si="20"/>
        <v>-8.5497876057428659E-2</v>
      </c>
      <c r="AX48" s="5">
        <f t="shared" si="21"/>
        <v>-0.66846782131990323</v>
      </c>
      <c r="AY48" s="5">
        <f t="shared" si="22"/>
        <v>5.9908236469845735E-2</v>
      </c>
      <c r="AZ48" s="5">
        <f t="shared" si="23"/>
        <v>-1.3021459241437114E-2</v>
      </c>
      <c r="BA48" s="5">
        <f t="shared" si="24"/>
        <v>3.7680681824716697</v>
      </c>
      <c r="BB48" s="5">
        <f t="shared" si="25"/>
        <v>0.16470064218085026</v>
      </c>
      <c r="BC48" s="5">
        <f t="shared" si="12"/>
        <v>5.0000000000000018</v>
      </c>
      <c r="BE48" s="7"/>
      <c r="BN48" s="8"/>
    </row>
    <row r="49" spans="2:66" x14ac:dyDescent="0.25">
      <c r="B49" s="5">
        <v>-6.336559454847491E-20</v>
      </c>
      <c r="C49" s="5">
        <v>1.7022699196924808E-3</v>
      </c>
      <c r="D49" s="5">
        <v>2.6016241255598272E-3</v>
      </c>
      <c r="E49" s="5">
        <v>3.3656260526146871E-4</v>
      </c>
      <c r="F49" s="5">
        <v>-1.0489969351128393E-7</v>
      </c>
      <c r="G49" s="5">
        <v>-9.9354853549171664E-4</v>
      </c>
      <c r="H49" s="5">
        <v>-2.6915345863020174E-4</v>
      </c>
      <c r="I49" s="5">
        <v>-1.2421532064408769E-3</v>
      </c>
      <c r="J49" s="5">
        <v>-1.7331989832197623E-4</v>
      </c>
      <c r="K49" s="5">
        <v>5.7374470259502377E-4</v>
      </c>
      <c r="L49" s="5">
        <v>-1.3047116135341411E-5</v>
      </c>
      <c r="M49" s="5">
        <v>-5.4315422067050651E-4</v>
      </c>
      <c r="N49" s="5">
        <v>-2.0029263911083436E-3</v>
      </c>
      <c r="O49" s="5">
        <v>-1.8414248544921535E-5</v>
      </c>
      <c r="P49" s="5">
        <v>4.6890473150847162E-25</v>
      </c>
      <c r="Q49" s="5">
        <v>-4.5671517180412378E-18</v>
      </c>
      <c r="R49" s="5">
        <v>-3.9521861825007284E-19</v>
      </c>
      <c r="S49" s="5">
        <v>1.1970562429812627E-2</v>
      </c>
      <c r="T49" s="5">
        <v>-1.482309178634557E-35</v>
      </c>
      <c r="U49" s="5">
        <v>1.0550900672225465E-5</v>
      </c>
      <c r="V49" s="5">
        <v>2.5207396144054004E-3</v>
      </c>
      <c r="W49" s="5">
        <v>0</v>
      </c>
      <c r="X49" s="5">
        <v>6.4688067845826034E-3</v>
      </c>
      <c r="Y49" s="5">
        <v>-4.5399706499974386E-3</v>
      </c>
      <c r="Z49" s="5">
        <v>-6.760486407929811E-3</v>
      </c>
      <c r="AA49" s="5">
        <v>-1.0554682266276175E-7</v>
      </c>
      <c r="AB49" s="5">
        <v>4.6214532980415899E-4</v>
      </c>
      <c r="AC49" s="5">
        <v>5.6508062165576582E-5</v>
      </c>
      <c r="AD49" s="5">
        <v>1.263005555180574E-3</v>
      </c>
      <c r="AE49" s="5">
        <v>-1.0047132616550413E-3</v>
      </c>
      <c r="AF49" s="5">
        <v>1.9941342070493002E-4</v>
      </c>
      <c r="AG49" s="5">
        <v>5.3987152016483606E-5</v>
      </c>
      <c r="AH49" s="5">
        <v>1.1504901188081698E-4</v>
      </c>
      <c r="AI49" s="5">
        <v>-6.9357342734664891E-4</v>
      </c>
      <c r="AJ49" s="5">
        <v>-1.1925818556020586E-4</v>
      </c>
      <c r="AK49" s="5">
        <v>1.7766307910307462E-4</v>
      </c>
      <c r="AL49" s="5">
        <v>-2.0466141815330961E-4</v>
      </c>
      <c r="AM49" s="5">
        <v>4.0065958179065234E-2</v>
      </c>
      <c r="AN49" s="5">
        <v>4.9999999999999989E-2</v>
      </c>
      <c r="AP49">
        <f t="shared" si="13"/>
        <v>2012</v>
      </c>
      <c r="AQ49" s="5">
        <f t="shared" si="14"/>
        <v>0.26016241255598271</v>
      </c>
      <c r="AR49" s="5">
        <f t="shared" si="15"/>
        <v>0.17022699196924806</v>
      </c>
      <c r="AS49" s="5">
        <f t="shared" si="16"/>
        <v>-0.22357017419325936</v>
      </c>
      <c r="AT49" s="5">
        <f t="shared" si="17"/>
        <v>1.1981113330484854</v>
      </c>
      <c r="AU49" s="5">
        <f t="shared" si="18"/>
        <v>0.25207396144054006</v>
      </c>
      <c r="AV49" s="5">
        <f t="shared" si="19"/>
        <v>0.19288361345851648</v>
      </c>
      <c r="AW49" s="5">
        <f t="shared" si="20"/>
        <v>-0.11239714472152471</v>
      </c>
      <c r="AX49" s="5">
        <f t="shared" si="21"/>
        <v>-0.67039783457642343</v>
      </c>
      <c r="AY49" s="5">
        <f t="shared" si="22"/>
        <v>0.11155447915392303</v>
      </c>
      <c r="AZ49" s="5">
        <f t="shared" si="23"/>
        <v>4.6203978298149623E-2</v>
      </c>
      <c r="BA49" s="5">
        <f t="shared" si="24"/>
        <v>3.7633259606156102</v>
      </c>
      <c r="BB49" s="5">
        <f t="shared" si="25"/>
        <v>1.1822422950750441E-2</v>
      </c>
      <c r="BC49" s="5">
        <f t="shared" si="12"/>
        <v>4.9999999999999982</v>
      </c>
      <c r="BE49" s="7"/>
      <c r="BN49" s="8"/>
    </row>
    <row r="50" spans="2:66" x14ac:dyDescent="0.25">
      <c r="B50" s="5">
        <v>-4.6416307056554071E-20</v>
      </c>
      <c r="C50" s="5">
        <v>1.1451355708502048E-3</v>
      </c>
      <c r="D50" s="5">
        <v>4.5092256069058567E-3</v>
      </c>
      <c r="E50" s="5">
        <v>1.1309139355209711E-4</v>
      </c>
      <c r="F50" s="5">
        <v>-7.2038364908956267E-8</v>
      </c>
      <c r="G50" s="5">
        <v>-1.2822617956366575E-3</v>
      </c>
      <c r="H50" s="5">
        <v>-2.5334070192832721E-4</v>
      </c>
      <c r="I50" s="5">
        <v>-1.2019297173952407E-3</v>
      </c>
      <c r="J50" s="5">
        <v>-8.8952336434377236E-5</v>
      </c>
      <c r="K50" s="5">
        <v>-5.2276894629204815E-4</v>
      </c>
      <c r="L50" s="5">
        <v>-9.8913665408222371E-5</v>
      </c>
      <c r="M50" s="5">
        <v>-1.1053160579636823E-3</v>
      </c>
      <c r="N50" s="5">
        <v>-1.8924449700857254E-3</v>
      </c>
      <c r="O50" s="5">
        <v>-2.1700461929078595E-5</v>
      </c>
      <c r="P50" s="5">
        <v>5.693979552475016E-25</v>
      </c>
      <c r="Q50" s="5">
        <v>-4.0394609755399568E-18</v>
      </c>
      <c r="R50" s="5">
        <v>-1.7012497811568644E-19</v>
      </c>
      <c r="S50" s="5">
        <v>1.3733547612252425E-2</v>
      </c>
      <c r="T50" s="5">
        <v>-4.7300799326380196E-36</v>
      </c>
      <c r="U50" s="5">
        <v>4.2836426261291822E-5</v>
      </c>
      <c r="V50" s="5">
        <v>8.6189281199274491E-4</v>
      </c>
      <c r="W50" s="5">
        <v>0</v>
      </c>
      <c r="X50" s="5">
        <v>6.2486428613639511E-3</v>
      </c>
      <c r="Y50" s="5">
        <v>-4.0058337179868907E-3</v>
      </c>
      <c r="Z50" s="5">
        <v>-6.7851562675878083E-3</v>
      </c>
      <c r="AA50" s="5">
        <v>7.2853061485319551E-8</v>
      </c>
      <c r="AB50" s="5">
        <v>6.6504323083498614E-4</v>
      </c>
      <c r="AC50" s="5">
        <v>-2.3711289144158507E-5</v>
      </c>
      <c r="AD50" s="5">
        <v>1.5811420546558298E-3</v>
      </c>
      <c r="AE50" s="5">
        <v>-1.1656094729273726E-3</v>
      </c>
      <c r="AF50" s="5">
        <v>1.9333168308721294E-4</v>
      </c>
      <c r="AG50" s="5">
        <v>1.9081440162897252E-5</v>
      </c>
      <c r="AH50" s="5">
        <v>1.5063849716388721E-4</v>
      </c>
      <c r="AI50" s="5">
        <v>-7.4425256287561975E-4</v>
      </c>
      <c r="AJ50" s="5">
        <v>-1.4884376550108701E-4</v>
      </c>
      <c r="AK50" s="5">
        <v>2.040304455124511E-4</v>
      </c>
      <c r="AL50" s="5">
        <v>-1.8923950147965946E-4</v>
      </c>
      <c r="AM50" s="5">
        <v>4.0062634781283579E-2</v>
      </c>
      <c r="AN50" s="5">
        <v>5.0000000000000031E-2</v>
      </c>
      <c r="AP50">
        <f t="shared" si="13"/>
        <v>2013</v>
      </c>
      <c r="AQ50" s="5">
        <f t="shared" si="14"/>
        <v>0.45092256069058567</v>
      </c>
      <c r="AR50" s="5">
        <f t="shared" si="15"/>
        <v>0.11451355708502048</v>
      </c>
      <c r="AS50" s="5">
        <f t="shared" si="16"/>
        <v>-0.24841915130318984</v>
      </c>
      <c r="AT50" s="5">
        <f t="shared" si="17"/>
        <v>1.3776384038513716</v>
      </c>
      <c r="AU50" s="5">
        <f t="shared" si="18"/>
        <v>8.6189281199274492E-2</v>
      </c>
      <c r="AV50" s="5">
        <f t="shared" si="19"/>
        <v>0.22428091433770603</v>
      </c>
      <c r="AW50" s="5">
        <f t="shared" si="20"/>
        <v>-0.13144532384284596</v>
      </c>
      <c r="AX50" s="5">
        <f t="shared" si="21"/>
        <v>-0.68088675567319668</v>
      </c>
      <c r="AY50" s="5">
        <f t="shared" si="22"/>
        <v>0.14039715577066586</v>
      </c>
      <c r="AZ50" s="5">
        <f t="shared" si="23"/>
        <v>6.6511608389647148E-2</v>
      </c>
      <c r="BA50" s="5">
        <f t="shared" si="24"/>
        <v>3.6966953145012615</v>
      </c>
      <c r="BB50" s="5">
        <f t="shared" si="25"/>
        <v>-9.6397565006297495E-2</v>
      </c>
      <c r="BC50" s="5">
        <f t="shared" si="12"/>
        <v>5.0000000000000027</v>
      </c>
      <c r="BE50" s="7"/>
      <c r="BN50" s="8"/>
    </row>
    <row r="51" spans="2:66" x14ac:dyDescent="0.25">
      <c r="B51" s="5">
        <v>-3.3728209051803205E-20</v>
      </c>
      <c r="C51" s="5">
        <v>6.0033077634814912E-4</v>
      </c>
      <c r="D51" s="5">
        <v>7.264289952501393E-3</v>
      </c>
      <c r="E51" s="5">
        <v>-8.1826299315186892E-5</v>
      </c>
      <c r="F51" s="5">
        <v>-8.1561882787785449E-8</v>
      </c>
      <c r="G51" s="5">
        <v>-1.5180988124869346E-3</v>
      </c>
      <c r="H51" s="5">
        <v>-2.8743339132710491E-4</v>
      </c>
      <c r="I51" s="5">
        <v>-1.2332139520555389E-3</v>
      </c>
      <c r="J51" s="5">
        <v>-8.7207043139035049E-5</v>
      </c>
      <c r="K51" s="5">
        <v>-1.2552046405520277E-3</v>
      </c>
      <c r="L51" s="5">
        <v>-1.4206141442929394E-4</v>
      </c>
      <c r="M51" s="5">
        <v>-2.2193428433207756E-3</v>
      </c>
      <c r="N51" s="5">
        <v>-1.5867196308353498E-3</v>
      </c>
      <c r="O51" s="5">
        <v>-3.0415893633060562E-5</v>
      </c>
      <c r="P51" s="5">
        <v>6.5083929500633994E-25</v>
      </c>
      <c r="Q51" s="5">
        <v>-3.4854949793731283E-18</v>
      </c>
      <c r="R51" s="5">
        <v>-3.0922633045326527E-19</v>
      </c>
      <c r="S51" s="5">
        <v>1.4731112218114097E-2</v>
      </c>
      <c r="T51" s="5">
        <v>1.7842957880939835E-36</v>
      </c>
      <c r="U51" s="5">
        <v>2.0333937092019789E-5</v>
      </c>
      <c r="V51" s="5">
        <v>-3.0191975217472403E-4</v>
      </c>
      <c r="W51" s="5">
        <v>0</v>
      </c>
      <c r="X51" s="5">
        <v>5.5723944197423681E-3</v>
      </c>
      <c r="Y51" s="5">
        <v>-3.5427785423177839E-3</v>
      </c>
      <c r="Z51" s="5">
        <v>-6.8350625758014328E-3</v>
      </c>
      <c r="AA51" s="5">
        <v>3.8744568766678605E-7</v>
      </c>
      <c r="AB51" s="5">
        <v>1.0546909181175059E-3</v>
      </c>
      <c r="AC51" s="5">
        <v>-4.4721818057563131E-5</v>
      </c>
      <c r="AD51" s="5">
        <v>1.7550188933869437E-3</v>
      </c>
      <c r="AE51" s="5">
        <v>-1.2627407317702499E-3</v>
      </c>
      <c r="AF51" s="5">
        <v>1.820708205313786E-4</v>
      </c>
      <c r="AG51" s="5">
        <v>-1.6753181176423982E-5</v>
      </c>
      <c r="AH51" s="5">
        <v>1.5011054219597739E-4</v>
      </c>
      <c r="AI51" s="5">
        <v>-7.7937484344096897E-4</v>
      </c>
      <c r="AJ51" s="5">
        <v>-1.6706426225146886E-4</v>
      </c>
      <c r="AK51" s="5">
        <v>2.3935958210566155E-4</v>
      </c>
      <c r="AL51" s="5">
        <v>-2.3748416923669827E-4</v>
      </c>
      <c r="AM51" s="5">
        <v>4.0059405853381275E-2</v>
      </c>
      <c r="AN51" s="5">
        <v>5.0000000000000017E-2</v>
      </c>
      <c r="AP51">
        <f t="shared" si="13"/>
        <v>2013</v>
      </c>
      <c r="AQ51" s="5">
        <f t="shared" si="14"/>
        <v>0.72642899525013926</v>
      </c>
      <c r="AR51" s="5">
        <f t="shared" si="15"/>
        <v>6.0033077634814913E-2</v>
      </c>
      <c r="AS51" s="5">
        <f t="shared" si="16"/>
        <v>-0.27513127645424734</v>
      </c>
      <c r="AT51" s="5">
        <f t="shared" si="17"/>
        <v>1.4751446155206116</v>
      </c>
      <c r="AU51" s="5">
        <f t="shared" si="18"/>
        <v>-3.0191975217472404E-2</v>
      </c>
      <c r="AV51" s="5">
        <f t="shared" si="19"/>
        <v>0.20296158774245843</v>
      </c>
      <c r="AW51" s="5">
        <f t="shared" si="20"/>
        <v>-0.14298049940217186</v>
      </c>
      <c r="AX51" s="5">
        <f t="shared" si="21"/>
        <v>-0.68797843938589953</v>
      </c>
      <c r="AY51" s="5">
        <f t="shared" si="22"/>
        <v>0.15304318136025685</v>
      </c>
      <c r="AZ51" s="5">
        <f t="shared" si="23"/>
        <v>0.10550783638051728</v>
      </c>
      <c r="BA51" s="5">
        <f t="shared" si="24"/>
        <v>3.5903535455157414</v>
      </c>
      <c r="BB51" s="5">
        <f t="shared" si="25"/>
        <v>-0.17719064894474618</v>
      </c>
      <c r="BC51" s="5">
        <f t="shared" si="12"/>
        <v>5.0000000000000027</v>
      </c>
      <c r="BE51" s="7"/>
      <c r="BN51" s="8"/>
    </row>
    <row r="52" spans="2:66" x14ac:dyDescent="0.25">
      <c r="B52" s="5">
        <v>3.1696590764330752E-21</v>
      </c>
      <c r="C52" s="5">
        <v>2.0345688728959886E-5</v>
      </c>
      <c r="D52" s="5">
        <v>9.4595855493546446E-3</v>
      </c>
      <c r="E52" s="5">
        <v>-3.1689076990783709E-4</v>
      </c>
      <c r="F52" s="5">
        <v>-1.1891060565966423E-7</v>
      </c>
      <c r="G52" s="5">
        <v>-1.542545255220192E-3</v>
      </c>
      <c r="H52" s="5">
        <v>-3.5039673831714163E-4</v>
      </c>
      <c r="I52" s="5">
        <v>-1.1538544002164385E-3</v>
      </c>
      <c r="J52" s="5">
        <v>-9.2648630624105369E-5</v>
      </c>
      <c r="K52" s="5">
        <v>-2.1587681932840803E-3</v>
      </c>
      <c r="L52" s="5">
        <v>-2.6568636766227319E-4</v>
      </c>
      <c r="M52" s="5">
        <v>-2.7953839168227846E-3</v>
      </c>
      <c r="N52" s="5">
        <v>-1.1895707758831523E-3</v>
      </c>
      <c r="O52" s="5">
        <v>-4.28993824382881E-5</v>
      </c>
      <c r="P52" s="5">
        <v>7.5172761896867208E-25</v>
      </c>
      <c r="Q52" s="5">
        <v>-2.9309355600821051E-18</v>
      </c>
      <c r="R52" s="5">
        <v>-1.620729786749676E-18</v>
      </c>
      <c r="S52" s="5">
        <v>1.4737239793258637E-2</v>
      </c>
      <c r="T52" s="5">
        <v>-8.4200832470694668E-36</v>
      </c>
      <c r="U52" s="5">
        <v>1.2932834428148866E-4</v>
      </c>
      <c r="V52" s="5">
        <v>-4.3549531249325202E-4</v>
      </c>
      <c r="W52" s="5">
        <v>0</v>
      </c>
      <c r="X52" s="5">
        <v>4.6388113790552634E-3</v>
      </c>
      <c r="Y52" s="5">
        <v>-3.1243359894277786E-3</v>
      </c>
      <c r="Z52" s="5">
        <v>-6.8793216836999802E-3</v>
      </c>
      <c r="AA52" s="5">
        <v>7.7109450400083241E-7</v>
      </c>
      <c r="AB52" s="5">
        <v>1.5856737208488677E-3</v>
      </c>
      <c r="AC52" s="5">
        <v>3.3950352542545035E-5</v>
      </c>
      <c r="AD52" s="5">
        <v>1.7566330192233732E-3</v>
      </c>
      <c r="AE52" s="5">
        <v>-1.2361976091071476E-3</v>
      </c>
      <c r="AF52" s="5">
        <v>1.6558901493642658E-4</v>
      </c>
      <c r="AG52" s="5">
        <v>-5.0693001810084889E-5</v>
      </c>
      <c r="AH52" s="5">
        <v>8.6744621483293547E-5</v>
      </c>
      <c r="AI52" s="5">
        <v>-8.0165878112960112E-4</v>
      </c>
      <c r="AJ52" s="5">
        <v>-1.6199106579162288E-4</v>
      </c>
      <c r="AK52" s="5">
        <v>2.5735972538146093E-4</v>
      </c>
      <c r="AL52" s="5">
        <v>-3.2985028257832854E-4</v>
      </c>
      <c r="AM52" s="5">
        <v>4.0056274763420781E-2</v>
      </c>
      <c r="AN52" s="5">
        <v>4.9999999999999989E-2</v>
      </c>
      <c r="AP52">
        <f t="shared" si="13"/>
        <v>2013</v>
      </c>
      <c r="AQ52" s="5">
        <f t="shared" si="14"/>
        <v>0.94595855493546444</v>
      </c>
      <c r="AR52" s="5">
        <f t="shared" si="15"/>
        <v>2.0345688728959891E-3</v>
      </c>
      <c r="AS52" s="5">
        <f t="shared" si="16"/>
        <v>-0.2696399655436631</v>
      </c>
      <c r="AT52" s="5">
        <f t="shared" si="17"/>
        <v>1.4866568137540126</v>
      </c>
      <c r="AU52" s="5">
        <f t="shared" si="18"/>
        <v>-4.3549531249325202E-2</v>
      </c>
      <c r="AV52" s="5">
        <f t="shared" si="19"/>
        <v>0.15144753896274848</v>
      </c>
      <c r="AW52" s="5">
        <f t="shared" si="20"/>
        <v>-0.13981886748987704</v>
      </c>
      <c r="AX52" s="5">
        <f t="shared" si="21"/>
        <v>-0.68453713311574349</v>
      </c>
      <c r="AY52" s="5">
        <f t="shared" si="22"/>
        <v>0.14139745980848678</v>
      </c>
      <c r="AZ52" s="5">
        <f t="shared" si="23"/>
        <v>0.15864448153528685</v>
      </c>
      <c r="BA52" s="5">
        <f t="shared" si="24"/>
        <v>3.5381560725184733</v>
      </c>
      <c r="BB52" s="5">
        <f t="shared" si="25"/>
        <v>-0.28674999298876003</v>
      </c>
      <c r="BC52" s="5">
        <f t="shared" si="12"/>
        <v>5</v>
      </c>
      <c r="BE52" s="7"/>
      <c r="BN52" s="8"/>
    </row>
    <row r="53" spans="2:66" x14ac:dyDescent="0.25">
      <c r="B53" s="5">
        <v>1.8983696725310907E-20</v>
      </c>
      <c r="C53" s="5">
        <v>-4.9155332294629974E-4</v>
      </c>
      <c r="D53" s="5">
        <v>1.1325752827006656E-2</v>
      </c>
      <c r="E53" s="5">
        <v>-4.6369840263972247E-4</v>
      </c>
      <c r="F53" s="5">
        <v>-2.1687154889569506E-7</v>
      </c>
      <c r="G53" s="5">
        <v>-1.2494162587909829E-3</v>
      </c>
      <c r="H53" s="5">
        <v>-3.9531870747186746E-4</v>
      </c>
      <c r="I53" s="5">
        <v>-9.6899724815976463E-4</v>
      </c>
      <c r="J53" s="5">
        <v>-1.5014153159866755E-4</v>
      </c>
      <c r="K53" s="5">
        <v>-1.9525946452008914E-3</v>
      </c>
      <c r="L53" s="5">
        <v>-1.6093553960448015E-4</v>
      </c>
      <c r="M53" s="5">
        <v>-2.6300559216271484E-3</v>
      </c>
      <c r="N53" s="5">
        <v>-8.0466628278155533E-4</v>
      </c>
      <c r="O53" s="5">
        <v>-4.4478530839321342E-5</v>
      </c>
      <c r="P53" s="5">
        <v>8.3773297379150991E-25</v>
      </c>
      <c r="Q53" s="5">
        <v>-2.3258613265308205E-18</v>
      </c>
      <c r="R53" s="5">
        <v>-2.399570328624737E-18</v>
      </c>
      <c r="S53" s="5">
        <v>8.9763302229810115E-3</v>
      </c>
      <c r="T53" s="5">
        <v>-1.9659629981999333E-35</v>
      </c>
      <c r="U53" s="5">
        <v>5.8304233410038723E-5</v>
      </c>
      <c r="V53" s="5">
        <v>4.9051386110529605E-4</v>
      </c>
      <c r="W53" s="5">
        <v>0</v>
      </c>
      <c r="X53" s="5">
        <v>3.6257538568705483E-3</v>
      </c>
      <c r="Y53" s="5">
        <v>-2.7369549562656077E-3</v>
      </c>
      <c r="Z53" s="5">
        <v>-6.9222180666623839E-3</v>
      </c>
      <c r="AA53" s="5">
        <v>1.0221785706180654E-6</v>
      </c>
      <c r="AB53" s="5">
        <v>1.9606706506458699E-3</v>
      </c>
      <c r="AC53" s="5">
        <v>1.2624943167078518E-4</v>
      </c>
      <c r="AD53" s="5">
        <v>1.464299252105068E-3</v>
      </c>
      <c r="AE53" s="5">
        <v>-1.2341291607858812E-3</v>
      </c>
      <c r="AF53" s="5">
        <v>1.4378882968676498E-4</v>
      </c>
      <c r="AG53" s="5">
        <v>-8.5863171417818472E-5</v>
      </c>
      <c r="AH53" s="5">
        <v>5.6787019504255101E-5</v>
      </c>
      <c r="AI53" s="5">
        <v>-8.1112282558885949E-4</v>
      </c>
      <c r="AJ53" s="5">
        <v>-1.403550093849921E-4</v>
      </c>
      <c r="AK53" s="5">
        <v>3.0648021916015431E-4</v>
      </c>
      <c r="AL53" s="5">
        <v>-4.5131896916568421E-4</v>
      </c>
      <c r="AM53" s="5">
        <v>4.0053244130086312E-2</v>
      </c>
      <c r="AN53" s="5">
        <v>4.6895161290322548E-2</v>
      </c>
      <c r="AP53">
        <f t="shared" si="13"/>
        <v>2013</v>
      </c>
      <c r="AQ53" s="5">
        <f t="shared" si="14"/>
        <v>1.1325752827006657</v>
      </c>
      <c r="AR53" s="5">
        <f t="shared" si="15"/>
        <v>-4.9155332294629976E-2</v>
      </c>
      <c r="AS53" s="5">
        <f t="shared" si="16"/>
        <v>-0.22184135069507477</v>
      </c>
      <c r="AT53" s="5">
        <f t="shared" si="17"/>
        <v>0.90346344563910497</v>
      </c>
      <c r="AU53" s="5">
        <f t="shared" si="18"/>
        <v>4.9051386110529602E-2</v>
      </c>
      <c r="AV53" s="5">
        <f t="shared" si="19"/>
        <v>8.8879890060494057E-2</v>
      </c>
      <c r="AW53" s="5">
        <f t="shared" si="20"/>
        <v>-0.13744841701708732</v>
      </c>
      <c r="AX53" s="5">
        <f t="shared" si="21"/>
        <v>-0.67959686349915982</v>
      </c>
      <c r="AY53" s="5">
        <f t="shared" si="22"/>
        <v>0.10743693234495644</v>
      </c>
      <c r="AZ53" s="5">
        <f t="shared" si="23"/>
        <v>0.19616928292164881</v>
      </c>
      <c r="BA53" s="5">
        <f t="shared" si="24"/>
        <v>3.5658809151483983</v>
      </c>
      <c r="BB53" s="5">
        <f t="shared" si="25"/>
        <v>-0.26589904238759066</v>
      </c>
      <c r="BC53" s="5">
        <f t="shared" si="12"/>
        <v>4.6895161290322553</v>
      </c>
      <c r="BE53" s="7"/>
      <c r="BN53" s="8"/>
    </row>
    <row r="54" spans="2:66" x14ac:dyDescent="0.25">
      <c r="B54" s="5">
        <v>4.7168529183832973E-20</v>
      </c>
      <c r="C54" s="5">
        <v>-9.7224843980027865E-4</v>
      </c>
      <c r="D54" s="5">
        <v>1.1997713413865808E-2</v>
      </c>
      <c r="E54" s="5">
        <v>-5.1717425788273493E-4</v>
      </c>
      <c r="F54" s="5">
        <v>-1.5781175955234313E-7</v>
      </c>
      <c r="G54" s="5">
        <v>-5.1373184053519539E-4</v>
      </c>
      <c r="H54" s="5">
        <v>-2.4826230727928786E-4</v>
      </c>
      <c r="I54" s="5">
        <v>-5.1320654998581882E-4</v>
      </c>
      <c r="J54" s="5">
        <v>-9.7753418472750007E-5</v>
      </c>
      <c r="K54" s="5">
        <v>-2.707424139893647E-3</v>
      </c>
      <c r="L54" s="5">
        <v>-2.8334750901723443E-4</v>
      </c>
      <c r="M54" s="5">
        <v>-9.2484587626513433E-4</v>
      </c>
      <c r="N54" s="5">
        <v>-4.8553725175941092E-4</v>
      </c>
      <c r="O54" s="5">
        <v>-7.2457050881189427E-6</v>
      </c>
      <c r="P54" s="5">
        <v>9.0651894318687223E-25</v>
      </c>
      <c r="Q54" s="5">
        <v>-1.6641192959301036E-18</v>
      </c>
      <c r="R54" s="5">
        <v>-9.0372927508497119E-19</v>
      </c>
      <c r="S54" s="5">
        <v>1.4319895373031558E-3</v>
      </c>
      <c r="T54" s="5">
        <v>-1.9643033415043747E-35</v>
      </c>
      <c r="U54" s="5">
        <v>7.589686009961434E-5</v>
      </c>
      <c r="V54" s="5">
        <v>2.46670620759505E-3</v>
      </c>
      <c r="W54" s="5">
        <v>0</v>
      </c>
      <c r="X54" s="5">
        <v>2.6551333535315153E-3</v>
      </c>
      <c r="Y54" s="5">
        <v>-2.4020131757925486E-3</v>
      </c>
      <c r="Z54" s="5">
        <v>-6.9603372624143832E-3</v>
      </c>
      <c r="AA54" s="5">
        <v>1.0737891495399027E-6</v>
      </c>
      <c r="AB54" s="5">
        <v>2.1557546517699663E-3</v>
      </c>
      <c r="AC54" s="5">
        <v>1.7967512250646788E-4</v>
      </c>
      <c r="AD54" s="5">
        <v>1.2447838345627034E-3</v>
      </c>
      <c r="AE54" s="5">
        <v>-1.2439430677129812E-3</v>
      </c>
      <c r="AF54" s="5">
        <v>1.1774700745536254E-4</v>
      </c>
      <c r="AG54" s="5">
        <v>-1.2774834965209811E-4</v>
      </c>
      <c r="AH54" s="5">
        <v>-3.3904666609930266E-5</v>
      </c>
      <c r="AI54" s="5">
        <v>-8.1302702237318536E-4</v>
      </c>
      <c r="AJ54" s="5">
        <v>-1.0944058098932945E-4</v>
      </c>
      <c r="AK54" s="5">
        <v>3.5313604202357417E-4</v>
      </c>
      <c r="AL54" s="5">
        <v>-3.9556093983116947E-4</v>
      </c>
      <c r="AM54" s="5">
        <v>4.005031622626793E-2</v>
      </c>
      <c r="AN54" s="5">
        <v>4.3373015873015897E-2</v>
      </c>
      <c r="AP54">
        <f t="shared" si="13"/>
        <v>2014</v>
      </c>
      <c r="AQ54" s="5">
        <f t="shared" si="14"/>
        <v>1.1997713413865807</v>
      </c>
      <c r="AR54" s="5">
        <f t="shared" si="15"/>
        <v>-9.722484398002787E-2</v>
      </c>
      <c r="AS54" s="5">
        <f t="shared" si="16"/>
        <v>-0.10269383905210142</v>
      </c>
      <c r="AT54" s="5">
        <f t="shared" si="17"/>
        <v>0.15078863974027701</v>
      </c>
      <c r="AU54" s="5">
        <f t="shared" si="18"/>
        <v>0.24667062075950499</v>
      </c>
      <c r="AV54" s="5">
        <f t="shared" si="19"/>
        <v>2.5312017773896668E-2</v>
      </c>
      <c r="AW54" s="5">
        <f t="shared" si="20"/>
        <v>-0.13533836487023107</v>
      </c>
      <c r="AX54" s="5">
        <f t="shared" si="21"/>
        <v>-0.67806621399079148</v>
      </c>
      <c r="AY54" s="5">
        <f t="shared" si="22"/>
        <v>7.4098684540642654E-2</v>
      </c>
      <c r="AZ54" s="5">
        <f t="shared" si="23"/>
        <v>0.21568284409195063</v>
      </c>
      <c r="BA54" s="5">
        <f t="shared" si="24"/>
        <v>3.7719794383681808</v>
      </c>
      <c r="BB54" s="5">
        <f t="shared" si="25"/>
        <v>-0.3336787374662919</v>
      </c>
      <c r="BC54" s="5">
        <f t="shared" si="12"/>
        <v>4.3373015873015905</v>
      </c>
      <c r="BE54" s="7"/>
      <c r="BN54" s="8"/>
    </row>
    <row r="55" spans="2:66" x14ac:dyDescent="0.25">
      <c r="B55" s="5">
        <v>6.4272478188054154E-20</v>
      </c>
      <c r="C55" s="5">
        <v>-1.3734338690504575E-3</v>
      </c>
      <c r="D55" s="5">
        <v>1.1926652443954494E-2</v>
      </c>
      <c r="E55" s="5">
        <v>-4.6972710471780211E-4</v>
      </c>
      <c r="F55" s="5">
        <v>-1.1509860235767253E-7</v>
      </c>
      <c r="G55" s="5">
        <v>5.4399507318282961E-4</v>
      </c>
      <c r="H55" s="5">
        <v>1.4355125231757483E-4</v>
      </c>
      <c r="I55" s="5">
        <v>1.793039819491166E-4</v>
      </c>
      <c r="J55" s="5">
        <v>3.8513356313621744E-5</v>
      </c>
      <c r="K55" s="5">
        <v>-1.6731971273395991E-3</v>
      </c>
      <c r="L55" s="5">
        <v>-8.5153968602195605E-5</v>
      </c>
      <c r="M55" s="5">
        <v>4.7211313256352594E-4</v>
      </c>
      <c r="N55" s="5">
        <v>-1.4565960467546529E-4</v>
      </c>
      <c r="O55" s="5">
        <v>8.893441854433624E-6</v>
      </c>
      <c r="P55" s="5">
        <v>9.2062213219287359E-25</v>
      </c>
      <c r="Q55" s="5">
        <v>-9.3907152564181406E-19</v>
      </c>
      <c r="R55" s="5">
        <v>-3.0629047088403139E-19</v>
      </c>
      <c r="S55" s="5">
        <v>-7.7158029588676926E-3</v>
      </c>
      <c r="T55" s="5">
        <v>-3.8246938757229854E-36</v>
      </c>
      <c r="U55" s="5">
        <v>-3.1635791081258352E-5</v>
      </c>
      <c r="V55" s="5">
        <v>4.6643050688118769E-3</v>
      </c>
      <c r="W55" s="5">
        <v>0</v>
      </c>
      <c r="X55" s="5">
        <v>1.7936326859928375E-3</v>
      </c>
      <c r="Y55" s="5">
        <v>-2.1186295142641728E-3</v>
      </c>
      <c r="Z55" s="5">
        <v>-6.9948743754546377E-3</v>
      </c>
      <c r="AA55" s="5">
        <v>8.0561133168064803E-7</v>
      </c>
      <c r="AB55" s="5">
        <v>1.9497861891892563E-3</v>
      </c>
      <c r="AC55" s="5">
        <v>1.2554449363660707E-4</v>
      </c>
      <c r="AD55" s="5">
        <v>9.8046462343958783E-4</v>
      </c>
      <c r="AE55" s="5">
        <v>-1.2680299089396184E-3</v>
      </c>
      <c r="AF55" s="5">
        <v>9.0120992334187354E-5</v>
      </c>
      <c r="AG55" s="5">
        <v>-1.614382133610241E-4</v>
      </c>
      <c r="AH55" s="5">
        <v>-7.4811196717968452E-5</v>
      </c>
      <c r="AI55" s="5">
        <v>-8.0927902757878798E-4</v>
      </c>
      <c r="AJ55" s="5">
        <v>-6.968081290537501E-5</v>
      </c>
      <c r="AK55" s="5">
        <v>3.6690339912222634E-4</v>
      </c>
      <c r="AL55" s="5">
        <v>-3.4061029425416789E-4</v>
      </c>
      <c r="AM55" s="5">
        <v>4.0047493120418748E-2</v>
      </c>
      <c r="AN55" s="5">
        <v>4.0000000000000022E-2</v>
      </c>
      <c r="AP55">
        <f t="shared" si="13"/>
        <v>2014</v>
      </c>
      <c r="AQ55" s="5">
        <f t="shared" si="14"/>
        <v>1.1926652443954495</v>
      </c>
      <c r="AR55" s="5">
        <f t="shared" si="15"/>
        <v>-0.13734338690504574</v>
      </c>
      <c r="AS55" s="5">
        <f t="shared" si="16"/>
        <v>7.2329905513194626E-2</v>
      </c>
      <c r="AT55" s="5">
        <f t="shared" si="17"/>
        <v>-0.77474387499489505</v>
      </c>
      <c r="AU55" s="5">
        <f t="shared" si="18"/>
        <v>0.4664305068811877</v>
      </c>
      <c r="AV55" s="5">
        <f t="shared" si="19"/>
        <v>-3.249968282713353E-2</v>
      </c>
      <c r="AW55" s="5">
        <f t="shared" si="20"/>
        <v>-0.13377107218449935</v>
      </c>
      <c r="AX55" s="5">
        <f t="shared" si="21"/>
        <v>-0.68693298818180304</v>
      </c>
      <c r="AY55" s="5">
        <f t="shared" si="22"/>
        <v>3.9196057723822106E-2</v>
      </c>
      <c r="AZ55" s="5">
        <f t="shared" si="23"/>
        <v>0.19505918005209369</v>
      </c>
      <c r="BA55" s="5">
        <f t="shared" si="24"/>
        <v>3.9572387592586917</v>
      </c>
      <c r="BB55" s="5">
        <f t="shared" si="25"/>
        <v>-0.15762864873105981</v>
      </c>
      <c r="BC55" s="5">
        <f t="shared" si="12"/>
        <v>4.0000000000000027</v>
      </c>
      <c r="BE55" s="7"/>
      <c r="BN55" s="8"/>
    </row>
    <row r="56" spans="2:66" x14ac:dyDescent="0.25">
      <c r="B56" s="5">
        <v>7.6576522819323112E-20</v>
      </c>
      <c r="C56" s="5">
        <v>-1.5958864188981244E-3</v>
      </c>
      <c r="D56" s="5">
        <v>1.0838663710839804E-2</v>
      </c>
      <c r="E56" s="5">
        <v>-3.3639134231293902E-4</v>
      </c>
      <c r="F56" s="5">
        <v>-1.033395652354952E-7</v>
      </c>
      <c r="G56" s="5">
        <v>1.1787089243884448E-3</v>
      </c>
      <c r="H56" s="5">
        <v>2.3686648107702635E-4</v>
      </c>
      <c r="I56" s="5">
        <v>6.639137482751335E-4</v>
      </c>
      <c r="J56" s="5">
        <v>3.1521473174534031E-5</v>
      </c>
      <c r="K56" s="5">
        <v>-1.496045147386253E-3</v>
      </c>
      <c r="L56" s="5">
        <v>-1.3328480076552556E-4</v>
      </c>
      <c r="M56" s="5">
        <v>1.1428407263907856E-3</v>
      </c>
      <c r="N56" s="5">
        <v>1.733880078664768E-4</v>
      </c>
      <c r="O56" s="5">
        <v>-4.2751117358413458E-6</v>
      </c>
      <c r="P56" s="5">
        <v>8.4304826605294631E-25</v>
      </c>
      <c r="Q56" s="5">
        <v>-1.9037333202195384E-19</v>
      </c>
      <c r="R56" s="5">
        <v>-6.6008013013436046E-20</v>
      </c>
      <c r="S56" s="5">
        <v>-1.4116521809374437E-2</v>
      </c>
      <c r="T56" s="5">
        <v>2.6175019205642741E-35</v>
      </c>
      <c r="U56" s="5">
        <v>1.1921042776792318E-4</v>
      </c>
      <c r="V56" s="5">
        <v>6.8890848230426733E-3</v>
      </c>
      <c r="W56" s="5">
        <v>0</v>
      </c>
      <c r="X56" s="5">
        <v>1.0657522779880758E-3</v>
      </c>
      <c r="Y56" s="5">
        <v>-1.8260752524826799E-3</v>
      </c>
      <c r="Z56" s="5">
        <v>-7.0175728030001461E-3</v>
      </c>
      <c r="AA56" s="5">
        <v>4.6917509088870596E-7</v>
      </c>
      <c r="AB56" s="5">
        <v>2.0179457536486007E-3</v>
      </c>
      <c r="AC56" s="5">
        <v>2.7024079126362825E-5</v>
      </c>
      <c r="AD56" s="5">
        <v>7.655148490553523E-4</v>
      </c>
      <c r="AE56" s="5">
        <v>-1.2926939086864379E-3</v>
      </c>
      <c r="AF56" s="5">
        <v>6.1703976942830102E-5</v>
      </c>
      <c r="AG56" s="5">
        <v>-2.0754539302651116E-4</v>
      </c>
      <c r="AH56" s="5">
        <v>-9.2571126103655938E-5</v>
      </c>
      <c r="AI56" s="5">
        <v>-8.0148097608026591E-4</v>
      </c>
      <c r="AJ56" s="5">
        <v>-2.7031011043977994E-5</v>
      </c>
      <c r="AK56" s="5">
        <v>2.9376915820659711E-4</v>
      </c>
      <c r="AL56" s="5">
        <v>-3.1335324024130509E-4</v>
      </c>
      <c r="AM56" s="5">
        <v>4.0044776668467008E-2</v>
      </c>
      <c r="AN56" s="5">
        <v>3.6290322580645185E-2</v>
      </c>
      <c r="AP56">
        <f t="shared" si="13"/>
        <v>2014</v>
      </c>
      <c r="AQ56" s="5">
        <f t="shared" si="14"/>
        <v>1.0838663710839804</v>
      </c>
      <c r="AR56" s="5">
        <f t="shared" si="15"/>
        <v>-0.15958864188981245</v>
      </c>
      <c r="AS56" s="5">
        <f t="shared" si="16"/>
        <v>0.18426226726635783</v>
      </c>
      <c r="AT56" s="5">
        <f t="shared" si="17"/>
        <v>-1.3997311381606514</v>
      </c>
      <c r="AU56" s="5">
        <f t="shared" si="18"/>
        <v>0.68890848230426738</v>
      </c>
      <c r="AV56" s="5">
        <f t="shared" si="19"/>
        <v>-7.6032297449460412E-2</v>
      </c>
      <c r="AW56" s="5">
        <f t="shared" si="20"/>
        <v>-0.13197249197304159</v>
      </c>
      <c r="AX56" s="5">
        <f t="shared" si="21"/>
        <v>-0.69905487238737829</v>
      </c>
      <c r="AY56" s="5">
        <f t="shared" si="22"/>
        <v>1.9390488994346577E-3</v>
      </c>
      <c r="AZ56" s="5">
        <f t="shared" si="23"/>
        <v>0.20184149287394895</v>
      </c>
      <c r="BA56" s="5">
        <f t="shared" si="24"/>
        <v>4.0706882368868946</v>
      </c>
      <c r="BB56" s="5">
        <f t="shared" si="25"/>
        <v>-0.13609419939002179</v>
      </c>
      <c r="BC56" s="5">
        <f t="shared" si="12"/>
        <v>3.6290322580645178</v>
      </c>
      <c r="BE56" s="7"/>
      <c r="BN56" s="8"/>
    </row>
    <row r="57" spans="2:66" x14ac:dyDescent="0.25">
      <c r="B57" s="5">
        <v>6.7955101996738179E-20</v>
      </c>
      <c r="C57" s="5">
        <v>-1.9440304449839132E-3</v>
      </c>
      <c r="D57" s="5">
        <v>9.8982931833819562E-3</v>
      </c>
      <c r="E57" s="5">
        <v>-5.5517557674028529E-5</v>
      </c>
      <c r="F57" s="5">
        <v>-8.4659655197969134E-8</v>
      </c>
      <c r="G57" s="5">
        <v>1.7080129794772296E-3</v>
      </c>
      <c r="H57" s="5">
        <v>3.7302845451676967E-4</v>
      </c>
      <c r="I57" s="5">
        <v>1.3016980259725999E-3</v>
      </c>
      <c r="J57" s="5">
        <v>8.2798923828921811E-5</v>
      </c>
      <c r="K57" s="5">
        <v>-2.5881791675787458E-4</v>
      </c>
      <c r="L57" s="5">
        <v>8.8220226670903732E-5</v>
      </c>
      <c r="M57" s="5">
        <v>7.7395837661832642E-4</v>
      </c>
      <c r="N57" s="5">
        <v>3.9835978534050501E-4</v>
      </c>
      <c r="O57" s="5">
        <v>-1.5077192989050164E-5</v>
      </c>
      <c r="P57" s="5">
        <v>7.5176556084132932E-25</v>
      </c>
      <c r="Q57" s="5">
        <v>3.4643498833332114E-19</v>
      </c>
      <c r="R57" s="5">
        <v>6.2811491318207269E-19</v>
      </c>
      <c r="S57" s="5">
        <v>-2.2455230309192463E-2</v>
      </c>
      <c r="T57" s="5">
        <v>4.6209105753357422E-35</v>
      </c>
      <c r="U57" s="5">
        <v>-1.6289111291506832E-4</v>
      </c>
      <c r="V57" s="5">
        <v>7.5994851538030948E-3</v>
      </c>
      <c r="W57" s="5">
        <v>0</v>
      </c>
      <c r="X57" s="5">
        <v>4.4807644827892456E-4</v>
      </c>
      <c r="Y57" s="5">
        <v>-1.5148042449676358E-3</v>
      </c>
      <c r="Z57" s="5">
        <v>-7.0313272840019005E-3</v>
      </c>
      <c r="AA57" s="5">
        <v>7.3653826647787393E-7</v>
      </c>
      <c r="AB57" s="5">
        <v>3.0577232652596797E-3</v>
      </c>
      <c r="AC57" s="5">
        <v>2.147303604954428E-6</v>
      </c>
      <c r="AD57" s="5">
        <v>5.5094553518002275E-4</v>
      </c>
      <c r="AE57" s="5">
        <v>-1.382037268725444E-3</v>
      </c>
      <c r="AF57" s="5">
        <v>3.2805472029486904E-5</v>
      </c>
      <c r="AG57" s="5">
        <v>-2.6257501207669709E-4</v>
      </c>
      <c r="AH57" s="5">
        <v>-6.5318664972570701E-5</v>
      </c>
      <c r="AI57" s="5">
        <v>-7.8192972679189197E-4</v>
      </c>
      <c r="AJ57" s="5">
        <v>6.9293367101807283E-6</v>
      </c>
      <c r="AK57" s="5">
        <v>2.9957226999398031E-4</v>
      </c>
      <c r="AL57" s="5">
        <v>-2.514473492616899E-4</v>
      </c>
      <c r="AM57" s="5">
        <v>4.0042168433773354E-2</v>
      </c>
      <c r="AN57" s="5">
        <v>3.0483870967741945E-2</v>
      </c>
      <c r="AP57">
        <f t="shared" si="13"/>
        <v>2014</v>
      </c>
      <c r="AQ57" s="5">
        <f t="shared" si="14"/>
        <v>0.98982931833819565</v>
      </c>
      <c r="AR57" s="5">
        <f t="shared" si="15"/>
        <v>-0.19440304449839133</v>
      </c>
      <c r="AS57" s="5">
        <f t="shared" si="16"/>
        <v>0.30097110054498299</v>
      </c>
      <c r="AT57" s="5">
        <f t="shared" si="17"/>
        <v>-2.2618121422107529</v>
      </c>
      <c r="AU57" s="5">
        <f t="shared" si="18"/>
        <v>0.7599485153803095</v>
      </c>
      <c r="AV57" s="5">
        <f t="shared" si="19"/>
        <v>-0.10667277966887112</v>
      </c>
      <c r="AW57" s="5">
        <f t="shared" si="20"/>
        <v>-0.13751079320152634</v>
      </c>
      <c r="AX57" s="5">
        <f t="shared" si="21"/>
        <v>-0.70291799803969457</v>
      </c>
      <c r="AY57" s="5">
        <f t="shared" si="22"/>
        <v>-2.2650012663766979E-2</v>
      </c>
      <c r="AZ57" s="5">
        <f t="shared" si="23"/>
        <v>0.30584598035261573</v>
      </c>
      <c r="BA57" s="5">
        <f t="shared" si="24"/>
        <v>4.0892359836152217</v>
      </c>
      <c r="BB57" s="5">
        <f t="shared" si="25"/>
        <v>2.8522968825872064E-2</v>
      </c>
      <c r="BC57" s="5">
        <f t="shared" si="12"/>
        <v>3.0483870967741944</v>
      </c>
      <c r="BE57" s="7"/>
      <c r="BN57" s="8"/>
    </row>
    <row r="58" spans="2:66" x14ac:dyDescent="0.25">
      <c r="B58" s="5">
        <v>7.5773861641217574E-20</v>
      </c>
      <c r="C58" s="5">
        <v>-2.163226977102084E-3</v>
      </c>
      <c r="D58" s="5">
        <v>8.1151224053289759E-3</v>
      </c>
      <c r="E58" s="5">
        <v>1.5550833769884936E-4</v>
      </c>
      <c r="F58" s="5">
        <v>-6.4003410619891718E-8</v>
      </c>
      <c r="G58" s="5">
        <v>2.0053796079851551E-3</v>
      </c>
      <c r="H58" s="5">
        <v>1.9262773951159653E-4</v>
      </c>
      <c r="I58" s="5">
        <v>1.9761074919857811E-3</v>
      </c>
      <c r="J58" s="5">
        <v>2.1731789018773958E-5</v>
      </c>
      <c r="K58" s="5">
        <v>5.1038428811155768E-5</v>
      </c>
      <c r="L58" s="5">
        <v>7.4923333086871548E-5</v>
      </c>
      <c r="M58" s="5">
        <v>2.3129345695132664E-5</v>
      </c>
      <c r="N58" s="5">
        <v>5.4940250164156211E-4</v>
      </c>
      <c r="O58" s="5">
        <v>-2.8849070051983641E-5</v>
      </c>
      <c r="P58" s="5">
        <v>6.4746685974166954E-25</v>
      </c>
      <c r="Q58" s="5">
        <v>6.3032773030507953E-19</v>
      </c>
      <c r="R58" s="5">
        <v>1.2233876492874781E-19</v>
      </c>
      <c r="S58" s="5">
        <v>-2.3115038483911922E-2</v>
      </c>
      <c r="T58" s="5">
        <v>4.2761276976628758E-35</v>
      </c>
      <c r="U58" s="5">
        <v>-1.7397896045765377E-5</v>
      </c>
      <c r="V58" s="5">
        <v>7.1888442284676682E-3</v>
      </c>
      <c r="W58" s="5">
        <v>0</v>
      </c>
      <c r="X58" s="5">
        <v>-7.5118434977294711E-5</v>
      </c>
      <c r="Y58" s="5">
        <v>-1.1620768076905544E-3</v>
      </c>
      <c r="Z58" s="5">
        <v>-7.0263962757732678E-3</v>
      </c>
      <c r="AA58" s="5">
        <v>1.7595371273361304E-6</v>
      </c>
      <c r="AB58" s="5">
        <v>5.0835721498980972E-3</v>
      </c>
      <c r="AC58" s="5">
        <v>6.2655031395881746E-5</v>
      </c>
      <c r="AD58" s="5">
        <v>4.3677745796612716E-4</v>
      </c>
      <c r="AE58" s="5">
        <v>-1.5865350206372029E-3</v>
      </c>
      <c r="AF58" s="5">
        <v>5.9420994739172252E-6</v>
      </c>
      <c r="AG58" s="5">
        <v>-2.9519624672455361E-4</v>
      </c>
      <c r="AH58" s="5">
        <v>-3.4666764166323132E-5</v>
      </c>
      <c r="AI58" s="5">
        <v>-7.3832596818181322E-4</v>
      </c>
      <c r="AJ58" s="5">
        <v>2.0139692189964843E-5</v>
      </c>
      <c r="AK58" s="5">
        <v>3.9872203306955015E-4</v>
      </c>
      <c r="AL58" s="5">
        <v>-1.6016084723670157E-4</v>
      </c>
      <c r="AM58" s="5">
        <v>4.0039669585557693E-2</v>
      </c>
      <c r="AN58" s="5">
        <v>3.0000000000000002E-2</v>
      </c>
      <c r="AP58">
        <f t="shared" si="13"/>
        <v>2015</v>
      </c>
      <c r="AQ58" s="5">
        <f t="shared" si="14"/>
        <v>0.81151224053289761</v>
      </c>
      <c r="AR58" s="5">
        <f t="shared" si="15"/>
        <v>-0.2163226977102084</v>
      </c>
      <c r="AS58" s="5">
        <f t="shared" si="16"/>
        <v>0.39814870999709367</v>
      </c>
      <c r="AT58" s="5">
        <f t="shared" si="17"/>
        <v>-2.3132436379957686</v>
      </c>
      <c r="AU58" s="5">
        <f t="shared" si="18"/>
        <v>0.71888442284676679</v>
      </c>
      <c r="AV58" s="5">
        <f t="shared" si="19"/>
        <v>-0.12371952426678491</v>
      </c>
      <c r="AW58" s="5">
        <f t="shared" si="20"/>
        <v>-0.15663953284472382</v>
      </c>
      <c r="AX58" s="5">
        <f t="shared" si="21"/>
        <v>-0.69637412443773861</v>
      </c>
      <c r="AY58" s="5">
        <f t="shared" si="22"/>
        <v>-2.2674738856309544E-2</v>
      </c>
      <c r="AZ58" s="5">
        <f t="shared" si="23"/>
        <v>0.50853316870254328</v>
      </c>
      <c r="BA58" s="5">
        <f t="shared" si="24"/>
        <v>4.0578635849893931</v>
      </c>
      <c r="BB58" s="5">
        <f t="shared" si="25"/>
        <v>3.4032129042839782E-2</v>
      </c>
      <c r="BC58" s="5">
        <f t="shared" si="12"/>
        <v>3.0000000000000004</v>
      </c>
      <c r="BE58" s="7"/>
      <c r="BN58" s="8"/>
    </row>
    <row r="59" spans="2:66" x14ac:dyDescent="0.25">
      <c r="B59" s="5">
        <v>5.7662688201254703E-20</v>
      </c>
      <c r="C59" s="5">
        <v>-2.2827715863045165E-3</v>
      </c>
      <c r="D59" s="5">
        <v>6.8559496154491171E-3</v>
      </c>
      <c r="E59" s="5">
        <v>3.2703263924667892E-4</v>
      </c>
      <c r="F59" s="5">
        <v>8.5229736436678318E-9</v>
      </c>
      <c r="G59" s="5">
        <v>2.5583853868643204E-3</v>
      </c>
      <c r="H59" s="5">
        <v>3.9515445694113802E-4</v>
      </c>
      <c r="I59" s="5">
        <v>3.0163739770199902E-3</v>
      </c>
      <c r="J59" s="5">
        <v>1.7843725894900697E-4</v>
      </c>
      <c r="K59" s="5">
        <v>1.7530823921376579E-4</v>
      </c>
      <c r="L59" s="5">
        <v>1.1909097937242029E-4</v>
      </c>
      <c r="M59" s="5">
        <v>1.0969282766282098E-4</v>
      </c>
      <c r="N59" s="5">
        <v>7.2046047590072488E-4</v>
      </c>
      <c r="O59" s="5">
        <v>-3.7770513021897329E-5</v>
      </c>
      <c r="P59" s="5">
        <v>5.6926270126314667E-25</v>
      </c>
      <c r="Q59" s="5">
        <v>7.5192500937835347E-19</v>
      </c>
      <c r="R59" s="5">
        <v>-1.0491803110121139E-19</v>
      </c>
      <c r="S59" s="5">
        <v>-2.4580470883625499E-2</v>
      </c>
      <c r="T59" s="5">
        <v>3.0839206110344831E-35</v>
      </c>
      <c r="U59" s="5">
        <v>-4.2114560807324296E-5</v>
      </c>
      <c r="V59" s="5">
        <v>5.9395644899172904E-3</v>
      </c>
      <c r="W59" s="5">
        <v>0</v>
      </c>
      <c r="X59" s="5">
        <v>-5.6322448655789161E-4</v>
      </c>
      <c r="Y59" s="5">
        <v>-7.8817611403929528E-4</v>
      </c>
      <c r="Z59" s="5">
        <v>-7.0066982438924579E-3</v>
      </c>
      <c r="AA59" s="5">
        <v>2.6733907378573459E-6</v>
      </c>
      <c r="AB59" s="5">
        <v>6.6323909132539223E-3</v>
      </c>
      <c r="AC59" s="5">
        <v>1.1591578414709572E-4</v>
      </c>
      <c r="AD59" s="5">
        <v>2.5067111790556275E-4</v>
      </c>
      <c r="AE59" s="5">
        <v>-1.6348398710668728E-3</v>
      </c>
      <c r="AF59" s="5">
        <v>-1.9851404169564431E-5</v>
      </c>
      <c r="AG59" s="5">
        <v>-3.3520219204042712E-4</v>
      </c>
      <c r="AH59" s="5">
        <v>-1.9418858456701263E-5</v>
      </c>
      <c r="AI59" s="5">
        <v>-6.7323689754342393E-4</v>
      </c>
      <c r="AJ59" s="5">
        <v>2.3843290113171654E-5</v>
      </c>
      <c r="AK59" s="5">
        <v>5.1824053994894721E-4</v>
      </c>
      <c r="AL59" s="5">
        <v>7.3008997661540677E-6</v>
      </c>
      <c r="AM59" s="5">
        <v>4.0037280806142259E-2</v>
      </c>
      <c r="AN59" s="5">
        <v>3.0000000000000013E-2</v>
      </c>
      <c r="AP59">
        <f t="shared" si="13"/>
        <v>2015</v>
      </c>
      <c r="AQ59" s="5">
        <f t="shared" si="14"/>
        <v>0.68559496154491173</v>
      </c>
      <c r="AR59" s="5">
        <f t="shared" si="15"/>
        <v>-0.22827715863045164</v>
      </c>
      <c r="AS59" s="5">
        <f t="shared" si="16"/>
        <v>0.55747593638843096</v>
      </c>
      <c r="AT59" s="5">
        <f t="shared" si="17"/>
        <v>-2.4622585444432823</v>
      </c>
      <c r="AU59" s="5">
        <f t="shared" si="18"/>
        <v>0.59395644899172906</v>
      </c>
      <c r="AV59" s="5">
        <f t="shared" si="19"/>
        <v>-0.13514006005971871</v>
      </c>
      <c r="AW59" s="5">
        <f t="shared" si="20"/>
        <v>-0.16109965809537011</v>
      </c>
      <c r="AX59" s="5">
        <f t="shared" si="21"/>
        <v>-0.68907824597453626</v>
      </c>
      <c r="AY59" s="5">
        <f t="shared" si="22"/>
        <v>-2.7879769435560676E-2</v>
      </c>
      <c r="AZ59" s="5">
        <f t="shared" si="23"/>
        <v>0.66350643039917789</v>
      </c>
      <c r="BA59" s="5">
        <f t="shared" si="24"/>
        <v>4.1164005658670382</v>
      </c>
      <c r="BB59" s="5">
        <f t="shared" si="25"/>
        <v>8.6799093447633105E-2</v>
      </c>
      <c r="BC59" s="5">
        <f t="shared" si="12"/>
        <v>3.0000000000000013</v>
      </c>
      <c r="BE59" s="7"/>
      <c r="BN59" s="8"/>
    </row>
    <row r="60" spans="2:66" x14ac:dyDescent="0.25">
      <c r="B60" s="5">
        <v>4.5500978647512509E-20</v>
      </c>
      <c r="C60" s="5">
        <v>-2.43696929686013E-3</v>
      </c>
      <c r="D60" s="5">
        <v>5.7195622159670863E-3</v>
      </c>
      <c r="E60" s="5">
        <v>4.0797534069932702E-4</v>
      </c>
      <c r="F60" s="5">
        <v>1.2292198401166167E-7</v>
      </c>
      <c r="G60" s="5">
        <v>2.9375415164716494E-3</v>
      </c>
      <c r="H60" s="5">
        <v>4.6897754200971492E-4</v>
      </c>
      <c r="I60" s="5">
        <v>3.9560556079349524E-3</v>
      </c>
      <c r="J60" s="5">
        <v>3.2675997887761507E-4</v>
      </c>
      <c r="K60" s="5">
        <v>-1.6288374121177236E-4</v>
      </c>
      <c r="L60" s="5">
        <v>8.5022520107540884E-5</v>
      </c>
      <c r="M60" s="5">
        <v>-1.4848190829352232E-4</v>
      </c>
      <c r="N60" s="5">
        <v>8.9503125316760072E-4</v>
      </c>
      <c r="O60" s="5">
        <v>-5.9409103474700176E-5</v>
      </c>
      <c r="P60" s="5">
        <v>5.3279270808196478E-25</v>
      </c>
      <c r="Q60" s="5">
        <v>7.5594727811245649E-19</v>
      </c>
      <c r="R60" s="5">
        <v>1.9700821129100544E-20</v>
      </c>
      <c r="S60" s="5">
        <v>-2.5355990848269491E-2</v>
      </c>
      <c r="T60" s="5">
        <v>3.3388153528644008E-35</v>
      </c>
      <c r="U60" s="5">
        <v>-2.9867900858423412E-5</v>
      </c>
      <c r="V60" s="5">
        <v>5.3254923713354513E-3</v>
      </c>
      <c r="W60" s="5">
        <v>0</v>
      </c>
      <c r="X60" s="5">
        <v>-1.0626515800450835E-3</v>
      </c>
      <c r="Y60" s="5">
        <v>-4.2226662487920445E-4</v>
      </c>
      <c r="Z60" s="5">
        <v>-6.9659147525779151E-3</v>
      </c>
      <c r="AA60" s="5">
        <v>3.3424384468812868E-6</v>
      </c>
      <c r="AB60" s="5">
        <v>7.7955934687971087E-3</v>
      </c>
      <c r="AC60" s="5">
        <v>2.5230640723100764E-4</v>
      </c>
      <c r="AD60" s="5">
        <v>2.4405223084760823E-4</v>
      </c>
      <c r="AE60" s="5">
        <v>-1.5661626125842369E-3</v>
      </c>
      <c r="AF60" s="5">
        <v>-4.3478895800075719E-5</v>
      </c>
      <c r="AG60" s="5">
        <v>-3.762051320992365E-4</v>
      </c>
      <c r="AH60" s="5">
        <v>2.7246760463504644E-5</v>
      </c>
      <c r="AI60" s="5">
        <v>-6.0288646356092669E-4</v>
      </c>
      <c r="AJ60" s="5">
        <v>1.2524261445887857E-5</v>
      </c>
      <c r="AK60" s="5">
        <v>4.9973777692786481E-4</v>
      </c>
      <c r="AL60" s="5">
        <v>2.4082202477885873E-4</v>
      </c>
      <c r="AM60" s="5">
        <v>4.0035002223021074E-2</v>
      </c>
      <c r="AN60" s="5">
        <v>3.0000000000000027E-2</v>
      </c>
      <c r="AP60">
        <f t="shared" si="13"/>
        <v>2015</v>
      </c>
      <c r="AQ60" s="5">
        <f t="shared" si="14"/>
        <v>0.57195622159670867</v>
      </c>
      <c r="AR60" s="5">
        <f t="shared" si="15"/>
        <v>-0.243696929686013</v>
      </c>
      <c r="AS60" s="5">
        <f t="shared" si="16"/>
        <v>0.68935971244066019</v>
      </c>
      <c r="AT60" s="5">
        <f t="shared" si="17"/>
        <v>-2.5385858749127914</v>
      </c>
      <c r="AU60" s="5">
        <f t="shared" si="18"/>
        <v>0.53254923713354518</v>
      </c>
      <c r="AV60" s="5">
        <f t="shared" si="19"/>
        <v>-0.14849182049242882</v>
      </c>
      <c r="AW60" s="5">
        <f t="shared" si="20"/>
        <v>-0.15536383511383492</v>
      </c>
      <c r="AX60" s="5">
        <f t="shared" si="21"/>
        <v>-0.67136083453469075</v>
      </c>
      <c r="AY60" s="5">
        <f t="shared" si="22"/>
        <v>-2.5153372322126128E-2</v>
      </c>
      <c r="AZ60" s="5">
        <f t="shared" si="23"/>
        <v>0.77989359072439901</v>
      </c>
      <c r="BA60" s="5">
        <f t="shared" si="24"/>
        <v>4.1371062751882652</v>
      </c>
      <c r="BB60" s="5">
        <f t="shared" si="25"/>
        <v>7.1787629978309855E-2</v>
      </c>
      <c r="BC60" s="5">
        <f t="shared" si="12"/>
        <v>3.0000000000000031</v>
      </c>
      <c r="BE60" s="7"/>
      <c r="BN60" s="8"/>
    </row>
    <row r="61" spans="2:66" x14ac:dyDescent="0.25">
      <c r="B61" s="5">
        <v>3.3447877811075947E-20</v>
      </c>
      <c r="C61" s="5">
        <v>-2.6204313704402465E-3</v>
      </c>
      <c r="D61" s="5">
        <v>4.9638130594040633E-3</v>
      </c>
      <c r="E61" s="5">
        <v>4.0378258266105839E-4</v>
      </c>
      <c r="F61" s="5">
        <v>1.7440955474780654E-7</v>
      </c>
      <c r="G61" s="5">
        <v>3.0904879093071581E-3</v>
      </c>
      <c r="H61" s="5">
        <v>5.9539171052879543E-4</v>
      </c>
      <c r="I61" s="5">
        <v>4.424470381708543E-3</v>
      </c>
      <c r="J61" s="5">
        <v>4.6902397560482192E-4</v>
      </c>
      <c r="K61" s="5">
        <v>-5.2429863030604052E-4</v>
      </c>
      <c r="L61" s="5">
        <v>-2.34026761624849E-5</v>
      </c>
      <c r="M61" s="5">
        <v>1.4512716120197727E-4</v>
      </c>
      <c r="N61" s="5">
        <v>9.8559574101846417E-4</v>
      </c>
      <c r="O61" s="5">
        <v>-6.35007034663857E-5</v>
      </c>
      <c r="P61" s="5">
        <v>5.2374649738528028E-25</v>
      </c>
      <c r="Q61" s="5">
        <v>7.5910760723209497E-19</v>
      </c>
      <c r="R61" s="5">
        <v>-4.8434158239210766E-19</v>
      </c>
      <c r="S61" s="5">
        <v>-2.3478440817987136E-2</v>
      </c>
      <c r="T61" s="5">
        <v>3.3190050657163204E-35</v>
      </c>
      <c r="U61" s="5">
        <v>-1.3755562897177579E-5</v>
      </c>
      <c r="V61" s="5">
        <v>5.0347615960409384E-3</v>
      </c>
      <c r="W61" s="5">
        <v>0</v>
      </c>
      <c r="X61" s="5">
        <v>-1.5942911433486958E-3</v>
      </c>
      <c r="Y61" s="5">
        <v>-8.4229694981143065E-5</v>
      </c>
      <c r="Z61" s="5">
        <v>-6.881373982595764E-3</v>
      </c>
      <c r="AA61" s="5">
        <v>3.511675095364655E-6</v>
      </c>
      <c r="AB61" s="5">
        <v>8.2427977550984001E-3</v>
      </c>
      <c r="AC61" s="5">
        <v>4.7933876643202028E-4</v>
      </c>
      <c r="AD61" s="5">
        <v>2.6451473249091187E-4</v>
      </c>
      <c r="AE61" s="5">
        <v>-1.2673572045195233E-3</v>
      </c>
      <c r="AF61" s="5">
        <v>-6.9183884075177992E-5</v>
      </c>
      <c r="AG61" s="5">
        <v>-4.166500449442462E-4</v>
      </c>
      <c r="AH61" s="5">
        <v>5.4763287560486196E-5</v>
      </c>
      <c r="AI61" s="5">
        <v>-5.3093672907952459E-4</v>
      </c>
      <c r="AJ61" s="5">
        <v>-5.0228630859128174E-6</v>
      </c>
      <c r="AK61" s="5">
        <v>3.8222664775799925E-4</v>
      </c>
      <c r="AL61" s="5">
        <v>4.1961538315057277E-4</v>
      </c>
      <c r="AM61" s="5">
        <v>4.0032833371982775E-2</v>
      </c>
      <c r="AN61" s="5">
        <v>3.2419354838709641E-2</v>
      </c>
      <c r="AP61">
        <f t="shared" si="13"/>
        <v>2015</v>
      </c>
      <c r="AQ61" s="5">
        <f t="shared" si="14"/>
        <v>0.49638130594040636</v>
      </c>
      <c r="AR61" s="5">
        <f t="shared" si="15"/>
        <v>-0.26204313704402465</v>
      </c>
      <c r="AS61" s="5">
        <f t="shared" si="16"/>
        <v>0.7514958291015702</v>
      </c>
      <c r="AT61" s="5">
        <f t="shared" si="17"/>
        <v>-2.3492196380884312</v>
      </c>
      <c r="AU61" s="5">
        <f t="shared" si="18"/>
        <v>0.50347615960409386</v>
      </c>
      <c r="AV61" s="5">
        <f t="shared" si="19"/>
        <v>-0.16785208383298389</v>
      </c>
      <c r="AW61" s="5">
        <f t="shared" si="20"/>
        <v>-0.12723800676054361</v>
      </c>
      <c r="AX61" s="5">
        <f t="shared" si="21"/>
        <v>-0.64020352161637439</v>
      </c>
      <c r="AY61" s="5">
        <f t="shared" si="22"/>
        <v>-3.1526599028955139E-2</v>
      </c>
      <c r="AZ61" s="5">
        <f t="shared" si="23"/>
        <v>0.82463094301937645</v>
      </c>
      <c r="BA61" s="5">
        <f t="shared" si="24"/>
        <v>4.1923627946103208</v>
      </c>
      <c r="BB61" s="5">
        <f t="shared" si="25"/>
        <v>5.1671437966509193E-2</v>
      </c>
      <c r="BC61" s="5">
        <f t="shared" si="12"/>
        <v>3.241935483870964</v>
      </c>
      <c r="BE61" s="7"/>
      <c r="BN61" s="8"/>
    </row>
    <row r="62" spans="2:66" x14ac:dyDescent="0.25">
      <c r="B62" s="5">
        <v>2.1549492986256809E-20</v>
      </c>
      <c r="C62" s="5">
        <v>-2.8188476600476899E-3</v>
      </c>
      <c r="D62" s="5">
        <v>4.4222291090534292E-3</v>
      </c>
      <c r="E62" s="5">
        <v>3.2056549907336486E-4</v>
      </c>
      <c r="F62" s="5">
        <v>2.8425465136279083E-7</v>
      </c>
      <c r="G62" s="5">
        <v>2.7888605225201975E-3</v>
      </c>
      <c r="H62" s="5">
        <v>4.5058743380706521E-4</v>
      </c>
      <c r="I62" s="5">
        <v>4.0790458552809935E-3</v>
      </c>
      <c r="J62" s="5">
        <v>3.8122063987670478E-4</v>
      </c>
      <c r="K62" s="5">
        <v>7.8750203083177088E-4</v>
      </c>
      <c r="L62" s="5">
        <v>1.1663062762405134E-4</v>
      </c>
      <c r="M62" s="5">
        <v>-4.3979764467370956E-4</v>
      </c>
      <c r="N62" s="5">
        <v>9.6711177755371476E-4</v>
      </c>
      <c r="O62" s="5">
        <v>-6.083260196873374E-5</v>
      </c>
      <c r="P62" s="5">
        <v>5.2318066974563923E-25</v>
      </c>
      <c r="Q62" s="5">
        <v>8.2839157041387488E-19</v>
      </c>
      <c r="R62" s="5">
        <v>-7.332898620133502E-19</v>
      </c>
      <c r="S62" s="5">
        <v>-2.0742247119817842E-2</v>
      </c>
      <c r="T62" s="5">
        <v>1.9271062904349255E-35</v>
      </c>
      <c r="U62" s="5">
        <v>-6.200244794360401E-5</v>
      </c>
      <c r="V62" s="5">
        <v>4.5237647215733388E-3</v>
      </c>
      <c r="W62" s="5">
        <v>0</v>
      </c>
      <c r="X62" s="5">
        <v>-2.1648040603288836E-3</v>
      </c>
      <c r="Y62" s="5">
        <v>2.0579545853332144E-4</v>
      </c>
      <c r="Z62" s="5">
        <v>-6.6914073492105259E-3</v>
      </c>
      <c r="AA62" s="5">
        <v>3.9598574857074417E-6</v>
      </c>
      <c r="AB62" s="5">
        <v>8.7146460708029481E-3</v>
      </c>
      <c r="AC62" s="5">
        <v>8.2744871652528447E-4</v>
      </c>
      <c r="AD62" s="5">
        <v>3.9094722222680716E-4</v>
      </c>
      <c r="AE62" s="5">
        <v>-9.3787455156196841E-4</v>
      </c>
      <c r="AF62" s="5">
        <v>-9.159493609036808E-5</v>
      </c>
      <c r="AG62" s="5">
        <v>-4.3190839603734696E-4</v>
      </c>
      <c r="AH62" s="5">
        <v>-5.7921021242383818E-6</v>
      </c>
      <c r="AI62" s="5">
        <v>-4.5863228733850466E-4</v>
      </c>
      <c r="AJ62" s="5">
        <v>-2.7123997226908327E-5</v>
      </c>
      <c r="AK62" s="5">
        <v>3.1081302032221706E-4</v>
      </c>
      <c r="AL62" s="5">
        <v>6.1067914539323915E-4</v>
      </c>
      <c r="AM62" s="5">
        <v>4.0030773191234797E-2</v>
      </c>
      <c r="AN62" s="5">
        <v>3.4999999999999996E-2</v>
      </c>
      <c r="AP62">
        <f t="shared" si="13"/>
        <v>2016</v>
      </c>
      <c r="AQ62" s="5">
        <f t="shared" si="14"/>
        <v>0.44222291090534294</v>
      </c>
      <c r="AR62" s="5">
        <f t="shared" si="15"/>
        <v>-0.28188476600476897</v>
      </c>
      <c r="AS62" s="5">
        <f t="shared" si="16"/>
        <v>0.68679063778011917</v>
      </c>
      <c r="AT62" s="5">
        <f t="shared" si="17"/>
        <v>-2.0804249567761444</v>
      </c>
      <c r="AU62" s="5">
        <f t="shared" si="18"/>
        <v>0.4523764721573339</v>
      </c>
      <c r="AV62" s="5">
        <f t="shared" si="19"/>
        <v>-0.19590086017955621</v>
      </c>
      <c r="AW62" s="5">
        <f t="shared" si="20"/>
        <v>-9.6499854878887681E-2</v>
      </c>
      <c r="AX62" s="5">
        <f t="shared" si="21"/>
        <v>-0.58639586326852422</v>
      </c>
      <c r="AY62" s="5">
        <f t="shared" si="22"/>
        <v>-2.8616747904143383E-2</v>
      </c>
      <c r="AZ62" s="5">
        <f t="shared" si="23"/>
        <v>0.87186059282886552</v>
      </c>
      <c r="BA62" s="5">
        <f t="shared" si="24"/>
        <v>4.142878362126404</v>
      </c>
      <c r="BB62" s="5">
        <f t="shared" si="25"/>
        <v>0.17359407321395923</v>
      </c>
      <c r="BC62" s="5">
        <f t="shared" si="12"/>
        <v>3.5</v>
      </c>
      <c r="BE62" s="7"/>
      <c r="BN62" s="8"/>
    </row>
    <row r="63" spans="2:66" x14ac:dyDescent="0.25">
      <c r="B63" s="5">
        <v>2.4011949374062501E-20</v>
      </c>
      <c r="C63" s="5">
        <v>-2.9408855062731188E-3</v>
      </c>
      <c r="D63" s="5">
        <v>3.4730532892905128E-3</v>
      </c>
      <c r="E63" s="5">
        <v>2.1851816319931529E-4</v>
      </c>
      <c r="F63" s="5">
        <v>2.5493576972451189E-7</v>
      </c>
      <c r="G63" s="5">
        <v>2.3543491422423871E-3</v>
      </c>
      <c r="H63" s="5">
        <v>3.6936028736931687E-4</v>
      </c>
      <c r="I63" s="5">
        <v>3.3267962898069709E-3</v>
      </c>
      <c r="J63" s="5">
        <v>2.423588389826174E-4</v>
      </c>
      <c r="K63" s="5">
        <v>1.5621759757249271E-3</v>
      </c>
      <c r="L63" s="5">
        <v>1.3298305410744737E-4</v>
      </c>
      <c r="M63" s="5">
        <v>-8.3452254486039202E-5</v>
      </c>
      <c r="N63" s="5">
        <v>8.7994489558917077E-4</v>
      </c>
      <c r="O63" s="5">
        <v>-7.2293863885771221E-5</v>
      </c>
      <c r="P63" s="5">
        <v>5.2067607386826137E-25</v>
      </c>
      <c r="Q63" s="5">
        <v>9.3383086562213359E-19</v>
      </c>
      <c r="R63" s="5">
        <v>-1.2926469582407044E-19</v>
      </c>
      <c r="S63" s="5">
        <v>-1.81442855302172E-2</v>
      </c>
      <c r="T63" s="5">
        <v>-6.187839412640107E-36</v>
      </c>
      <c r="U63" s="5">
        <v>-7.2704475842054314E-6</v>
      </c>
      <c r="V63" s="5">
        <v>3.9171860008194023E-3</v>
      </c>
      <c r="W63" s="5">
        <v>0</v>
      </c>
      <c r="X63" s="5">
        <v>-2.7360929034442481E-3</v>
      </c>
      <c r="Y63" s="5">
        <v>4.7307605335286424E-4</v>
      </c>
      <c r="Z63" s="5">
        <v>-6.475811547099016E-3</v>
      </c>
      <c r="AA63" s="5">
        <v>3.4144811165929012E-6</v>
      </c>
      <c r="AB63" s="5">
        <v>7.5984942562389501E-3</v>
      </c>
      <c r="AC63" s="5">
        <v>1.0106349208195331E-3</v>
      </c>
      <c r="AD63" s="5">
        <v>4.2778579128293373E-4</v>
      </c>
      <c r="AE63" s="5">
        <v>-3.8507385566141622E-4</v>
      </c>
      <c r="AF63" s="5">
        <v>-1.105879345499607E-4</v>
      </c>
      <c r="AG63" s="5">
        <v>-4.2126364321345852E-4</v>
      </c>
      <c r="AH63" s="5">
        <v>-3.7285784294937825E-5</v>
      </c>
      <c r="AI63" s="5">
        <v>-3.8837859434922298E-4</v>
      </c>
      <c r="AJ63" s="5">
        <v>-3.7247432551470578E-5</v>
      </c>
      <c r="AK63" s="5">
        <v>2.0447711400587462E-4</v>
      </c>
      <c r="AL63" s="5">
        <v>6.1624576509471715E-4</v>
      </c>
      <c r="AM63" s="5">
        <v>4.0028820042796821E-2</v>
      </c>
      <c r="AN63" s="5">
        <v>3.5000000000000017E-2</v>
      </c>
      <c r="AP63">
        <f t="shared" si="13"/>
        <v>2016</v>
      </c>
      <c r="AQ63" s="5">
        <f t="shared" si="14"/>
        <v>0.3473053289290513</v>
      </c>
      <c r="AR63" s="5">
        <f t="shared" si="15"/>
        <v>-0.29408855062731187</v>
      </c>
      <c r="AS63" s="5">
        <f t="shared" si="16"/>
        <v>0.56811454320493582</v>
      </c>
      <c r="AT63" s="5">
        <f t="shared" si="17"/>
        <v>-1.8151555977801406</v>
      </c>
      <c r="AU63" s="5">
        <f t="shared" si="18"/>
        <v>0.3917186000819402</v>
      </c>
      <c r="AV63" s="5">
        <f t="shared" si="19"/>
        <v>-0.22630168500913841</v>
      </c>
      <c r="AW63" s="5">
        <f t="shared" si="20"/>
        <v>-4.2232128821288677E-2</v>
      </c>
      <c r="AX63" s="5">
        <f t="shared" si="21"/>
        <v>-0.54651766262794832</v>
      </c>
      <c r="AY63" s="5">
        <f t="shared" si="22"/>
        <v>-3.2525305111877172E-2</v>
      </c>
      <c r="AZ63" s="5">
        <f t="shared" si="23"/>
        <v>0.76019087373555427</v>
      </c>
      <c r="BA63" s="5">
        <f t="shared" si="24"/>
        <v>4.1588037684077941</v>
      </c>
      <c r="BB63" s="5">
        <f t="shared" si="25"/>
        <v>0.23068781561843085</v>
      </c>
      <c r="BC63" s="5">
        <f t="shared" si="12"/>
        <v>3.5000000000000013</v>
      </c>
      <c r="BE63" s="7"/>
      <c r="BN63" s="8"/>
    </row>
    <row r="64" spans="2:66" x14ac:dyDescent="0.25">
      <c r="B64" s="5">
        <v>1.9634190058723749E-20</v>
      </c>
      <c r="C64" s="5">
        <v>-2.9253043798529777E-3</v>
      </c>
      <c r="D64" s="5">
        <v>2.7877600717711028E-3</v>
      </c>
      <c r="E64" s="5">
        <v>1.6293751681204343E-4</v>
      </c>
      <c r="F64" s="5">
        <v>2.1340486578847826E-7</v>
      </c>
      <c r="G64" s="5">
        <v>1.8271695442392689E-3</v>
      </c>
      <c r="H64" s="5">
        <v>2.2972850599275665E-4</v>
      </c>
      <c r="I64" s="5">
        <v>2.4170767619901851E-3</v>
      </c>
      <c r="J64" s="5">
        <v>1.0673988508065693E-4</v>
      </c>
      <c r="K64" s="5">
        <v>2.909026518439039E-3</v>
      </c>
      <c r="L64" s="5">
        <v>3.2683394524034889E-4</v>
      </c>
      <c r="M64" s="5">
        <v>-3.2433474829986295E-4</v>
      </c>
      <c r="N64" s="5">
        <v>7.3336731885524349E-4</v>
      </c>
      <c r="O64" s="5">
        <v>-8.4031807458145928E-5</v>
      </c>
      <c r="P64" s="5">
        <v>4.9430148247886517E-25</v>
      </c>
      <c r="Q64" s="5">
        <v>1.0631247378201823E-18</v>
      </c>
      <c r="R64" s="5">
        <v>4.1390082062246857E-19</v>
      </c>
      <c r="S64" s="5">
        <v>-1.437973145485312E-2</v>
      </c>
      <c r="T64" s="5">
        <v>-1.6410262371797763E-35</v>
      </c>
      <c r="U64" s="5">
        <v>-6.923996839975186E-5</v>
      </c>
      <c r="V64" s="5">
        <v>2.6641637410162984E-3</v>
      </c>
      <c r="W64" s="5">
        <v>0</v>
      </c>
      <c r="X64" s="5">
        <v>-3.3006962219725962E-3</v>
      </c>
      <c r="Y64" s="5">
        <v>7.1221378433417297E-4</v>
      </c>
      <c r="Z64" s="5">
        <v>-6.2071810498873668E-3</v>
      </c>
      <c r="AA64" s="5">
        <v>2.725497293704566E-6</v>
      </c>
      <c r="AB64" s="5">
        <v>6.1041824825634411E-3</v>
      </c>
      <c r="AC64" s="5">
        <v>9.9587829945598622E-4</v>
      </c>
      <c r="AD64" s="5">
        <v>4.0440662546949467E-4</v>
      </c>
      <c r="AE64" s="5">
        <v>2.5541742602524587E-4</v>
      </c>
      <c r="AF64" s="5">
        <v>-1.2599643059371161E-4</v>
      </c>
      <c r="AG64" s="5">
        <v>-3.6319514145278549E-4</v>
      </c>
      <c r="AH64" s="5">
        <v>-7.7976123072120136E-5</v>
      </c>
      <c r="AI64" s="5">
        <v>-3.2403397446257887E-4</v>
      </c>
      <c r="AJ64" s="5">
        <v>-4.3841186228791329E-5</v>
      </c>
      <c r="AK64" s="5">
        <v>3.7304238981645766E-5</v>
      </c>
      <c r="AL64" s="5">
        <v>5.214451625003432E-4</v>
      </c>
      <c r="AM64" s="5">
        <v>4.0026971755607023E-2</v>
      </c>
      <c r="AN64" s="5">
        <v>3.4999999999999983E-2</v>
      </c>
      <c r="AP64">
        <f t="shared" si="13"/>
        <v>2016</v>
      </c>
      <c r="AQ64" s="5">
        <f t="shared" si="14"/>
        <v>0.27877600717711026</v>
      </c>
      <c r="AR64" s="5">
        <f t="shared" si="15"/>
        <v>-0.29253043798529776</v>
      </c>
      <c r="AS64" s="5">
        <f t="shared" si="16"/>
        <v>0.42442463062294544</v>
      </c>
      <c r="AT64" s="5">
        <f t="shared" si="17"/>
        <v>-1.4448971423252872</v>
      </c>
      <c r="AU64" s="5">
        <f t="shared" si="18"/>
        <v>0.26641637410162983</v>
      </c>
      <c r="AV64" s="5">
        <f t="shared" si="19"/>
        <v>-0.25884824376384236</v>
      </c>
      <c r="AW64" s="5">
        <f t="shared" si="20"/>
        <v>2.1157623979645455E-2</v>
      </c>
      <c r="AX64" s="5">
        <f t="shared" si="21"/>
        <v>-0.52113027504313802</v>
      </c>
      <c r="AY64" s="5">
        <f t="shared" si="22"/>
        <v>-4.4949080513005571E-2</v>
      </c>
      <c r="AZ64" s="5">
        <f t="shared" si="23"/>
        <v>0.61069079798571457</v>
      </c>
      <c r="BA64" s="5">
        <f t="shared" si="24"/>
        <v>4.1036568602882433</v>
      </c>
      <c r="BB64" s="5">
        <f t="shared" si="25"/>
        <v>0.35723288547528015</v>
      </c>
      <c r="BC64" s="5">
        <f t="shared" si="12"/>
        <v>3.4999999999999978</v>
      </c>
      <c r="BE64" s="7"/>
      <c r="BN64" s="8"/>
    </row>
    <row r="65" spans="2:66" x14ac:dyDescent="0.25">
      <c r="B65" s="5">
        <v>3.1022748547244607E-20</v>
      </c>
      <c r="C65" s="5">
        <v>-2.7486782371656496E-3</v>
      </c>
      <c r="D65" s="5">
        <v>1.9717762643242437E-3</v>
      </c>
      <c r="E65" s="5">
        <v>7.1919639814093647E-5</v>
      </c>
      <c r="F65" s="5">
        <v>6.77576140546441E-8</v>
      </c>
      <c r="G65" s="5">
        <v>1.398720902297189E-3</v>
      </c>
      <c r="H65" s="5">
        <v>1.0135677168555026E-4</v>
      </c>
      <c r="I65" s="5">
        <v>1.5674252501510046E-3</v>
      </c>
      <c r="J65" s="5">
        <v>3.2082583908693541E-5</v>
      </c>
      <c r="K65" s="5">
        <v>2.4181578116283845E-3</v>
      </c>
      <c r="L65" s="5">
        <v>1.7666867317293726E-4</v>
      </c>
      <c r="M65" s="5">
        <v>-1.0083695264476889E-4</v>
      </c>
      <c r="N65" s="5">
        <v>5.4118337195741602E-4</v>
      </c>
      <c r="O65" s="5">
        <v>-7.081678640445594E-5</v>
      </c>
      <c r="P65" s="5">
        <v>4.5760923172105442E-25</v>
      </c>
      <c r="Q65" s="5">
        <v>1.1871090005982715E-18</v>
      </c>
      <c r="R65" s="5">
        <v>1.1853417098824016E-19</v>
      </c>
      <c r="S65" s="5">
        <v>-8.9084917823089946E-3</v>
      </c>
      <c r="T65" s="5">
        <v>-6.4241226296024527E-36</v>
      </c>
      <c r="U65" s="5">
        <v>7.4560619411994656E-7</v>
      </c>
      <c r="V65" s="5">
        <v>1.3479508728574019E-3</v>
      </c>
      <c r="W65" s="5">
        <v>0</v>
      </c>
      <c r="X65" s="5">
        <v>-3.8510378925268509E-3</v>
      </c>
      <c r="Y65" s="5">
        <v>9.1175790021538468E-4</v>
      </c>
      <c r="Z65" s="5">
        <v>-5.9289411289659604E-3</v>
      </c>
      <c r="AA65" s="5">
        <v>2.1321298207672832E-6</v>
      </c>
      <c r="AB65" s="5">
        <v>4.7532447084962445E-3</v>
      </c>
      <c r="AC65" s="5">
        <v>8.4233160068709998E-4</v>
      </c>
      <c r="AD65" s="5">
        <v>1.4740573099341516E-4</v>
      </c>
      <c r="AE65" s="5">
        <v>1.0125622546221999E-3</v>
      </c>
      <c r="AF65" s="5">
        <v>-1.3719446842353687E-4</v>
      </c>
      <c r="AG65" s="5">
        <v>-2.6538684868936146E-4</v>
      </c>
      <c r="AH65" s="5">
        <v>-1.491760584342577E-4</v>
      </c>
      <c r="AI65" s="5">
        <v>-2.6771811666687274E-4</v>
      </c>
      <c r="AJ65" s="5">
        <v>-4.4325474079083749E-5</v>
      </c>
      <c r="AK65" s="5">
        <v>-1.3184883096678052E-4</v>
      </c>
      <c r="AL65" s="5">
        <v>2.8173706261205107E-4</v>
      </c>
      <c r="AM65" s="5">
        <v>4.0025225684224362E-2</v>
      </c>
      <c r="AN65" s="5">
        <v>3.5000000000000045E-2</v>
      </c>
      <c r="AP65">
        <f t="shared" si="13"/>
        <v>2016</v>
      </c>
      <c r="AQ65" s="5">
        <f t="shared" si="14"/>
        <v>0.19717762643242437</v>
      </c>
      <c r="AR65" s="5">
        <f t="shared" si="15"/>
        <v>-0.27486782371656499</v>
      </c>
      <c r="AS65" s="5">
        <f t="shared" si="16"/>
        <v>0.29661461524481936</v>
      </c>
      <c r="AT65" s="5">
        <f t="shared" si="17"/>
        <v>-0.89077461761148757</v>
      </c>
      <c r="AU65" s="5">
        <f t="shared" si="18"/>
        <v>0.13479508728574019</v>
      </c>
      <c r="AV65" s="5">
        <f t="shared" si="19"/>
        <v>-0.2939279992311466</v>
      </c>
      <c r="AW65" s="5">
        <f t="shared" si="20"/>
        <v>9.6823678054311621E-2</v>
      </c>
      <c r="AX65" s="5">
        <f t="shared" si="21"/>
        <v>-0.50866095282788604</v>
      </c>
      <c r="AY65" s="5">
        <f t="shared" si="22"/>
        <v>-8.0391859218739425E-2</v>
      </c>
      <c r="AZ65" s="5">
        <f t="shared" si="23"/>
        <v>0.47553768383170114</v>
      </c>
      <c r="BA65" s="5">
        <f t="shared" si="24"/>
        <v>4.0748479777172752</v>
      </c>
      <c r="BB65" s="5">
        <f t="shared" si="25"/>
        <v>0.27282658403955656</v>
      </c>
      <c r="BC65" s="5">
        <f t="shared" si="12"/>
        <v>3.500000000000004</v>
      </c>
      <c r="BE65" s="7"/>
      <c r="BN65" s="8"/>
    </row>
    <row r="66" spans="2:66" x14ac:dyDescent="0.25">
      <c r="B66" s="5">
        <v>4.3717470869193933E-20</v>
      </c>
      <c r="C66" s="5">
        <v>-2.4160378177470344E-3</v>
      </c>
      <c r="D66" s="5">
        <v>6.4258378933982957E-4</v>
      </c>
      <c r="E66" s="5">
        <v>5.7721439807541431E-6</v>
      </c>
      <c r="F66" s="5">
        <v>-3.5722010389888257E-8</v>
      </c>
      <c r="G66" s="5">
        <v>1.3267285599563995E-3</v>
      </c>
      <c r="H66" s="5">
        <v>6.9522013714230031E-5</v>
      </c>
      <c r="I66" s="5">
        <v>9.5870413492332067E-4</v>
      </c>
      <c r="J66" s="5">
        <v>9.9112686117547267E-6</v>
      </c>
      <c r="K66" s="5">
        <v>2.2806416860156734E-3</v>
      </c>
      <c r="L66" s="5">
        <v>2.1356075662037335E-4</v>
      </c>
      <c r="M66" s="5">
        <v>5.5141415029024798E-5</v>
      </c>
      <c r="N66" s="5">
        <v>3.5310753772480204E-4</v>
      </c>
      <c r="O66" s="5">
        <v>-4.8825119984675672E-5</v>
      </c>
      <c r="P66" s="5">
        <v>4.1326814762653751E-25</v>
      </c>
      <c r="Q66" s="5">
        <v>1.2520703479561286E-18</v>
      </c>
      <c r="R66" s="5">
        <v>-1.6398261464163213E-19</v>
      </c>
      <c r="S66" s="5">
        <v>-6.9197335930711191E-3</v>
      </c>
      <c r="T66" s="5">
        <v>-9.1927476551845064E-36</v>
      </c>
      <c r="U66" s="5">
        <v>3.439673610077292E-5</v>
      </c>
      <c r="V66" s="5">
        <v>2.6931461722872092E-4</v>
      </c>
      <c r="W66" s="5">
        <v>0</v>
      </c>
      <c r="X66" s="5">
        <v>-4.3026898339155149E-3</v>
      </c>
      <c r="Y66" s="5">
        <v>1.082070749425381E-3</v>
      </c>
      <c r="Z66" s="5">
        <v>-5.6067630605454244E-3</v>
      </c>
      <c r="AA66" s="5">
        <v>1.7226900132791737E-6</v>
      </c>
      <c r="AB66" s="5">
        <v>3.6332544525672639E-3</v>
      </c>
      <c r="AC66" s="5">
        <v>6.0040891648054854E-4</v>
      </c>
      <c r="AD66" s="5">
        <v>-3.2850894027575703E-4</v>
      </c>
      <c r="AE66" s="5">
        <v>1.6925890341579785E-3</v>
      </c>
      <c r="AF66" s="5">
        <v>-1.5011385222435243E-4</v>
      </c>
      <c r="AG66" s="5">
        <v>-1.6523080705217166E-4</v>
      </c>
      <c r="AH66" s="5">
        <v>-2.5425515325001332E-4</v>
      </c>
      <c r="AI66" s="5">
        <v>-2.219580531948362E-4</v>
      </c>
      <c r="AJ66" s="5">
        <v>-4.2899322848524035E-5</v>
      </c>
      <c r="AK66" s="5">
        <v>-2.7102838866503926E-4</v>
      </c>
      <c r="AL66" s="5">
        <v>5.3195385639651426E-5</v>
      </c>
      <c r="AM66" s="5">
        <v>4.0023578777255077E-2</v>
      </c>
      <c r="AN66" s="5">
        <v>3.2578124999999986E-2</v>
      </c>
      <c r="AP66">
        <f t="shared" si="13"/>
        <v>2017</v>
      </c>
      <c r="AQ66" s="5">
        <f t="shared" si="14"/>
        <v>6.4258378933982951E-2</v>
      </c>
      <c r="AR66" s="5">
        <f t="shared" si="15"/>
        <v>-0.24160378177470343</v>
      </c>
      <c r="AS66" s="5">
        <f t="shared" si="16"/>
        <v>0.22854326948797202</v>
      </c>
      <c r="AT66" s="5">
        <f t="shared" si="17"/>
        <v>-0.68853368569703455</v>
      </c>
      <c r="AU66" s="5">
        <f t="shared" si="18"/>
        <v>2.6931461722872092E-2</v>
      </c>
      <c r="AV66" s="5">
        <f t="shared" si="19"/>
        <v>-0.32206190844901339</v>
      </c>
      <c r="AW66" s="5">
        <f t="shared" si="20"/>
        <v>0.16496897113094544</v>
      </c>
      <c r="AX66" s="5">
        <f t="shared" si="21"/>
        <v>-0.50063541440648751</v>
      </c>
      <c r="AY66" s="5">
        <f t="shared" si="22"/>
        <v>-0.13910951946621697</v>
      </c>
      <c r="AZ66" s="5">
        <f t="shared" si="23"/>
        <v>0.36349771425805433</v>
      </c>
      <c r="BA66" s="5">
        <f t="shared" si="24"/>
        <v>4.0441934417634249</v>
      </c>
      <c r="BB66" s="5">
        <f t="shared" si="25"/>
        <v>0.25736357249620317</v>
      </c>
      <c r="BC66" s="5">
        <f t="shared" si="12"/>
        <v>3.2578124999999987</v>
      </c>
      <c r="BE66" s="7"/>
      <c r="BN66" s="8"/>
    </row>
    <row r="67" spans="2:66" x14ac:dyDescent="0.25">
      <c r="B67" s="5">
        <v>4.5432586407747665E-20</v>
      </c>
      <c r="C67" s="5">
        <v>-1.9572650557188606E-3</v>
      </c>
      <c r="D67" s="5">
        <v>-1.1516619871078139E-3</v>
      </c>
      <c r="E67" s="5">
        <v>-7.2462750615937338E-5</v>
      </c>
      <c r="F67" s="5">
        <v>-1.1185047907993367E-7</v>
      </c>
      <c r="G67" s="5">
        <v>1.4712165296251964E-3</v>
      </c>
      <c r="H67" s="5">
        <v>1.6537232018583672E-4</v>
      </c>
      <c r="I67" s="5">
        <v>4.4099286313820297E-4</v>
      </c>
      <c r="J67" s="5">
        <v>3.5336422138600638E-6</v>
      </c>
      <c r="K67" s="5">
        <v>1.5497465586736415E-3</v>
      </c>
      <c r="L67" s="5">
        <v>9.2672518707275425E-5</v>
      </c>
      <c r="M67" s="5">
        <v>2.0731465456343893E-5</v>
      </c>
      <c r="N67" s="5">
        <v>2.1751310104165669E-4</v>
      </c>
      <c r="O67" s="5">
        <v>-4.8216118214967208E-5</v>
      </c>
      <c r="P67" s="5">
        <v>3.9131093060236703E-25</v>
      </c>
      <c r="Q67" s="5">
        <v>1.2311634702478411E-18</v>
      </c>
      <c r="R67" s="5">
        <v>3.9909683835054611E-20</v>
      </c>
      <c r="S67" s="5">
        <v>-8.3252423484328399E-3</v>
      </c>
      <c r="T67" s="5">
        <v>-6.4205481751293517E-36</v>
      </c>
      <c r="U67" s="5">
        <v>-5.3141503203243293E-5</v>
      </c>
      <c r="V67" s="5">
        <v>-2.9136324572472279E-4</v>
      </c>
      <c r="W67" s="5">
        <v>0</v>
      </c>
      <c r="X67" s="5">
        <v>-4.5869897323191303E-3</v>
      </c>
      <c r="Y67" s="5">
        <v>1.2190511855494884E-3</v>
      </c>
      <c r="Z67" s="5">
        <v>-5.2614055818214159E-3</v>
      </c>
      <c r="AA67" s="5">
        <v>1.4183234652767849E-6</v>
      </c>
      <c r="AB67" s="5">
        <v>2.6658653743540533E-3</v>
      </c>
      <c r="AC67" s="5">
        <v>3.755510318578188E-4</v>
      </c>
      <c r="AD67" s="5">
        <v>-7.2054364711538561E-4</v>
      </c>
      <c r="AE67" s="5">
        <v>2.1609843217787936E-3</v>
      </c>
      <c r="AF67" s="5">
        <v>-1.6035899861806385E-4</v>
      </c>
      <c r="AG67" s="5">
        <v>-4.6887948080307214E-5</v>
      </c>
      <c r="AH67" s="5">
        <v>-3.7960582786419466E-4</v>
      </c>
      <c r="AI67" s="5">
        <v>-1.8600622599270167E-4</v>
      </c>
      <c r="AJ67" s="5">
        <v>-4.3131007062093502E-5</v>
      </c>
      <c r="AK67" s="5">
        <v>-3.3895925297347486E-4</v>
      </c>
      <c r="AL67" s="5">
        <v>-1.4397954275096247E-4</v>
      </c>
      <c r="AM67" s="5">
        <v>4.002202765034283E-2</v>
      </c>
      <c r="AN67" s="5">
        <v>2.6639344262295077E-2</v>
      </c>
      <c r="AP67">
        <f t="shared" si="13"/>
        <v>2017</v>
      </c>
      <c r="AQ67" s="5">
        <f t="shared" si="14"/>
        <v>-0.11516619871078139</v>
      </c>
      <c r="AR67" s="5">
        <f t="shared" si="15"/>
        <v>-0.19572650557188606</v>
      </c>
      <c r="AS67" s="5">
        <f t="shared" si="16"/>
        <v>0.19122093927633993</v>
      </c>
      <c r="AT67" s="5">
        <f t="shared" si="17"/>
        <v>-0.8378383851636082</v>
      </c>
      <c r="AU67" s="5">
        <f t="shared" si="18"/>
        <v>-2.913632457247228E-2</v>
      </c>
      <c r="AV67" s="5">
        <f t="shared" si="19"/>
        <v>-0.33679385467696416</v>
      </c>
      <c r="AW67" s="5">
        <f t="shared" si="20"/>
        <v>0.21178533147167</v>
      </c>
      <c r="AX67" s="5">
        <f t="shared" si="21"/>
        <v>-0.48858545499635975</v>
      </c>
      <c r="AY67" s="5">
        <f t="shared" si="22"/>
        <v>-0.18323619006441277</v>
      </c>
      <c r="AZ67" s="5">
        <f t="shared" si="23"/>
        <v>0.26672836978193298</v>
      </c>
      <c r="BA67" s="5">
        <f t="shared" si="24"/>
        <v>3.9995501954779882</v>
      </c>
      <c r="BB67" s="5">
        <f t="shared" si="25"/>
        <v>0.18113250397806135</v>
      </c>
      <c r="BC67" s="5">
        <f t="shared" si="12"/>
        <v>2.6639344262295075</v>
      </c>
      <c r="BE67" s="7"/>
      <c r="BN67" s="8"/>
    </row>
    <row r="68" spans="2:66" x14ac:dyDescent="0.25">
      <c r="B68" s="5">
        <v>3.0890216882960081E-20</v>
      </c>
      <c r="C68" s="5">
        <v>-1.3866964757134493E-3</v>
      </c>
      <c r="D68" s="5">
        <v>-2.2896784786023265E-3</v>
      </c>
      <c r="E68" s="5">
        <v>-1.3069449624334399E-4</v>
      </c>
      <c r="F68" s="5">
        <v>-1.4117219160337134E-7</v>
      </c>
      <c r="G68" s="5">
        <v>1.5337759613250099E-3</v>
      </c>
      <c r="H68" s="5">
        <v>3.2596182269595915E-4</v>
      </c>
      <c r="I68" s="5">
        <v>-8.3285388629442361E-5</v>
      </c>
      <c r="J68" s="5">
        <v>5.8356008061918329E-6</v>
      </c>
      <c r="K68" s="5">
        <v>1.6565089778452623E-3</v>
      </c>
      <c r="L68" s="5">
        <v>1.2577714131828513E-4</v>
      </c>
      <c r="M68" s="5">
        <v>1.6188505818877974E-4</v>
      </c>
      <c r="N68" s="5">
        <v>1.2467752035594609E-4</v>
      </c>
      <c r="O68" s="5">
        <v>-5.5087671675321288E-5</v>
      </c>
      <c r="P68" s="5">
        <v>3.8359233062449329E-25</v>
      </c>
      <c r="Q68" s="5">
        <v>1.1926870167553438E-18</v>
      </c>
      <c r="R68" s="5">
        <v>-4.2378599306671793E-19</v>
      </c>
      <c r="S68" s="5">
        <v>-7.6055684130502009E-3</v>
      </c>
      <c r="T68" s="5">
        <v>4.4362448526940214E-36</v>
      </c>
      <c r="U68" s="5">
        <v>-2.7547209696502732E-5</v>
      </c>
      <c r="V68" s="5">
        <v>-2.5365279989718477E-4</v>
      </c>
      <c r="W68" s="5">
        <v>0</v>
      </c>
      <c r="X68" s="5">
        <v>-4.6947261297629606E-3</v>
      </c>
      <c r="Y68" s="5">
        <v>1.3491828544424441E-3</v>
      </c>
      <c r="Z68" s="5">
        <v>-4.9143709562742017E-3</v>
      </c>
      <c r="AA68" s="5">
        <v>6.592916033857133E-7</v>
      </c>
      <c r="AB68" s="5">
        <v>1.2366539100925171E-3</v>
      </c>
      <c r="AC68" s="5">
        <v>1.4830729802280473E-4</v>
      </c>
      <c r="AD68" s="5">
        <v>-1.2102516942563656E-3</v>
      </c>
      <c r="AE68" s="5">
        <v>2.4432223301123933E-3</v>
      </c>
      <c r="AF68" s="5">
        <v>-1.6411675043031155E-4</v>
      </c>
      <c r="AG68" s="5">
        <v>6.9443736042375953E-5</v>
      </c>
      <c r="AH68" s="5">
        <v>-4.027111361486248E-4</v>
      </c>
      <c r="AI68" s="5">
        <v>-1.5815741676070247E-4</v>
      </c>
      <c r="AJ68" s="5">
        <v>-4.6151790327077016E-5</v>
      </c>
      <c r="AK68" s="5">
        <v>-4.833624113988271E-4</v>
      </c>
      <c r="AL68" s="5">
        <v>-2.9625977128727222E-4</v>
      </c>
      <c r="AM68" s="5">
        <v>4.0020568659494354E-2</v>
      </c>
      <c r="AN68" s="5">
        <v>2.4999999999999998E-2</v>
      </c>
      <c r="AP68">
        <f t="shared" si="13"/>
        <v>2017</v>
      </c>
      <c r="AQ68" s="5">
        <f t="shared" ref="AQ68:AQ74" si="26">D68*100</f>
        <v>-0.22896784786023264</v>
      </c>
      <c r="AR68" s="5">
        <f t="shared" ref="AR68:AR74" si="27">(B68+C68)*100</f>
        <v>-0.13866964757134492</v>
      </c>
      <c r="AS68" s="5">
        <f t="shared" ref="AS68:AS74" si="28">(G68+I68)*100</f>
        <v>0.14504905726955675</v>
      </c>
      <c r="AT68" s="5">
        <f t="shared" ref="AT68:AT74" si="29">(S68+T68+U68)*100</f>
        <v>-0.76331156227467034</v>
      </c>
      <c r="AU68" s="5">
        <f t="shared" ref="AU68:AU74" si="30">V68*100</f>
        <v>-2.5365279989718478E-2</v>
      </c>
      <c r="AV68" s="5">
        <f t="shared" ref="AV68:AV74" si="31">(X68+Y68)*100</f>
        <v>-0.33455432753205167</v>
      </c>
      <c r="AW68" s="5">
        <f t="shared" ref="AW68:AW74" si="32">(AJ68+AE68)*100</f>
        <v>0.23970705397853162</v>
      </c>
      <c r="AX68" s="5">
        <f t="shared" ref="AX68:AX74" si="33">(Z68+AC68)*100</f>
        <v>-0.47660636582513971</v>
      </c>
      <c r="AY68" s="5">
        <f t="shared" ref="AY68:AY74" si="34">(AD68+AF68+AG68+AH68+AI68+AK68)*100</f>
        <v>-0.23491556729524554</v>
      </c>
      <c r="AZ68" s="5">
        <f t="shared" ref="AZ68:AZ74" si="35">(AB68+AA68)*100</f>
        <v>0.12373132016959026</v>
      </c>
      <c r="BA68" s="5">
        <f t="shared" ref="BA68:BA74" si="36">(E68+F68+M68+N68+O68+AM68+Q68+R68+P68+AL68)*100</f>
        <v>3.9824948126641542</v>
      </c>
      <c r="BB68" s="5">
        <f t="shared" ref="BB68:BB74" si="37">(J68+K68+L68+H68)*100</f>
        <v>0.21140835426656981</v>
      </c>
      <c r="BC68" s="5">
        <f t="shared" si="12"/>
        <v>2.4999999999999996</v>
      </c>
      <c r="BE68" s="7"/>
      <c r="BN68" s="8"/>
    </row>
    <row r="69" spans="2:66" x14ac:dyDescent="0.25">
      <c r="B69" s="5">
        <v>2.4948218794190818E-20</v>
      </c>
      <c r="C69" s="5">
        <v>-9.9117397105759125E-4</v>
      </c>
      <c r="D69" s="5">
        <v>-3.4929182888912419E-3</v>
      </c>
      <c r="E69" s="5">
        <v>-1.8832926967211934E-4</v>
      </c>
      <c r="F69" s="5">
        <v>-1.8991790136281982E-7</v>
      </c>
      <c r="G69" s="5">
        <v>1.2334023062697656E-3</v>
      </c>
      <c r="H69" s="5">
        <v>3.4381446125094386E-4</v>
      </c>
      <c r="I69" s="5">
        <v>-5.9335192926017325E-4</v>
      </c>
      <c r="J69" s="5">
        <v>-7.6056193057153778E-5</v>
      </c>
      <c r="K69" s="5">
        <v>2.0788816349228919E-3</v>
      </c>
      <c r="L69" s="5">
        <v>1.2199785578155852E-4</v>
      </c>
      <c r="M69" s="5">
        <v>-2.2445720145934699E-5</v>
      </c>
      <c r="N69" s="5">
        <v>3.8268756232784347E-5</v>
      </c>
      <c r="O69" s="5">
        <v>-6.3072072834533633E-5</v>
      </c>
      <c r="P69" s="5">
        <v>3.776492081286524E-25</v>
      </c>
      <c r="Q69" s="5">
        <v>1.2014518867575913E-18</v>
      </c>
      <c r="R69" s="5">
        <v>-6.6757737773195366E-19</v>
      </c>
      <c r="S69" s="5">
        <v>-4.894155172588616E-3</v>
      </c>
      <c r="T69" s="5">
        <v>5.8827457148180865E-36</v>
      </c>
      <c r="U69" s="5">
        <v>-3.7782364706595223E-6</v>
      </c>
      <c r="V69" s="5">
        <v>-3.8896167713492989E-4</v>
      </c>
      <c r="W69" s="5">
        <v>0</v>
      </c>
      <c r="X69" s="5">
        <v>-4.6361413704298204E-3</v>
      </c>
      <c r="Y69" s="5">
        <v>1.4974739648359672E-3</v>
      </c>
      <c r="Z69" s="5">
        <v>-4.562656923761883E-3</v>
      </c>
      <c r="AA69" s="5">
        <v>1.5324025942028274E-7</v>
      </c>
      <c r="AB69" s="5">
        <v>1.684984699714652E-4</v>
      </c>
      <c r="AC69" s="5">
        <v>-3.4809734167548144E-5</v>
      </c>
      <c r="AD69" s="5">
        <v>-1.5596707343472976E-3</v>
      </c>
      <c r="AE69" s="5">
        <v>2.6094964470649773E-3</v>
      </c>
      <c r="AF69" s="5">
        <v>-1.5385894735914295E-4</v>
      </c>
      <c r="AG69" s="5">
        <v>1.6477945704585102E-4</v>
      </c>
      <c r="AH69" s="5">
        <v>-3.8275674018990957E-4</v>
      </c>
      <c r="AI69" s="5">
        <v>-1.3935494541296331E-4</v>
      </c>
      <c r="AJ69" s="5">
        <v>-5.3285086756670745E-5</v>
      </c>
      <c r="AK69" s="5">
        <v>-5.710704685209484E-4</v>
      </c>
      <c r="AL69" s="5">
        <v>-4.6792716517795409E-4</v>
      </c>
      <c r="AM69" s="5">
        <v>4.0019197971502829E-2</v>
      </c>
      <c r="AN69" s="5">
        <v>2.5000000000000001E-2</v>
      </c>
      <c r="AP69">
        <f t="shared" si="13"/>
        <v>2017</v>
      </c>
      <c r="AQ69" s="5">
        <f t="shared" si="26"/>
        <v>-0.34929182888912419</v>
      </c>
      <c r="AR69" s="5">
        <f t="shared" si="27"/>
        <v>-9.911739710575912E-2</v>
      </c>
      <c r="AS69" s="5">
        <f t="shared" si="28"/>
        <v>6.4005037700959236E-2</v>
      </c>
      <c r="AT69" s="5">
        <f t="shared" si="29"/>
        <v>-0.48979334090592752</v>
      </c>
      <c r="AU69" s="5">
        <f t="shared" si="30"/>
        <v>-3.8896167713492989E-2</v>
      </c>
      <c r="AV69" s="5">
        <f t="shared" si="31"/>
        <v>-0.31386674055938529</v>
      </c>
      <c r="AW69" s="5">
        <f t="shared" si="32"/>
        <v>0.2556211360308307</v>
      </c>
      <c r="AX69" s="5">
        <f t="shared" si="33"/>
        <v>-0.4597466657929431</v>
      </c>
      <c r="AY69" s="5">
        <f t="shared" si="34"/>
        <v>-0.26419323787844107</v>
      </c>
      <c r="AZ69" s="5">
        <f t="shared" si="35"/>
        <v>1.686517102308855E-2</v>
      </c>
      <c r="BA69" s="5">
        <f t="shared" si="36"/>
        <v>3.931550258200371</v>
      </c>
      <c r="BB69" s="5">
        <f t="shared" si="37"/>
        <v>0.24686377588982403</v>
      </c>
      <c r="BC69" s="5">
        <f t="shared" ref="BC69:BC74" si="38">SUM(AQ69:BB69)</f>
        <v>2.5000000000000004</v>
      </c>
      <c r="BE69" s="7"/>
      <c r="BN69" s="8"/>
    </row>
    <row r="70" spans="2:66" x14ac:dyDescent="0.25">
      <c r="B70" s="5">
        <v>4.7764426481546097E-21</v>
      </c>
      <c r="C70" s="5">
        <v>-7.0801518515569328E-4</v>
      </c>
      <c r="D70" s="5">
        <v>-4.0190712125639559E-3</v>
      </c>
      <c r="E70" s="5">
        <v>-1.675698274506262E-4</v>
      </c>
      <c r="F70" s="5">
        <v>-2.6199819713236448E-7</v>
      </c>
      <c r="G70" s="5">
        <v>4.265381933726713E-4</v>
      </c>
      <c r="H70" s="5">
        <v>2.2292601400774857E-4</v>
      </c>
      <c r="I70" s="5">
        <v>-8.777172066883938E-4</v>
      </c>
      <c r="J70" s="5">
        <v>-1.3649362292990409E-4</v>
      </c>
      <c r="K70" s="5">
        <v>3.0515704286637594E-3</v>
      </c>
      <c r="L70" s="5">
        <v>1.9275837609510909E-4</v>
      </c>
      <c r="M70" s="5">
        <v>-2.8565793722783801E-4</v>
      </c>
      <c r="N70" s="5">
        <v>2.0299019832102733E-6</v>
      </c>
      <c r="O70" s="5">
        <v>-3.5937737875223763E-5</v>
      </c>
      <c r="P70" s="5">
        <v>3.7323246602376541E-25</v>
      </c>
      <c r="Q70" s="5">
        <v>1.2270508277354182E-18</v>
      </c>
      <c r="R70" s="5">
        <v>-1.7771815948536978E-19</v>
      </c>
      <c r="S70" s="5">
        <v>-2.5802844453844801E-3</v>
      </c>
      <c r="T70" s="5">
        <v>6.9927755340878067E-36</v>
      </c>
      <c r="U70" s="5">
        <v>-8.788886020602472E-6</v>
      </c>
      <c r="V70" s="5">
        <v>-1.0760485576629527E-3</v>
      </c>
      <c r="W70" s="5">
        <v>0</v>
      </c>
      <c r="X70" s="5">
        <v>-4.4377738230556504E-3</v>
      </c>
      <c r="Y70" s="5">
        <v>1.6832432108329499E-3</v>
      </c>
      <c r="Z70" s="5">
        <v>-4.058363879462428E-3</v>
      </c>
      <c r="AA70" s="5">
        <v>-6.026344470508264E-7</v>
      </c>
      <c r="AB70" s="5">
        <v>-1.1463882678654871E-3</v>
      </c>
      <c r="AC70" s="5">
        <v>-1.8737348222390505E-4</v>
      </c>
      <c r="AD70" s="5">
        <v>-1.8485203314487389E-3</v>
      </c>
      <c r="AE70" s="5">
        <v>2.71908679884945E-3</v>
      </c>
      <c r="AF70" s="5">
        <v>-1.4059958352053377E-4</v>
      </c>
      <c r="AG70" s="5">
        <v>2.2275099882636289E-4</v>
      </c>
      <c r="AH70" s="5">
        <v>-3.1477535947898287E-4</v>
      </c>
      <c r="AI70" s="5">
        <v>-1.2953724496413512E-4</v>
      </c>
      <c r="AJ70" s="5">
        <v>-5.7637682789653163E-5</v>
      </c>
      <c r="AK70" s="5">
        <v>-6.6687528845357639E-4</v>
      </c>
      <c r="AL70" s="5">
        <v>-6.5452135693461742E-4</v>
      </c>
      <c r="AM70" s="5">
        <v>4.0017911629170302E-2</v>
      </c>
      <c r="AN70" s="5">
        <v>2.5000000000000005E-2</v>
      </c>
      <c r="AP70">
        <f t="shared" si="13"/>
        <v>2018</v>
      </c>
      <c r="AQ70" s="5">
        <f t="shared" si="26"/>
        <v>-0.40190712125639561</v>
      </c>
      <c r="AR70" s="5">
        <f t="shared" si="27"/>
        <v>-7.0801518515569331E-2</v>
      </c>
      <c r="AS70" s="5">
        <f t="shared" si="28"/>
        <v>-4.5117901331572251E-2</v>
      </c>
      <c r="AT70" s="5">
        <f t="shared" si="29"/>
        <v>-0.25890733314050823</v>
      </c>
      <c r="AU70" s="5">
        <f t="shared" si="30"/>
        <v>-0.10760485576629528</v>
      </c>
      <c r="AV70" s="5">
        <f t="shared" si="31"/>
        <v>-0.27545306122227003</v>
      </c>
      <c r="AW70" s="5">
        <f t="shared" si="32"/>
        <v>0.26614491160597969</v>
      </c>
      <c r="AX70" s="5">
        <f t="shared" si="33"/>
        <v>-0.42457373616863331</v>
      </c>
      <c r="AY70" s="5">
        <f t="shared" si="34"/>
        <v>-0.28775568090396048</v>
      </c>
      <c r="AZ70" s="5">
        <f t="shared" si="35"/>
        <v>-0.1146990902312538</v>
      </c>
      <c r="BA70" s="5">
        <f t="shared" si="36"/>
        <v>3.8875992673468072</v>
      </c>
      <c r="BB70" s="5">
        <f t="shared" si="37"/>
        <v>0.33307611958367128</v>
      </c>
      <c r="BC70" s="5">
        <f t="shared" si="38"/>
        <v>2.4999999999999996</v>
      </c>
      <c r="BE70" s="7"/>
      <c r="BN70" s="8"/>
    </row>
    <row r="71" spans="2:66" x14ac:dyDescent="0.25">
      <c r="B71" s="5">
        <v>-1.0466821979529927E-20</v>
      </c>
      <c r="C71" s="5">
        <v>-5.8220825922014434E-4</v>
      </c>
      <c r="D71" s="5">
        <v>-4.4664105390042367E-3</v>
      </c>
      <c r="E71" s="5">
        <v>-1.6191964644280473E-4</v>
      </c>
      <c r="F71" s="5">
        <v>-3.0839544378885276E-7</v>
      </c>
      <c r="G71" s="5">
        <v>-7.8296505172253787E-4</v>
      </c>
      <c r="H71" s="5">
        <v>-1.2746844294349823E-4</v>
      </c>
      <c r="I71" s="5">
        <v>-8.6847373182488479E-4</v>
      </c>
      <c r="J71" s="5">
        <v>-1.0165267511240173E-4</v>
      </c>
      <c r="K71" s="5">
        <v>3.9970226530687322E-3</v>
      </c>
      <c r="L71" s="5">
        <v>2.9793292203112804E-4</v>
      </c>
      <c r="M71" s="5">
        <v>-2.3042442605326419E-4</v>
      </c>
      <c r="N71" s="5">
        <v>6.8444263469838771E-5</v>
      </c>
      <c r="O71" s="5">
        <v>-1.2638157916541411E-5</v>
      </c>
      <c r="P71" s="5">
        <v>3.4969197942633371E-25</v>
      </c>
      <c r="Q71" s="5">
        <v>1.2682636130028274E-18</v>
      </c>
      <c r="R71" s="5">
        <v>3.6555405735261447E-20</v>
      </c>
      <c r="S71" s="5">
        <v>-1.5990714237898644E-3</v>
      </c>
      <c r="T71" s="5">
        <v>5.3371571984482835E-36</v>
      </c>
      <c r="U71" s="5">
        <v>-4.2338936743234867E-5</v>
      </c>
      <c r="V71" s="5">
        <v>-2.1234960742548747E-3</v>
      </c>
      <c r="W71" s="5">
        <v>0</v>
      </c>
      <c r="X71" s="5">
        <v>-4.0943497689939082E-3</v>
      </c>
      <c r="Y71" s="5">
        <v>1.9022995824862249E-3</v>
      </c>
      <c r="Z71" s="5">
        <v>-3.3846796964759219E-3</v>
      </c>
      <c r="AA71" s="5">
        <v>-7.7086454216328891E-7</v>
      </c>
      <c r="AB71" s="5">
        <v>-1.4208393499012936E-3</v>
      </c>
      <c r="AC71" s="5">
        <v>-2.5727351996555843E-4</v>
      </c>
      <c r="AD71" s="5">
        <v>-1.9169970804283794E-3</v>
      </c>
      <c r="AE71" s="5">
        <v>2.7090651327387047E-3</v>
      </c>
      <c r="AF71" s="5">
        <v>-1.2795233988753025E-4</v>
      </c>
      <c r="AG71" s="5">
        <v>2.3077264986388256E-4</v>
      </c>
      <c r="AH71" s="5">
        <v>-3.2739002599973421E-4</v>
      </c>
      <c r="AI71" s="5">
        <v>-1.3125140099718916E-4</v>
      </c>
      <c r="AJ71" s="5">
        <v>-5.6391509348818889E-5</v>
      </c>
      <c r="AK71" s="5">
        <v>-6.1240496468681284E-4</v>
      </c>
      <c r="AL71" s="5">
        <v>-7.9256653181998267E-4</v>
      </c>
      <c r="AM71" s="5">
        <v>4.0016705609860842E-2</v>
      </c>
      <c r="AN71" s="5">
        <v>2.4999999999999988E-2</v>
      </c>
      <c r="AP71">
        <f t="shared" si="13"/>
        <v>2018</v>
      </c>
      <c r="AQ71" s="5">
        <f t="shared" si="26"/>
        <v>-0.44664105390042369</v>
      </c>
      <c r="AR71" s="5">
        <f t="shared" si="27"/>
        <v>-5.8220825922014434E-2</v>
      </c>
      <c r="AS71" s="5">
        <f t="shared" si="28"/>
        <v>-0.16514387835474226</v>
      </c>
      <c r="AT71" s="5">
        <f t="shared" si="29"/>
        <v>-0.16414103605330993</v>
      </c>
      <c r="AU71" s="5">
        <f t="shared" si="30"/>
        <v>-0.21234960742548747</v>
      </c>
      <c r="AV71" s="5">
        <f t="shared" si="31"/>
        <v>-0.21920501865076836</v>
      </c>
      <c r="AW71" s="5">
        <f t="shared" si="32"/>
        <v>0.26526736233898857</v>
      </c>
      <c r="AX71" s="5">
        <f t="shared" si="33"/>
        <v>-0.36419532164414803</v>
      </c>
      <c r="AY71" s="5">
        <f t="shared" si="34"/>
        <v>-0.28852231621357632</v>
      </c>
      <c r="AZ71" s="5">
        <f t="shared" si="35"/>
        <v>-0.1421610214443457</v>
      </c>
      <c r="BA71" s="5">
        <f t="shared" si="36"/>
        <v>3.8887292715654298</v>
      </c>
      <c r="BB71" s="5">
        <f t="shared" si="37"/>
        <v>0.40658344570439608</v>
      </c>
      <c r="BC71" s="5">
        <f t="shared" si="38"/>
        <v>2.4999999999999982</v>
      </c>
      <c r="BE71" s="7"/>
      <c r="BN71" s="8"/>
    </row>
    <row r="72" spans="2:66" x14ac:dyDescent="0.25">
      <c r="B72" s="5">
        <v>-1.4876714572814436E-20</v>
      </c>
      <c r="C72" s="5">
        <v>-4.9155911630064091E-4</v>
      </c>
      <c r="D72" s="5">
        <v>-5.4946345056095993E-3</v>
      </c>
      <c r="E72" s="5">
        <v>-1.937605389938339E-4</v>
      </c>
      <c r="F72" s="5">
        <v>-3.3314550571967873E-7</v>
      </c>
      <c r="G72" s="5">
        <v>-1.6652567877012598E-3</v>
      </c>
      <c r="H72" s="5">
        <v>-2.9695200155145136E-4</v>
      </c>
      <c r="I72" s="5">
        <v>-7.207742714665544E-4</v>
      </c>
      <c r="J72" s="5">
        <v>3.2145561464555212E-7</v>
      </c>
      <c r="K72" s="5">
        <v>3.6470365948879178E-3</v>
      </c>
      <c r="L72" s="5">
        <v>2.6249803610159313E-4</v>
      </c>
      <c r="M72" s="5">
        <v>-3.4614905476908615E-4</v>
      </c>
      <c r="N72" s="5">
        <v>1.8648446824178779E-4</v>
      </c>
      <c r="O72" s="5">
        <v>-1.8735026297028333E-5</v>
      </c>
      <c r="P72" s="5">
        <v>3.0336373552909447E-25</v>
      </c>
      <c r="Q72" s="5">
        <v>1.3102379261232141E-18</v>
      </c>
      <c r="R72" s="5">
        <v>2.0697400554498823E-19</v>
      </c>
      <c r="S72" s="5">
        <v>-9.4031982405046871E-4</v>
      </c>
      <c r="T72" s="5">
        <v>4.7030889870931566E-37</v>
      </c>
      <c r="U72" s="5">
        <v>-1.9925391117198219E-5</v>
      </c>
      <c r="V72" s="5">
        <v>-2.9867730866085782E-3</v>
      </c>
      <c r="W72" s="5">
        <v>0</v>
      </c>
      <c r="X72" s="5">
        <v>-3.5935920015817014E-3</v>
      </c>
      <c r="Y72" s="5">
        <v>2.1493057362178655E-3</v>
      </c>
      <c r="Z72" s="5">
        <v>-2.7222800947970761E-3</v>
      </c>
      <c r="AA72" s="5">
        <v>-3.4262157471739754E-7</v>
      </c>
      <c r="AB72" s="5">
        <v>-5.9278465297911539E-4</v>
      </c>
      <c r="AC72" s="5">
        <v>-2.7304087584692472E-4</v>
      </c>
      <c r="AD72" s="5">
        <v>-1.641738805569979E-3</v>
      </c>
      <c r="AE72" s="5">
        <v>2.5375923359838648E-3</v>
      </c>
      <c r="AF72" s="5">
        <v>-1.1922183176849611E-4</v>
      </c>
      <c r="AG72" s="5">
        <v>2.2715118462112374E-4</v>
      </c>
      <c r="AH72" s="5">
        <v>-3.5619510175308752E-4</v>
      </c>
      <c r="AI72" s="5">
        <v>-1.4130064116234822E-4</v>
      </c>
      <c r="AJ72" s="5">
        <v>-4.9387584667570367E-5</v>
      </c>
      <c r="AK72" s="5">
        <v>-5.0029980031061406E-4</v>
      </c>
      <c r="AL72" s="5">
        <v>-8.6060892629203647E-4</v>
      </c>
      <c r="AM72" s="5">
        <v>4.0015575876606285E-2</v>
      </c>
      <c r="AN72" s="5">
        <v>2.5000000000000001E-2</v>
      </c>
      <c r="AP72">
        <f t="shared" si="13"/>
        <v>2018</v>
      </c>
      <c r="AQ72" s="5">
        <f t="shared" si="26"/>
        <v>-0.54946345056095991</v>
      </c>
      <c r="AR72" s="5">
        <f t="shared" si="27"/>
        <v>-4.9155911630064095E-2</v>
      </c>
      <c r="AS72" s="5">
        <f t="shared" si="28"/>
        <v>-0.23860310591678141</v>
      </c>
      <c r="AT72" s="5">
        <f t="shared" si="29"/>
        <v>-9.60245215167667E-2</v>
      </c>
      <c r="AU72" s="5">
        <f t="shared" si="30"/>
        <v>-0.29867730866085784</v>
      </c>
      <c r="AV72" s="5">
        <f t="shared" si="31"/>
        <v>-0.14442862653638358</v>
      </c>
      <c r="AW72" s="5">
        <f t="shared" si="32"/>
        <v>0.24882047513162941</v>
      </c>
      <c r="AX72" s="5">
        <f t="shared" si="33"/>
        <v>-0.29953209706440009</v>
      </c>
      <c r="AY72" s="5">
        <f t="shared" si="34"/>
        <v>-0.25316049959434012</v>
      </c>
      <c r="AZ72" s="5">
        <f t="shared" si="35"/>
        <v>-5.9312727455383282E-2</v>
      </c>
      <c r="BA72" s="5">
        <f t="shared" si="36"/>
        <v>3.8782473652990368</v>
      </c>
      <c r="BB72" s="5">
        <f t="shared" si="37"/>
        <v>0.36129040850527055</v>
      </c>
      <c r="BC72" s="5">
        <f t="shared" si="38"/>
        <v>2.4999999999999996</v>
      </c>
      <c r="BE72" s="7"/>
      <c r="BN72" s="8"/>
    </row>
    <row r="73" spans="2:66" x14ac:dyDescent="0.25">
      <c r="B73" s="5">
        <v>-3.3176090400192084E-20</v>
      </c>
      <c r="C73" s="5">
        <v>-3.1883956691132823E-4</v>
      </c>
      <c r="D73" s="5">
        <v>-6.2190925049764685E-3</v>
      </c>
      <c r="E73" s="5">
        <v>-2.6604869736386431E-4</v>
      </c>
      <c r="F73" s="5">
        <v>-2.6748527105755368E-7</v>
      </c>
      <c r="G73" s="5">
        <v>-2.2647615405649601E-3</v>
      </c>
      <c r="H73" s="5">
        <v>-4.7196916354323677E-4</v>
      </c>
      <c r="I73" s="5">
        <v>-7.7615306169053139E-4</v>
      </c>
      <c r="J73" s="5">
        <v>-1.8158549772544626E-5</v>
      </c>
      <c r="K73" s="5">
        <v>2.906267319680066E-3</v>
      </c>
      <c r="L73" s="5">
        <v>2.1711957098441052E-4</v>
      </c>
      <c r="M73" s="5">
        <v>-3.9584062566465404E-4</v>
      </c>
      <c r="N73" s="5">
        <v>2.7733188037000635E-4</v>
      </c>
      <c r="O73" s="5">
        <v>-3.4190171688823101E-5</v>
      </c>
      <c r="P73" s="5">
        <v>2.5025445533114388E-25</v>
      </c>
      <c r="Q73" s="5">
        <v>1.2797070113630382E-18</v>
      </c>
      <c r="R73" s="5">
        <v>5.9918996321961425E-19</v>
      </c>
      <c r="S73" s="5">
        <v>4.6703844042250513E-4</v>
      </c>
      <c r="T73" s="5">
        <v>2.1458644313433211E-36</v>
      </c>
      <c r="U73" s="5">
        <v>-3.1639198346637786E-5</v>
      </c>
      <c r="V73" s="5">
        <v>-3.5744975988202068E-3</v>
      </c>
      <c r="W73" s="5">
        <v>0</v>
      </c>
      <c r="X73" s="5">
        <v>-2.9773012191852948E-3</v>
      </c>
      <c r="Y73" s="5">
        <v>2.4026282216651159E-3</v>
      </c>
      <c r="Z73" s="5">
        <v>-2.0627037240986187E-3</v>
      </c>
      <c r="AA73" s="5">
        <v>5.0970955228337561E-7</v>
      </c>
      <c r="AB73" s="5">
        <v>8.1657120137628911E-4</v>
      </c>
      <c r="AC73" s="5">
        <v>-2.2511793873383515E-4</v>
      </c>
      <c r="AD73" s="5">
        <v>-1.156970563493653E-3</v>
      </c>
      <c r="AE73" s="5">
        <v>2.1621855805175013E-3</v>
      </c>
      <c r="AF73" s="5">
        <v>-1.1489114190914203E-4</v>
      </c>
      <c r="AG73" s="5">
        <v>2.214689908715238E-4</v>
      </c>
      <c r="AH73" s="5">
        <v>-3.7285091578375513E-4</v>
      </c>
      <c r="AI73" s="5">
        <v>-1.5630300310161477E-4</v>
      </c>
      <c r="AJ73" s="5">
        <v>-5.1178079707744613E-5</v>
      </c>
      <c r="AK73" s="5">
        <v>-2.2580982719678323E-4</v>
      </c>
      <c r="AL73" s="5">
        <v>-7.9524830753320477E-4</v>
      </c>
      <c r="AM73" s="5">
        <v>4.0014518421531156E-2</v>
      </c>
      <c r="AN73" s="5">
        <v>2.6975806451612905E-2</v>
      </c>
      <c r="AP73">
        <f t="shared" si="13"/>
        <v>2018</v>
      </c>
      <c r="AQ73" s="5">
        <f t="shared" si="26"/>
        <v>-0.62190925049764689</v>
      </c>
      <c r="AR73" s="5">
        <f t="shared" si="27"/>
        <v>-3.188395669113283E-2</v>
      </c>
      <c r="AS73" s="5">
        <f t="shared" si="28"/>
        <v>-0.30409146022554917</v>
      </c>
      <c r="AT73" s="5">
        <f t="shared" si="29"/>
        <v>4.3539924207586733E-2</v>
      </c>
      <c r="AU73" s="5">
        <f t="shared" si="30"/>
        <v>-0.35744975988202066</v>
      </c>
      <c r="AV73" s="5">
        <f t="shared" si="31"/>
        <v>-5.7467299752017892E-2</v>
      </c>
      <c r="AW73" s="5">
        <f t="shared" si="32"/>
        <v>0.21110075008097567</v>
      </c>
      <c r="AX73" s="5">
        <f t="shared" si="33"/>
        <v>-0.22878216628324535</v>
      </c>
      <c r="AY73" s="5">
        <f t="shared" si="34"/>
        <v>-0.18053564606134243</v>
      </c>
      <c r="AZ73" s="5">
        <f t="shared" si="35"/>
        <v>8.1708091092857246E-2</v>
      </c>
      <c r="BA73" s="5">
        <f t="shared" si="36"/>
        <v>3.8800255014379559</v>
      </c>
      <c r="BB73" s="5">
        <f t="shared" si="37"/>
        <v>0.26332591773486952</v>
      </c>
      <c r="BC73" s="5">
        <f t="shared" si="38"/>
        <v>2.6975806451612896</v>
      </c>
      <c r="BE73" s="7"/>
      <c r="BN73" s="8"/>
    </row>
    <row r="74" spans="2:66" x14ac:dyDescent="0.25">
      <c r="B74" s="5">
        <v>-3.9517862968950817E-20</v>
      </c>
      <c r="C74" s="5">
        <v>-2.1048941012835018E-4</v>
      </c>
      <c r="D74" s="5">
        <v>-7.2022677119750736E-3</v>
      </c>
      <c r="E74" s="5">
        <v>-3.4948048139588571E-4</v>
      </c>
      <c r="F74" s="5">
        <v>-2.0674892358202684E-7</v>
      </c>
      <c r="G74" s="5">
        <v>-2.3243647686761286E-3</v>
      </c>
      <c r="H74" s="5">
        <v>-3.2604668128748463E-4</v>
      </c>
      <c r="I74" s="5">
        <v>-8.2104937242626303E-4</v>
      </c>
      <c r="J74" s="5">
        <v>-3.8495724214384646E-5</v>
      </c>
      <c r="K74" s="5">
        <v>1.7674548086927208E-3</v>
      </c>
      <c r="L74" s="5">
        <v>8.470143471308343E-5</v>
      </c>
      <c r="M74" s="5">
        <v>-4.2897041847420611E-4</v>
      </c>
      <c r="N74" s="5">
        <v>3.2813747908675599E-4</v>
      </c>
      <c r="O74" s="5">
        <v>-2.815393058085014E-5</v>
      </c>
      <c r="P74" s="5">
        <v>2.088713753621656E-25</v>
      </c>
      <c r="Q74" s="5">
        <v>1.1603051137165445E-18</v>
      </c>
      <c r="R74" s="5">
        <v>3.364754019314171E-19</v>
      </c>
      <c r="S74" s="5">
        <v>2.2610605809061362E-3</v>
      </c>
      <c r="T74" s="5">
        <v>-1.627986944398543E-36</v>
      </c>
      <c r="U74" s="5">
        <v>9.4403914546177284E-6</v>
      </c>
      <c r="V74" s="5">
        <v>-3.7685462963029945E-3</v>
      </c>
      <c r="W74" s="5">
        <v>0</v>
      </c>
      <c r="X74" s="5">
        <v>-2.3280160318631129E-3</v>
      </c>
      <c r="Y74" s="5">
        <v>2.6223223213421095E-3</v>
      </c>
      <c r="Z74" s="5">
        <v>-1.5419703226153042E-3</v>
      </c>
      <c r="AA74" s="5">
        <v>1.0630790721986912E-6</v>
      </c>
      <c r="AB74" s="5">
        <v>1.6940108670539145E-3</v>
      </c>
      <c r="AC74" s="5">
        <v>-1.8714743132300081E-4</v>
      </c>
      <c r="AD74" s="5">
        <v>-5.5977905031896562E-4</v>
      </c>
      <c r="AE74" s="5">
        <v>1.6603597506702811E-3</v>
      </c>
      <c r="AF74" s="5">
        <v>-1.1416541468404794E-4</v>
      </c>
      <c r="AG74" s="5">
        <v>2.331454227844815E-4</v>
      </c>
      <c r="AH74" s="5">
        <v>-3.2421386407343347E-4</v>
      </c>
      <c r="AI74" s="5">
        <v>-1.704892483945017E-4</v>
      </c>
      <c r="AJ74" s="5">
        <v>-5.716442697380543E-5</v>
      </c>
      <c r="AK74" s="5">
        <v>-3.3076013841567581E-5</v>
      </c>
      <c r="AL74" s="5">
        <v>-6.9446542240642203E-4</v>
      </c>
      <c r="AM74" s="5">
        <v>4.0013529301769733E-2</v>
      </c>
      <c r="AN74" s="5">
        <v>2.9166666666666667E-2</v>
      </c>
      <c r="AP74">
        <f>AP70+1</f>
        <v>2019</v>
      </c>
      <c r="AQ74" s="5">
        <f t="shared" si="26"/>
        <v>-0.72022677119750733</v>
      </c>
      <c r="AR74" s="5">
        <f t="shared" si="27"/>
        <v>-2.1048941012835019E-2</v>
      </c>
      <c r="AS74" s="5">
        <f t="shared" si="28"/>
        <v>-0.31454141411023917</v>
      </c>
      <c r="AT74" s="5">
        <f t="shared" si="29"/>
        <v>0.22705009723607539</v>
      </c>
      <c r="AU74" s="5">
        <f t="shared" si="30"/>
        <v>-0.37685462963029948</v>
      </c>
      <c r="AV74" s="5">
        <f t="shared" si="31"/>
        <v>2.9430628947899658E-2</v>
      </c>
      <c r="AW74" s="5">
        <f t="shared" si="32"/>
        <v>0.16031953236964755</v>
      </c>
      <c r="AX74" s="5">
        <f t="shared" si="33"/>
        <v>-0.17291177539383051</v>
      </c>
      <c r="AY74" s="5">
        <f t="shared" si="34"/>
        <v>-9.685781685280348E-2</v>
      </c>
      <c r="AZ74" s="5">
        <f t="shared" si="35"/>
        <v>0.1695073946126113</v>
      </c>
      <c r="BA74" s="5">
        <f t="shared" si="36"/>
        <v>3.8840389779075544</v>
      </c>
      <c r="BB74" s="5">
        <f t="shared" si="37"/>
        <v>0.1487613837903935</v>
      </c>
      <c r="BC74" s="5">
        <f t="shared" si="38"/>
        <v>2.916666666666667</v>
      </c>
      <c r="BE74" s="7"/>
      <c r="BN74" s="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BN74"/>
  <sheetViews>
    <sheetView tabSelected="1" zoomScale="82" zoomScaleNormal="82" workbookViewId="0">
      <selection activeCell="B4" sqref="B4:AN74"/>
    </sheetView>
  </sheetViews>
  <sheetFormatPr defaultColWidth="11.42578125" defaultRowHeight="15" x14ac:dyDescent="0.25"/>
  <cols>
    <col min="7" max="7" width="14.85546875" bestFit="1" customWidth="1"/>
    <col min="8" max="8" width="17" bestFit="1" customWidth="1"/>
    <col min="9" max="9" width="13.7109375" bestFit="1" customWidth="1"/>
    <col min="42" max="42" width="14" bestFit="1" customWidth="1"/>
    <col min="44" max="44" width="16.5703125" bestFit="1" customWidth="1"/>
    <col min="45" max="45" width="12.28515625" bestFit="1" customWidth="1"/>
    <col min="50" max="50" width="12.85546875" bestFit="1" customWidth="1"/>
    <col min="52" max="52" width="11.85546875" bestFit="1" customWidth="1"/>
    <col min="54" max="54" width="13.42578125" bestFit="1" customWidth="1"/>
    <col min="56" max="56" width="12.7109375" bestFit="1" customWidth="1"/>
  </cols>
  <sheetData>
    <row r="2" spans="2:66" x14ac:dyDescent="0.25">
      <c r="B2" t="s">
        <v>64</v>
      </c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</row>
    <row r="3" spans="2:66" ht="45" x14ac:dyDescent="0.25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  <c r="L3" s="1" t="s">
        <v>10</v>
      </c>
      <c r="M3" s="1" t="s">
        <v>11</v>
      </c>
      <c r="N3" s="1" t="s">
        <v>12</v>
      </c>
      <c r="O3" s="1" t="s">
        <v>13</v>
      </c>
      <c r="P3" s="1" t="s">
        <v>14</v>
      </c>
      <c r="Q3" s="1" t="s">
        <v>15</v>
      </c>
      <c r="R3" s="1" t="s">
        <v>16</v>
      </c>
      <c r="S3" s="2" t="s">
        <v>17</v>
      </c>
      <c r="T3" s="2" t="s">
        <v>18</v>
      </c>
      <c r="U3" s="2" t="s">
        <v>19</v>
      </c>
      <c r="V3" s="1" t="s">
        <v>20</v>
      </c>
      <c r="W3" s="1" t="s">
        <v>21</v>
      </c>
      <c r="X3" s="1" t="s">
        <v>22</v>
      </c>
      <c r="Y3" s="1" t="s">
        <v>23</v>
      </c>
      <c r="Z3" s="1" t="s">
        <v>24</v>
      </c>
      <c r="AA3" s="1" t="s">
        <v>25</v>
      </c>
      <c r="AB3" s="1" t="s">
        <v>26</v>
      </c>
      <c r="AC3" s="1" t="s">
        <v>27</v>
      </c>
      <c r="AD3" s="1" t="s">
        <v>28</v>
      </c>
      <c r="AE3" s="1" t="s">
        <v>29</v>
      </c>
      <c r="AF3" s="1" t="s">
        <v>30</v>
      </c>
      <c r="AG3" s="1" t="s">
        <v>31</v>
      </c>
      <c r="AH3" s="1" t="s">
        <v>32</v>
      </c>
      <c r="AI3" s="1" t="s">
        <v>33</v>
      </c>
      <c r="AJ3" s="1" t="s">
        <v>34</v>
      </c>
      <c r="AK3" s="1" t="s">
        <v>35</v>
      </c>
      <c r="AL3" s="1" t="s">
        <v>36</v>
      </c>
      <c r="AM3" s="3" t="s">
        <v>52</v>
      </c>
      <c r="AN3" s="3"/>
      <c r="AP3" s="1"/>
      <c r="AQ3" s="4" t="s">
        <v>40</v>
      </c>
      <c r="AR3" s="4" t="s">
        <v>44</v>
      </c>
      <c r="AS3" s="4" t="s">
        <v>46</v>
      </c>
      <c r="AT3" s="4" t="s">
        <v>41</v>
      </c>
      <c r="AU3" s="4" t="s">
        <v>37</v>
      </c>
      <c r="AV3" s="4" t="s">
        <v>45</v>
      </c>
      <c r="AW3" s="4" t="s">
        <v>47</v>
      </c>
      <c r="AX3" s="4" t="s">
        <v>42</v>
      </c>
      <c r="AY3" s="4" t="s">
        <v>43</v>
      </c>
      <c r="AZ3" s="4" t="s">
        <v>38</v>
      </c>
      <c r="BA3" s="4" t="s">
        <v>48</v>
      </c>
      <c r="BB3" s="4" t="s">
        <v>49</v>
      </c>
      <c r="BC3" s="4" t="s">
        <v>50</v>
      </c>
    </row>
    <row r="4" spans="2:66" x14ac:dyDescent="0.25">
      <c r="B4" s="5">
        <v>-3.0859117760687167E-20</v>
      </c>
      <c r="C4" s="5">
        <v>-6.0985062719764168E-18</v>
      </c>
      <c r="D4" s="5">
        <v>1.427765030259084E-3</v>
      </c>
      <c r="E4" s="5">
        <v>-1.3577057726109915E-4</v>
      </c>
      <c r="F4" s="5">
        <v>2.28732639408385E-7</v>
      </c>
      <c r="G4" s="5">
        <v>-8.9590912218989684E-4</v>
      </c>
      <c r="H4" s="5">
        <v>-3.3466217320594492E-4</v>
      </c>
      <c r="I4" s="5">
        <v>-2.991055670441384E-5</v>
      </c>
      <c r="J4" s="5">
        <v>-1.5035296172998685E-4</v>
      </c>
      <c r="K4" s="5">
        <v>-4.7711612255043348E-4</v>
      </c>
      <c r="L4" s="5">
        <v>-5.9365190443338547E-5</v>
      </c>
      <c r="M4" s="5">
        <v>-3.4075467061823599E-4</v>
      </c>
      <c r="N4" s="5">
        <v>-1.3326061363419661E-4</v>
      </c>
      <c r="O4" s="5">
        <v>6.3024215420280421E-5</v>
      </c>
      <c r="P4" s="5">
        <v>1.7862141246473368E-25</v>
      </c>
      <c r="Q4" s="5">
        <v>4.8911654933352271E-20</v>
      </c>
      <c r="R4" s="5">
        <v>-5.5131824099877723E-19</v>
      </c>
      <c r="S4" s="5">
        <v>-3.7336300583982831E-3</v>
      </c>
      <c r="T4" s="5">
        <v>0</v>
      </c>
      <c r="U4" s="5">
        <v>6.0754954448468738E-21</v>
      </c>
      <c r="V4" s="5">
        <v>-4.7646778184605087E-3</v>
      </c>
      <c r="W4" s="5">
        <v>0</v>
      </c>
      <c r="X4" s="5">
        <v>1.213691990948606E-3</v>
      </c>
      <c r="Y4" s="5">
        <v>3.6651056805638832E-5</v>
      </c>
      <c r="Z4" s="5">
        <v>6.1825517987392376E-4</v>
      </c>
      <c r="AA4" s="5">
        <v>1.4783264914490405E-8</v>
      </c>
      <c r="AB4" s="5">
        <v>2.8579363326267917E-3</v>
      </c>
      <c r="AC4" s="5">
        <v>2.0853310384649436E-3</v>
      </c>
      <c r="AD4" s="5">
        <v>1.595858844253745E-2</v>
      </c>
      <c r="AE4" s="5">
        <v>-3.0573027216171237E-4</v>
      </c>
      <c r="AF4" s="5">
        <v>-6.3261656302289373E-5</v>
      </c>
      <c r="AG4" s="5">
        <v>8.7374156772810548E-5</v>
      </c>
      <c r="AH4" s="5">
        <v>2.4726633557402857E-3</v>
      </c>
      <c r="AI4" s="5">
        <v>-1.1912084836498243E-4</v>
      </c>
      <c r="AJ4" s="5">
        <v>-1.2979834707237946E-6</v>
      </c>
      <c r="AK4" s="5">
        <v>7.676760857795218E-3</v>
      </c>
      <c r="AL4" s="5">
        <v>-4.3588247648294355E-4</v>
      </c>
      <c r="AM4" s="5">
        <v>3.2779058640362881E-2</v>
      </c>
      <c r="AN4" s="5">
        <v>5.5296640711533243E-2</v>
      </c>
      <c r="AO4" s="5"/>
      <c r="AP4" s="6">
        <v>2001</v>
      </c>
      <c r="AQ4" s="5">
        <f t="shared" ref="AQ4:AQ35" si="0">D4*100</f>
        <v>0.14277650302590839</v>
      </c>
      <c r="AR4" s="5">
        <f t="shared" ref="AR4:AR35" si="1">(B4+C4)*100</f>
        <v>-6.1293653897371039E-16</v>
      </c>
      <c r="AS4" s="5">
        <f t="shared" ref="AS4:AS35" si="2">(G4+I4)*100</f>
        <v>-9.2581967889431072E-2</v>
      </c>
      <c r="AT4" s="5">
        <f t="shared" ref="AT4:AT35" si="3">(S4+T4+U4)*100</f>
        <v>-0.37336300583982829</v>
      </c>
      <c r="AU4" s="5">
        <f t="shared" ref="AU4:AU35" si="4">V4*100</f>
        <v>-0.47646778184605088</v>
      </c>
      <c r="AV4" s="5">
        <f t="shared" ref="AV4:AV35" si="5">(X4+Y4)*100</f>
        <v>0.12503430477542449</v>
      </c>
      <c r="AW4" s="5">
        <f t="shared" ref="AW4:AW35" si="6">(AJ4+AE4)*100</f>
        <v>-3.0702825563243615E-2</v>
      </c>
      <c r="AX4" s="5">
        <f t="shared" ref="AX4:AX35" si="7">(Z4+AC4)*100</f>
        <v>0.27035862183388676</v>
      </c>
      <c r="AY4" s="5">
        <f t="shared" ref="AY4:AY35" si="8">(AD4+AF4+AG4+AH4+AI4+AK4)*100</f>
        <v>2.6013004308178491</v>
      </c>
      <c r="AZ4" s="5">
        <f t="shared" ref="AZ4:AZ35" si="9">(AB4+AA4)*100</f>
        <v>0.28579511158917059</v>
      </c>
      <c r="BA4" s="5">
        <f t="shared" ref="BA4:BA35" si="10">(E4+F4+M4+N4+O4+AM4+Q4+R4+P4+AL4)*100</f>
        <v>3.1796643250426095</v>
      </c>
      <c r="BB4" s="5">
        <f t="shared" ref="BB4:BB35" si="11">(J4+K4+L4+H4)*100</f>
        <v>-0.1021496447929704</v>
      </c>
      <c r="BC4" s="5">
        <f>SUM(AQ4:BB4)</f>
        <v>5.5296640711533236</v>
      </c>
    </row>
    <row r="5" spans="2:66" x14ac:dyDescent="0.25">
      <c r="B5" s="5">
        <v>-6.9867714398767963E-20</v>
      </c>
      <c r="C5" s="5">
        <v>-1.9172775209752147E-17</v>
      </c>
      <c r="D5" s="5">
        <v>3.7299269109981642E-4</v>
      </c>
      <c r="E5" s="5">
        <v>-3.6006232282753128E-4</v>
      </c>
      <c r="F5" s="5">
        <v>-4.7490421469987033E-8</v>
      </c>
      <c r="G5" s="5">
        <v>-1.1301038804841241E-3</v>
      </c>
      <c r="H5" s="5">
        <v>-6.1580402726650672E-4</v>
      </c>
      <c r="I5" s="5">
        <v>9.2751478857249728E-4</v>
      </c>
      <c r="J5" s="5">
        <v>-6.4325975753605456E-5</v>
      </c>
      <c r="K5" s="5">
        <v>-4.2972149015748804E-4</v>
      </c>
      <c r="L5" s="5">
        <v>1.2223716186041123E-4</v>
      </c>
      <c r="M5" s="5">
        <v>-1.1624195619727629E-3</v>
      </c>
      <c r="N5" s="5">
        <v>-2.7323975731412774E-4</v>
      </c>
      <c r="O5" s="5">
        <v>3.0555624366327108E-5</v>
      </c>
      <c r="P5" s="5">
        <v>-3.1834727981485298E-25</v>
      </c>
      <c r="Q5" s="5">
        <v>2.912273297737095E-20</v>
      </c>
      <c r="R5" s="5">
        <v>1.5005315455414792E-18</v>
      </c>
      <c r="S5" s="5">
        <v>-6.5709389535636847E-3</v>
      </c>
      <c r="T5" s="5">
        <v>-6.9842159280494613E-36</v>
      </c>
      <c r="U5" s="5">
        <v>1.5006462090693561E-20</v>
      </c>
      <c r="V5" s="5">
        <v>4.4590540026438266E-2</v>
      </c>
      <c r="W5" s="5">
        <v>0</v>
      </c>
      <c r="X5" s="5">
        <v>2.8454578446556367E-3</v>
      </c>
      <c r="Y5" s="5">
        <v>9.8777875164047168E-5</v>
      </c>
      <c r="Z5" s="5">
        <v>-2.4809876959032844E-2</v>
      </c>
      <c r="AA5" s="5">
        <v>-8.8119153099441288E-7</v>
      </c>
      <c r="AB5" s="5">
        <v>3.2050320415106287E-3</v>
      </c>
      <c r="AC5" s="5">
        <v>4.0543103044060969E-3</v>
      </c>
      <c r="AD5" s="5">
        <v>2.1852592820939636E-2</v>
      </c>
      <c r="AE5" s="5">
        <v>-2.353961834415017E-3</v>
      </c>
      <c r="AF5" s="5">
        <v>-1.5586157465547601E-4</v>
      </c>
      <c r="AG5" s="5">
        <v>1.7065622912446364E-4</v>
      </c>
      <c r="AH5" s="5">
        <v>4.1846058731607287E-3</v>
      </c>
      <c r="AI5" s="5">
        <v>-3.0208095967941724E-4</v>
      </c>
      <c r="AJ5" s="5">
        <v>1.8377716920758721E-5</v>
      </c>
      <c r="AK5" s="5">
        <v>-5.2721842922914324E-3</v>
      </c>
      <c r="AL5" s="5">
        <v>1.2046963754963158E-3</v>
      </c>
      <c r="AM5" s="5">
        <v>2.3505557389886522E-2</v>
      </c>
      <c r="AN5" s="5">
        <v>6.3682394492235644E-2</v>
      </c>
      <c r="AO5" s="5"/>
      <c r="AP5" s="6">
        <v>2001</v>
      </c>
      <c r="AQ5" s="5">
        <f t="shared" si="0"/>
        <v>3.7299269109981645E-2</v>
      </c>
      <c r="AR5" s="5">
        <f t="shared" si="1"/>
        <v>-1.9242642924150916E-15</v>
      </c>
      <c r="AS5" s="5">
        <f t="shared" si="2"/>
        <v>-2.0258909191162685E-2</v>
      </c>
      <c r="AT5" s="5">
        <f t="shared" si="3"/>
        <v>-0.65709389535636853</v>
      </c>
      <c r="AU5" s="5">
        <f t="shared" si="4"/>
        <v>4.4590540026438266</v>
      </c>
      <c r="AV5" s="5">
        <f t="shared" si="5"/>
        <v>0.29442357198196839</v>
      </c>
      <c r="AW5" s="5">
        <f t="shared" si="6"/>
        <v>-0.23355841174942582</v>
      </c>
      <c r="AX5" s="5">
        <f t="shared" si="7"/>
        <v>-2.0755566654626749</v>
      </c>
      <c r="AY5" s="5">
        <f t="shared" si="8"/>
        <v>2.04777280965985</v>
      </c>
      <c r="AZ5" s="5">
        <f t="shared" si="9"/>
        <v>0.3204150849979634</v>
      </c>
      <c r="BA5" s="5">
        <f t="shared" si="10"/>
        <v>2.2945040257213276</v>
      </c>
      <c r="BB5" s="5">
        <f t="shared" si="11"/>
        <v>-9.8761433131718895E-2</v>
      </c>
      <c r="BC5" s="5">
        <f t="shared" ref="BC5:BC68" si="12">SUM(AQ5:BB5)</f>
        <v>6.3682394492235641</v>
      </c>
    </row>
    <row r="6" spans="2:66" x14ac:dyDescent="0.25">
      <c r="B6" s="5">
        <v>-7.9516585001617738E-20</v>
      </c>
      <c r="C6" s="5">
        <v>-2.8623344814342682E-17</v>
      </c>
      <c r="D6" s="5">
        <v>-1.2204717915181597E-3</v>
      </c>
      <c r="E6" s="5">
        <v>-5.6473840272641056E-4</v>
      </c>
      <c r="F6" s="5">
        <v>-1.6542294736843107E-7</v>
      </c>
      <c r="G6" s="5">
        <v>-3.3350574595200622E-4</v>
      </c>
      <c r="H6" s="5">
        <v>-1.0483383912941328E-4</v>
      </c>
      <c r="I6" s="5">
        <v>2.0529240696480285E-3</v>
      </c>
      <c r="J6" s="5">
        <v>2.0304422334590963E-4</v>
      </c>
      <c r="K6" s="5">
        <v>-3.5319172262554092E-3</v>
      </c>
      <c r="L6" s="5">
        <v>-3.3275234558856711E-4</v>
      </c>
      <c r="M6" s="5">
        <v>-1.333451711870653E-3</v>
      </c>
      <c r="N6" s="5">
        <v>-3.0394451166973789E-4</v>
      </c>
      <c r="O6" s="5">
        <v>7.0423780898240182E-5</v>
      </c>
      <c r="P6" s="5">
        <v>9.6600945430532183E-25</v>
      </c>
      <c r="Q6" s="5">
        <v>1.5628283587440721E-19</v>
      </c>
      <c r="R6" s="5">
        <v>-3.121284794394636E-18</v>
      </c>
      <c r="S6" s="5">
        <v>2.714603561515639E-3</v>
      </c>
      <c r="T6" s="5">
        <v>5.5829444934843385E-36</v>
      </c>
      <c r="U6" s="5">
        <v>-4.0794657339209984E-19</v>
      </c>
      <c r="V6" s="5">
        <v>-4.1368789353409319E-2</v>
      </c>
      <c r="W6" s="5">
        <v>0</v>
      </c>
      <c r="X6" s="5">
        <v>4.2427895856509378E-3</v>
      </c>
      <c r="Y6" s="5">
        <v>-5.4820687527168613E-5</v>
      </c>
      <c r="Z6" s="5">
        <v>-2.7868191807111281E-2</v>
      </c>
      <c r="AA6" s="5">
        <v>-1.6774618238731256E-7</v>
      </c>
      <c r="AB6" s="5">
        <v>1.0207893754449075E-2</v>
      </c>
      <c r="AC6" s="5">
        <v>-8.1579129650635089E-4</v>
      </c>
      <c r="AD6" s="5">
        <v>1.6109987090846E-2</v>
      </c>
      <c r="AE6" s="5">
        <v>-9.2566214790272875E-4</v>
      </c>
      <c r="AF6" s="5">
        <v>-2.3841475658192024E-4</v>
      </c>
      <c r="AG6" s="5">
        <v>2.401033176406345E-4</v>
      </c>
      <c r="AH6" s="5">
        <v>4.5334656621841903E-4</v>
      </c>
      <c r="AI6" s="5">
        <v>-5.4011414724989626E-4</v>
      </c>
      <c r="AJ6" s="5">
        <v>2.2785068797364953E-5</v>
      </c>
      <c r="AK6" s="5">
        <v>1.694698213277078E-2</v>
      </c>
      <c r="AL6" s="5">
        <v>-5.0844284858752353E-5</v>
      </c>
      <c r="AM6" s="5">
        <v>1.8893631367130317E-2</v>
      </c>
      <c r="AN6" s="5">
        <v>-7.4300627060762126E-3</v>
      </c>
      <c r="AO6" s="5"/>
      <c r="AP6" s="6">
        <v>2002</v>
      </c>
      <c r="AQ6" s="5">
        <f t="shared" si="0"/>
        <v>-0.12204717915181597</v>
      </c>
      <c r="AR6" s="5">
        <f t="shared" si="1"/>
        <v>-2.8702861399344297E-15</v>
      </c>
      <c r="AS6" s="5">
        <f t="shared" si="2"/>
        <v>0.17194183236960223</v>
      </c>
      <c r="AT6" s="5">
        <f t="shared" si="3"/>
        <v>0.27146035615156383</v>
      </c>
      <c r="AU6" s="5">
        <f t="shared" si="4"/>
        <v>-4.1368789353409321</v>
      </c>
      <c r="AV6" s="5">
        <f t="shared" si="5"/>
        <v>0.41879688981237689</v>
      </c>
      <c r="AW6" s="5">
        <f t="shared" si="6"/>
        <v>-9.0287707910536377E-2</v>
      </c>
      <c r="AX6" s="5">
        <f t="shared" si="7"/>
        <v>-2.868398310361763</v>
      </c>
      <c r="AY6" s="5">
        <f t="shared" si="8"/>
        <v>3.2971890203644016</v>
      </c>
      <c r="AZ6" s="5">
        <f t="shared" si="9"/>
        <v>1.0207726008266689</v>
      </c>
      <c r="BA6" s="5">
        <f t="shared" si="10"/>
        <v>1.6710910813955631</v>
      </c>
      <c r="BB6" s="5">
        <f t="shared" si="11"/>
        <v>-0.376645918762748</v>
      </c>
      <c r="BC6" s="5">
        <f t="shared" si="12"/>
        <v>-0.74300627060762126</v>
      </c>
    </row>
    <row r="7" spans="2:66" x14ac:dyDescent="0.25">
      <c r="B7" s="5">
        <v>-7.4083714108165425E-20</v>
      </c>
      <c r="C7" s="5">
        <v>-3.8492597241297804E-17</v>
      </c>
      <c r="D7" s="5">
        <v>-2.5094376231456065E-3</v>
      </c>
      <c r="E7" s="5">
        <v>7.1461937345314763E-4</v>
      </c>
      <c r="F7" s="5">
        <v>2.547410623948379E-9</v>
      </c>
      <c r="G7" s="5">
        <v>-3.2555663757085609E-4</v>
      </c>
      <c r="H7" s="5">
        <v>-6.6745404857269466E-5</v>
      </c>
      <c r="I7" s="5">
        <v>2.1693079536509513E-3</v>
      </c>
      <c r="J7" s="5">
        <v>8.2460217217584868E-5</v>
      </c>
      <c r="K7" s="5">
        <v>-2.3811356104787434E-3</v>
      </c>
      <c r="L7" s="5">
        <v>-1.7377163314117499E-4</v>
      </c>
      <c r="M7" s="5">
        <v>7.7554614360604958E-4</v>
      </c>
      <c r="N7" s="5">
        <v>-6.0246276513754643E-4</v>
      </c>
      <c r="O7" s="5">
        <v>4.7029728584201522E-5</v>
      </c>
      <c r="P7" s="5">
        <v>1.3679923308785603E-25</v>
      </c>
      <c r="Q7" s="5">
        <v>-1.4903907005168613E-19</v>
      </c>
      <c r="R7" s="5">
        <v>-3.4261993395492015E-19</v>
      </c>
      <c r="S7" s="5">
        <v>1.4632105108222989E-2</v>
      </c>
      <c r="T7" s="5">
        <v>2.6893687833107998E-37</v>
      </c>
      <c r="U7" s="5">
        <v>-1.8442546672177024E-19</v>
      </c>
      <c r="V7" s="5">
        <v>-5.4378991588276283E-2</v>
      </c>
      <c r="W7" s="5">
        <v>0</v>
      </c>
      <c r="X7" s="5">
        <v>4.8698416512926203E-3</v>
      </c>
      <c r="Y7" s="5">
        <v>6.5797841559842225E-4</v>
      </c>
      <c r="Z7" s="5">
        <v>-2.5636426978454127E-2</v>
      </c>
      <c r="AA7" s="5">
        <v>-3.9840062875707553E-6</v>
      </c>
      <c r="AB7" s="5">
        <v>-7.3824323603217095E-3</v>
      </c>
      <c r="AC7" s="5">
        <v>-2.0465305794735967E-3</v>
      </c>
      <c r="AD7" s="5">
        <v>1.5894365599399423E-2</v>
      </c>
      <c r="AE7" s="5">
        <v>4.2401690582997005E-4</v>
      </c>
      <c r="AF7" s="5">
        <v>-3.1291953078781555E-4</v>
      </c>
      <c r="AG7" s="5">
        <v>3.6487594483678029E-4</v>
      </c>
      <c r="AH7" s="5">
        <v>-1.2257436102752176E-3</v>
      </c>
      <c r="AI7" s="5">
        <v>-8.2335641051261264E-4</v>
      </c>
      <c r="AJ7" s="5">
        <v>1.3543267753133754E-5</v>
      </c>
      <c r="AK7" s="5">
        <v>1.9064582658284146E-2</v>
      </c>
      <c r="AL7" s="5">
        <v>-1.044950506372037E-3</v>
      </c>
      <c r="AM7" s="5">
        <v>1.6726250207110063E-2</v>
      </c>
      <c r="AN7" s="5">
        <v>-2.2477919522842095E-2</v>
      </c>
      <c r="AO7" s="5"/>
      <c r="AP7" s="6">
        <v>2002</v>
      </c>
      <c r="AQ7" s="5">
        <f t="shared" si="0"/>
        <v>-0.25094376231456067</v>
      </c>
      <c r="AR7" s="5">
        <f t="shared" si="1"/>
        <v>-3.8566680955405969E-15</v>
      </c>
      <c r="AS7" s="5">
        <f t="shared" si="2"/>
        <v>0.1843751316080095</v>
      </c>
      <c r="AT7" s="5">
        <f t="shared" si="3"/>
        <v>1.4632105108222988</v>
      </c>
      <c r="AU7" s="5">
        <f t="shared" si="4"/>
        <v>-5.4378991588276282</v>
      </c>
      <c r="AV7" s="5">
        <f t="shared" si="5"/>
        <v>0.55278200668910427</v>
      </c>
      <c r="AW7" s="5">
        <f t="shared" si="6"/>
        <v>4.3756017358310383E-2</v>
      </c>
      <c r="AX7" s="5">
        <f t="shared" si="7"/>
        <v>-2.7682957557927721</v>
      </c>
      <c r="AY7" s="5">
        <f t="shared" si="8"/>
        <v>3.2961804650944706</v>
      </c>
      <c r="AZ7" s="5">
        <f t="shared" si="9"/>
        <v>-0.73864163666092797</v>
      </c>
      <c r="BA7" s="5">
        <f t="shared" si="10"/>
        <v>1.6616034728654503</v>
      </c>
      <c r="BB7" s="5">
        <f t="shared" si="11"/>
        <v>-0.25391924312596031</v>
      </c>
      <c r="BC7" s="5">
        <f t="shared" si="12"/>
        <v>-2.24779195228421</v>
      </c>
      <c r="BN7" s="8"/>
    </row>
    <row r="8" spans="2:66" x14ac:dyDescent="0.25">
      <c r="B8" s="5">
        <v>-4.7362213876936625E-20</v>
      </c>
      <c r="C8" s="5">
        <v>-5.1472144653436034E-17</v>
      </c>
      <c r="D8" s="5">
        <v>-4.4378813055289072E-3</v>
      </c>
      <c r="E8" s="5">
        <v>1.0506825532134601E-3</v>
      </c>
      <c r="F8" s="5">
        <v>1.3423648597484871E-7</v>
      </c>
      <c r="G8" s="5">
        <v>-5.5956887744315923E-4</v>
      </c>
      <c r="H8" s="5">
        <v>2.6402789947650365E-4</v>
      </c>
      <c r="I8" s="5">
        <v>2.8282662996755178E-3</v>
      </c>
      <c r="J8" s="5">
        <v>9.147189924775187E-5</v>
      </c>
      <c r="K8" s="5">
        <v>-7.1135648676900749E-4</v>
      </c>
      <c r="L8" s="5">
        <v>-2.788513911715873E-4</v>
      </c>
      <c r="M8" s="5">
        <v>4.3976899724400774E-4</v>
      </c>
      <c r="N8" s="5">
        <v>-6.3402634121840769E-4</v>
      </c>
      <c r="O8" s="5">
        <v>1.0658620446374212E-4</v>
      </c>
      <c r="P8" s="5">
        <v>-5.1739401261364983E-25</v>
      </c>
      <c r="Q8" s="5">
        <v>-9.74495760702589E-20</v>
      </c>
      <c r="R8" s="5">
        <v>1.0869486155922911E-18</v>
      </c>
      <c r="S8" s="5">
        <v>2.2890929079044112E-2</v>
      </c>
      <c r="T8" s="5">
        <v>-1.0718989385560274E-35</v>
      </c>
      <c r="U8" s="5">
        <v>3.5664453318441778E-20</v>
      </c>
      <c r="V8" s="5">
        <v>-1.467016550286377E-3</v>
      </c>
      <c r="W8" s="5">
        <v>0</v>
      </c>
      <c r="X8" s="5">
        <v>8.3199975597223995E-3</v>
      </c>
      <c r="Y8" s="5">
        <v>8.9926005412274603E-4</v>
      </c>
      <c r="Z8" s="5">
        <v>-2.6445107218909893E-2</v>
      </c>
      <c r="AA8" s="5">
        <v>-3.8135496705294582E-6</v>
      </c>
      <c r="AB8" s="5">
        <v>-7.8661539844080263E-3</v>
      </c>
      <c r="AC8" s="5">
        <v>6.1020682077492922E-3</v>
      </c>
      <c r="AD8" s="5">
        <v>2.965396311536778E-2</v>
      </c>
      <c r="AE8" s="5">
        <v>-4.3073521907556825E-4</v>
      </c>
      <c r="AF8" s="5">
        <v>-4.0758473490391865E-4</v>
      </c>
      <c r="AG8" s="5">
        <v>5.0428846714966962E-4</v>
      </c>
      <c r="AH8" s="5">
        <v>-8.7207667239664406E-5</v>
      </c>
      <c r="AI8" s="5">
        <v>-1.0844230006417429E-3</v>
      </c>
      <c r="AJ8" s="5">
        <v>1.9031068541764905E-6</v>
      </c>
      <c r="AK8" s="5">
        <v>8.2818077401038102E-3</v>
      </c>
      <c r="AL8" s="5">
        <v>-2.1041413639633522E-4</v>
      </c>
      <c r="AM8" s="5">
        <v>1.5769821765371832E-2</v>
      </c>
      <c r="AN8" s="5">
        <v>5.2580836721629595E-2</v>
      </c>
      <c r="AO8" s="5"/>
      <c r="AP8" s="6">
        <v>2002</v>
      </c>
      <c r="AQ8" s="5">
        <f t="shared" si="0"/>
        <v>-0.44378813055289074</v>
      </c>
      <c r="AR8" s="5">
        <f t="shared" si="1"/>
        <v>-5.1519506867312968E-15</v>
      </c>
      <c r="AS8" s="5">
        <f t="shared" si="2"/>
        <v>0.22686974222323586</v>
      </c>
      <c r="AT8" s="5">
        <f t="shared" si="3"/>
        <v>2.2890929079044113</v>
      </c>
      <c r="AU8" s="5">
        <f t="shared" si="4"/>
        <v>-0.14670165502863769</v>
      </c>
      <c r="AV8" s="5">
        <f t="shared" si="5"/>
        <v>0.92192576138451465</v>
      </c>
      <c r="AW8" s="5">
        <f t="shared" si="6"/>
        <v>-4.288321122213918E-2</v>
      </c>
      <c r="AX8" s="5">
        <f t="shared" si="7"/>
        <v>-2.03430390111606</v>
      </c>
      <c r="AY8" s="5">
        <f t="shared" si="8"/>
        <v>3.6860843919835933</v>
      </c>
      <c r="AZ8" s="5">
        <f t="shared" si="9"/>
        <v>-0.78699675340785558</v>
      </c>
      <c r="BA8" s="5">
        <f t="shared" si="10"/>
        <v>1.6522553279164274</v>
      </c>
      <c r="BB8" s="5">
        <f t="shared" si="11"/>
        <v>-6.3470807921633926E-2</v>
      </c>
      <c r="BC8" s="5">
        <f t="shared" si="12"/>
        <v>5.25808367216296</v>
      </c>
      <c r="BN8" s="8"/>
    </row>
    <row r="9" spans="2:66" x14ac:dyDescent="0.25">
      <c r="B9" s="5">
        <v>-1.914959454785811E-20</v>
      </c>
      <c r="C9" s="5">
        <v>-6.6697599203660932E-17</v>
      </c>
      <c r="D9" s="5">
        <v>-5.4702956097159444E-3</v>
      </c>
      <c r="E9" s="5">
        <v>1.2388748133535523E-3</v>
      </c>
      <c r="F9" s="5">
        <v>-7.8230329595761214E-8</v>
      </c>
      <c r="G9" s="5">
        <v>-2.2559681769612656E-3</v>
      </c>
      <c r="H9" s="5">
        <v>-1.7427143473702225E-4</v>
      </c>
      <c r="I9" s="5">
        <v>3.6387674640047827E-3</v>
      </c>
      <c r="J9" s="5">
        <v>3.4595606374783654E-5</v>
      </c>
      <c r="K9" s="5">
        <v>4.7365989044863988E-3</v>
      </c>
      <c r="L9" s="5">
        <v>3.1239219689534686E-4</v>
      </c>
      <c r="M9" s="5">
        <v>-5.6882789967809227E-5</v>
      </c>
      <c r="N9" s="5">
        <v>-6.9385561213357132E-4</v>
      </c>
      <c r="O9" s="5">
        <v>5.455337056616972E-5</v>
      </c>
      <c r="P9" s="5">
        <v>2.0350318206974459E-25</v>
      </c>
      <c r="Q9" s="5">
        <v>1.5657073924429922E-19</v>
      </c>
      <c r="R9" s="5">
        <v>-1.7050813509391199E-18</v>
      </c>
      <c r="S9" s="5">
        <v>1.8826962678760831E-2</v>
      </c>
      <c r="T9" s="5">
        <v>4.6397104196383634E-36</v>
      </c>
      <c r="U9" s="5">
        <v>2.2299598623780085E-19</v>
      </c>
      <c r="V9" s="5">
        <v>1.6351232380719977E-2</v>
      </c>
      <c r="W9" s="5">
        <v>0</v>
      </c>
      <c r="X9" s="5">
        <v>9.967591574805975E-3</v>
      </c>
      <c r="Y9" s="5">
        <v>8.9320352696241009E-4</v>
      </c>
      <c r="Z9" s="5">
        <v>-3.0423100593516678E-2</v>
      </c>
      <c r="AA9" s="5">
        <v>-2.6822954601833849E-6</v>
      </c>
      <c r="AB9" s="5">
        <v>-5.0104884962679256E-3</v>
      </c>
      <c r="AC9" s="5">
        <v>5.3080937966234034E-3</v>
      </c>
      <c r="AD9" s="5">
        <v>2.8989804737273653E-2</v>
      </c>
      <c r="AE9" s="5">
        <v>-1.4164063687535455E-3</v>
      </c>
      <c r="AF9" s="5">
        <v>-4.8415717873596253E-4</v>
      </c>
      <c r="AG9" s="5">
        <v>6.2778930622356996E-4</v>
      </c>
      <c r="AH9" s="5">
        <v>5.084028855091426E-4</v>
      </c>
      <c r="AI9" s="5">
        <v>-1.3141063945467028E-3</v>
      </c>
      <c r="AJ9" s="5">
        <v>-6.437623872664888E-6</v>
      </c>
      <c r="AK9" s="5">
        <v>8.6285770213282223E-5</v>
      </c>
      <c r="AL9" s="5">
        <v>9.5232086700812164E-4</v>
      </c>
      <c r="AM9" s="5">
        <v>1.5318265863487217E-2</v>
      </c>
      <c r="AN9" s="5">
        <v>6.0537004938269676E-2</v>
      </c>
      <c r="AO9" s="5"/>
      <c r="AP9" s="6">
        <v>2002</v>
      </c>
      <c r="AQ9" s="5">
        <f t="shared" si="0"/>
        <v>-0.5470295609715945</v>
      </c>
      <c r="AR9" s="5">
        <f t="shared" si="1"/>
        <v>-6.6716748798208794E-15</v>
      </c>
      <c r="AS9" s="5">
        <f t="shared" si="2"/>
        <v>0.13827992870435171</v>
      </c>
      <c r="AT9" s="5">
        <f t="shared" si="3"/>
        <v>1.8826962678760832</v>
      </c>
      <c r="AU9" s="5">
        <f t="shared" si="4"/>
        <v>1.6351232380719978</v>
      </c>
      <c r="AV9" s="5">
        <f t="shared" si="5"/>
        <v>1.0860795101768386</v>
      </c>
      <c r="AW9" s="5">
        <f t="shared" si="6"/>
        <v>-0.14228439926262104</v>
      </c>
      <c r="AX9" s="5">
        <f t="shared" si="7"/>
        <v>-2.5115006796893278</v>
      </c>
      <c r="AY9" s="5">
        <f t="shared" si="8"/>
        <v>2.8414019125936982</v>
      </c>
      <c r="AZ9" s="5">
        <f t="shared" si="9"/>
        <v>-0.50131707917281088</v>
      </c>
      <c r="BA9" s="5">
        <f t="shared" si="10"/>
        <v>1.6813198281984083</v>
      </c>
      <c r="BB9" s="5">
        <f t="shared" si="11"/>
        <v>0.49093152730195072</v>
      </c>
      <c r="BC9" s="5">
        <f t="shared" si="12"/>
        <v>6.053700493826967</v>
      </c>
      <c r="BN9" s="8"/>
    </row>
    <row r="10" spans="2:66" x14ac:dyDescent="0.25">
      <c r="B10" s="5">
        <v>5.7073725034375632E-22</v>
      </c>
      <c r="C10" s="5">
        <v>-8.1307062899168051E-17</v>
      </c>
      <c r="D10" s="5">
        <v>-5.6965412359276761E-3</v>
      </c>
      <c r="E10" s="5">
        <v>4.1663588415223065E-4</v>
      </c>
      <c r="F10" s="5">
        <v>-3.3060039832691641E-7</v>
      </c>
      <c r="G10" s="5">
        <v>-3.6079520540667469E-3</v>
      </c>
      <c r="H10" s="5">
        <v>-7.4802301657138684E-4</v>
      </c>
      <c r="I10" s="5">
        <v>5.1212772301113636E-3</v>
      </c>
      <c r="J10" s="5">
        <v>1.8711653614008426E-4</v>
      </c>
      <c r="K10" s="5">
        <v>6.6226490243840325E-3</v>
      </c>
      <c r="L10" s="5">
        <v>6.2215192809230119E-4</v>
      </c>
      <c r="M10" s="5">
        <v>1.3036098694720372E-3</v>
      </c>
      <c r="N10" s="5">
        <v>-6.159313632211694E-4</v>
      </c>
      <c r="O10" s="5">
        <v>-2.0622142781509794E-5</v>
      </c>
      <c r="P10" s="5">
        <v>-1.4450634666403329E-25</v>
      </c>
      <c r="Q10" s="5">
        <v>1.232350222258312E-19</v>
      </c>
      <c r="R10" s="5">
        <v>-5.8394993189892889E-19</v>
      </c>
      <c r="S10" s="5">
        <v>1.722995821128652E-2</v>
      </c>
      <c r="T10" s="5">
        <v>1.526836479648951E-35</v>
      </c>
      <c r="U10" s="5">
        <v>1.7284969697443437E-19</v>
      </c>
      <c r="V10" s="5">
        <v>9.942009662991963E-2</v>
      </c>
      <c r="W10" s="5">
        <v>0</v>
      </c>
      <c r="X10" s="5">
        <v>1.0272231292164815E-2</v>
      </c>
      <c r="Y10" s="5">
        <v>1.6323679106843522E-3</v>
      </c>
      <c r="Z10" s="5">
        <v>-3.3921835237244784E-2</v>
      </c>
      <c r="AA10" s="5">
        <v>-3.0416502220362146E-6</v>
      </c>
      <c r="AB10" s="5">
        <v>-1.3616020905656556E-2</v>
      </c>
      <c r="AC10" s="5">
        <v>1.3519057512255926E-3</v>
      </c>
      <c r="AD10" s="5">
        <v>2.5662602843364204E-2</v>
      </c>
      <c r="AE10" s="5">
        <v>-3.0742842784626297E-4</v>
      </c>
      <c r="AF10" s="5">
        <v>-5.5177627075584377E-4</v>
      </c>
      <c r="AG10" s="5">
        <v>7.1852514249914597E-4</v>
      </c>
      <c r="AH10" s="5">
        <v>3.4445422112984359E-3</v>
      </c>
      <c r="AI10" s="5">
        <v>-1.4943228536007836E-3</v>
      </c>
      <c r="AJ10" s="5">
        <v>-1.6220562075718651E-5</v>
      </c>
      <c r="AK10" s="5">
        <v>-2.0901181390834823E-3</v>
      </c>
      <c r="AL10" s="5">
        <v>2.7744504732385921E-4</v>
      </c>
      <c r="AM10" s="5">
        <v>1.4975396942376984E-2</v>
      </c>
      <c r="AN10" s="5">
        <v>0.12656834799504324</v>
      </c>
      <c r="AO10" s="5"/>
      <c r="AP10">
        <f>AP6+1</f>
        <v>2003</v>
      </c>
      <c r="AQ10" s="5">
        <f t="shared" si="0"/>
        <v>-0.56965412359276757</v>
      </c>
      <c r="AR10" s="5">
        <f t="shared" si="1"/>
        <v>-8.1306492161917715E-15</v>
      </c>
      <c r="AS10" s="5">
        <f t="shared" si="2"/>
        <v>0.15133251760446167</v>
      </c>
      <c r="AT10" s="5">
        <f t="shared" si="3"/>
        <v>1.722995821128652</v>
      </c>
      <c r="AU10" s="5">
        <f t="shared" si="4"/>
        <v>9.9420096629919623</v>
      </c>
      <c r="AV10" s="5">
        <f t="shared" si="5"/>
        <v>1.1904599202849167</v>
      </c>
      <c r="AW10" s="5">
        <f t="shared" si="6"/>
        <v>-3.236489899219816E-2</v>
      </c>
      <c r="AX10" s="5">
        <f t="shared" si="7"/>
        <v>-3.2569929486019196</v>
      </c>
      <c r="AY10" s="5">
        <f t="shared" si="8"/>
        <v>2.5689452933721673</v>
      </c>
      <c r="AZ10" s="5">
        <f t="shared" si="9"/>
        <v>-1.3619062555878592</v>
      </c>
      <c r="BA10" s="5">
        <f t="shared" si="10"/>
        <v>1.6336203636924105</v>
      </c>
      <c r="BB10" s="5">
        <f t="shared" si="11"/>
        <v>0.66838944720450311</v>
      </c>
      <c r="BC10" s="5">
        <f t="shared" si="12"/>
        <v>12.65683479950432</v>
      </c>
      <c r="BN10" s="8"/>
    </row>
    <row r="11" spans="2:66" x14ac:dyDescent="0.25">
      <c r="B11" s="5">
        <v>1.376089948112778E-20</v>
      </c>
      <c r="C11" s="5">
        <v>-9.5040817246868514E-17</v>
      </c>
      <c r="D11" s="5">
        <v>-4.5339890483262705E-3</v>
      </c>
      <c r="E11" s="5">
        <v>-1.3049974425771588E-4</v>
      </c>
      <c r="F11" s="5">
        <v>-6.3304653374852825E-8</v>
      </c>
      <c r="G11" s="5">
        <v>-3.4822488272354163E-3</v>
      </c>
      <c r="H11" s="5">
        <v>-9.568732503150184E-4</v>
      </c>
      <c r="I11" s="5">
        <v>6.4279074635353655E-3</v>
      </c>
      <c r="J11" s="5">
        <v>2.8734554618580204E-4</v>
      </c>
      <c r="K11" s="5">
        <v>2.7270794445830859E-3</v>
      </c>
      <c r="L11" s="5">
        <v>-3.3687860809877282E-4</v>
      </c>
      <c r="M11" s="5">
        <v>1.0732216472525862E-3</v>
      </c>
      <c r="N11" s="5">
        <v>-8.8448975946715E-4</v>
      </c>
      <c r="O11" s="5">
        <v>-1.8184057564482546E-5</v>
      </c>
      <c r="P11" s="5">
        <v>-9.2048589702753215E-25</v>
      </c>
      <c r="Q11" s="5">
        <v>1.75847063126608E-19</v>
      </c>
      <c r="R11" s="5">
        <v>1.5882710278935089E-18</v>
      </c>
      <c r="S11" s="5">
        <v>1.4436675246964119E-2</v>
      </c>
      <c r="T11" s="5">
        <v>2.3807277123333349E-35</v>
      </c>
      <c r="U11" s="5">
        <v>5.2613744123466756E-20</v>
      </c>
      <c r="V11" s="5">
        <v>9.9246525568506605E-2</v>
      </c>
      <c r="W11" s="5">
        <v>0</v>
      </c>
      <c r="X11" s="5">
        <v>1.2460613644764348E-2</v>
      </c>
      <c r="Y11" s="5">
        <v>1.396141160072819E-3</v>
      </c>
      <c r="Z11" s="5">
        <v>-3.4880818706731744E-2</v>
      </c>
      <c r="AA11" s="5">
        <v>6.6392943931804474E-7</v>
      </c>
      <c r="AB11" s="5">
        <v>-6.6477766164548058E-3</v>
      </c>
      <c r="AC11" s="5">
        <v>-2.6869929654483428E-3</v>
      </c>
      <c r="AD11" s="5">
        <v>2.9985577484906073E-2</v>
      </c>
      <c r="AE11" s="5">
        <v>-2.8997803821129457E-3</v>
      </c>
      <c r="AF11" s="5">
        <v>-5.7889449664435015E-4</v>
      </c>
      <c r="AG11" s="5">
        <v>7.2645768089170046E-4</v>
      </c>
      <c r="AH11" s="5">
        <v>5.7324270736247651E-3</v>
      </c>
      <c r="AI11" s="5">
        <v>-1.6396948015354696E-3</v>
      </c>
      <c r="AJ11" s="5">
        <v>-4.0034151376530902E-6</v>
      </c>
      <c r="AK11" s="5">
        <v>-6.9541234372199707E-3</v>
      </c>
      <c r="AL11" s="5">
        <v>-1.4474783946650082E-3</v>
      </c>
      <c r="AM11" s="5">
        <v>1.4538853323828191E-2</v>
      </c>
      <c r="AN11" s="5">
        <v>0.1209566993986862</v>
      </c>
      <c r="AO11" s="5"/>
      <c r="AP11">
        <f t="shared" ref="AP11:AP73" si="13">AP7+1</f>
        <v>2003</v>
      </c>
      <c r="AQ11" s="5">
        <f t="shared" si="0"/>
        <v>-0.45339890483262707</v>
      </c>
      <c r="AR11" s="5">
        <f t="shared" si="1"/>
        <v>-9.5027056347387389E-15</v>
      </c>
      <c r="AS11" s="5">
        <f t="shared" si="2"/>
        <v>0.29456586362999493</v>
      </c>
      <c r="AT11" s="5">
        <f t="shared" si="3"/>
        <v>1.4436675246964119</v>
      </c>
      <c r="AU11" s="5">
        <f t="shared" si="4"/>
        <v>9.9246525568506598</v>
      </c>
      <c r="AV11" s="5">
        <f t="shared" si="5"/>
        <v>1.3856754804837168</v>
      </c>
      <c r="AW11" s="5">
        <f t="shared" si="6"/>
        <v>-0.29037837972505987</v>
      </c>
      <c r="AX11" s="5">
        <f t="shared" si="7"/>
        <v>-3.7567811672180089</v>
      </c>
      <c r="AY11" s="5">
        <f t="shared" si="8"/>
        <v>2.7271749504022749</v>
      </c>
      <c r="AZ11" s="5">
        <f t="shared" si="9"/>
        <v>-0.66471126870154884</v>
      </c>
      <c r="BA11" s="5">
        <f t="shared" si="10"/>
        <v>1.3131359710473047</v>
      </c>
      <c r="BB11" s="5">
        <f t="shared" si="11"/>
        <v>0.17206731323550967</v>
      </c>
      <c r="BC11" s="5">
        <f t="shared" si="12"/>
        <v>12.095669939868621</v>
      </c>
      <c r="BN11" s="8"/>
    </row>
    <row r="12" spans="2:66" x14ac:dyDescent="0.25">
      <c r="B12" s="5">
        <v>1.3068607500647155E-20</v>
      </c>
      <c r="C12" s="5">
        <v>-1.0908707812597599E-16</v>
      </c>
      <c r="D12" s="5">
        <v>-8.8178474693681929E-4</v>
      </c>
      <c r="E12" s="5">
        <v>-8.9761376888027359E-4</v>
      </c>
      <c r="F12" s="5">
        <v>-2.2241845127418731E-7</v>
      </c>
      <c r="G12" s="5">
        <v>-2.0832557324946912E-3</v>
      </c>
      <c r="H12" s="5">
        <v>-1.3822252038074643E-4</v>
      </c>
      <c r="I12" s="5">
        <v>7.5549093040530712E-3</v>
      </c>
      <c r="J12" s="5">
        <v>6.7677731471915399E-4</v>
      </c>
      <c r="K12" s="5">
        <v>9.113365203454191E-3</v>
      </c>
      <c r="L12" s="5">
        <v>8.985449295573144E-4</v>
      </c>
      <c r="M12" s="5">
        <v>-1.5433554631061135E-4</v>
      </c>
      <c r="N12" s="5">
        <v>-8.092938122184675E-4</v>
      </c>
      <c r="O12" s="5">
        <v>4.4739622258502612E-5</v>
      </c>
      <c r="P12" s="5">
        <v>-1.0423246999417326E-24</v>
      </c>
      <c r="Q12" s="5">
        <v>4.1581887559481409E-19</v>
      </c>
      <c r="R12" s="5">
        <v>2.3008834217770335E-18</v>
      </c>
      <c r="S12" s="5">
        <v>7.553700776273287E-3</v>
      </c>
      <c r="T12" s="5">
        <v>1.7763771546709948E-35</v>
      </c>
      <c r="U12" s="5">
        <v>9.3801807864952673E-20</v>
      </c>
      <c r="V12" s="5">
        <v>6.0287876673676855E-2</v>
      </c>
      <c r="W12" s="5">
        <v>0</v>
      </c>
      <c r="X12" s="5">
        <v>1.1925831273874856E-2</v>
      </c>
      <c r="Y12" s="5">
        <v>1.1001327320846416E-3</v>
      </c>
      <c r="Z12" s="5">
        <v>-3.6167634138017039E-2</v>
      </c>
      <c r="AA12" s="5">
        <v>3.4166827150918263E-6</v>
      </c>
      <c r="AB12" s="5">
        <v>5.1329808812734141E-3</v>
      </c>
      <c r="AC12" s="5">
        <v>-4.2752592471402527E-3</v>
      </c>
      <c r="AD12" s="5">
        <v>2.0165284417870476E-2</v>
      </c>
      <c r="AE12" s="5">
        <v>-2.0047690867070925E-3</v>
      </c>
      <c r="AF12" s="5">
        <v>-5.5237035955427009E-4</v>
      </c>
      <c r="AG12" s="5">
        <v>6.6082548790388014E-4</v>
      </c>
      <c r="AH12" s="5">
        <v>5.5614221552543301E-3</v>
      </c>
      <c r="AI12" s="5">
        <v>-1.7568718152961606E-3</v>
      </c>
      <c r="AJ12" s="5">
        <v>1.1337276233930879E-5</v>
      </c>
      <c r="AK12" s="5">
        <v>8.1569899558959925E-3</v>
      </c>
      <c r="AL12" s="5">
        <v>-2.9533401990217037E-5</v>
      </c>
      <c r="AM12" s="5">
        <v>1.3927293590889914E-2</v>
      </c>
      <c r="AN12" s="5">
        <v>0.10302426168361087</v>
      </c>
      <c r="AO12" s="5"/>
      <c r="AP12">
        <f t="shared" si="13"/>
        <v>2003</v>
      </c>
      <c r="AQ12" s="5">
        <f t="shared" si="0"/>
        <v>-8.8178474693681924E-2</v>
      </c>
      <c r="AR12" s="5">
        <f t="shared" si="1"/>
        <v>-1.0907400951847535E-14</v>
      </c>
      <c r="AS12" s="5">
        <f t="shared" si="2"/>
        <v>0.54716535715583803</v>
      </c>
      <c r="AT12" s="5">
        <f t="shared" si="3"/>
        <v>0.75537007762732866</v>
      </c>
      <c r="AU12" s="5">
        <f t="shared" si="4"/>
        <v>6.0287876673676859</v>
      </c>
      <c r="AV12" s="5">
        <f t="shared" si="5"/>
        <v>1.3025964005959498</v>
      </c>
      <c r="AW12" s="5">
        <f t="shared" si="6"/>
        <v>-0.19934318104731616</v>
      </c>
      <c r="AX12" s="5">
        <f t="shared" si="7"/>
        <v>-4.0442893385157292</v>
      </c>
      <c r="AY12" s="5">
        <f t="shared" si="8"/>
        <v>3.2235279842074247</v>
      </c>
      <c r="AZ12" s="5">
        <f t="shared" si="9"/>
        <v>0.51363975639885062</v>
      </c>
      <c r="BA12" s="5">
        <f t="shared" si="10"/>
        <v>1.2081034265297574</v>
      </c>
      <c r="BB12" s="5">
        <f t="shared" si="11"/>
        <v>1.0550464927349912</v>
      </c>
      <c r="BC12" s="5">
        <f t="shared" si="12"/>
        <v>10.302426168361087</v>
      </c>
      <c r="BN12" s="8"/>
    </row>
    <row r="13" spans="2:66" x14ac:dyDescent="0.25">
      <c r="B13" s="5">
        <v>6.6216130042919573E-21</v>
      </c>
      <c r="C13" s="5">
        <v>-1.2569114892984877E-16</v>
      </c>
      <c r="D13" s="5">
        <v>3.7152232218742986E-3</v>
      </c>
      <c r="E13" s="5">
        <v>-2.0044740649494647E-3</v>
      </c>
      <c r="F13" s="5">
        <v>1.4797562464375739E-7</v>
      </c>
      <c r="G13" s="5">
        <v>-2.1349003967398271E-3</v>
      </c>
      <c r="H13" s="5">
        <v>-2.8687758872783276E-4</v>
      </c>
      <c r="I13" s="5">
        <v>6.47193396783008E-3</v>
      </c>
      <c r="J13" s="5">
        <v>5.9282393116318977E-4</v>
      </c>
      <c r="K13" s="5">
        <v>2.4447532434753189E-3</v>
      </c>
      <c r="L13" s="5">
        <v>-1.5875544234559733E-4</v>
      </c>
      <c r="M13" s="5">
        <v>1.2133794522224412E-3</v>
      </c>
      <c r="N13" s="5">
        <v>-8.6635012757739743E-4</v>
      </c>
      <c r="O13" s="5">
        <v>5.0457069179100594E-5</v>
      </c>
      <c r="P13" s="5">
        <v>-8.6361378196049902E-25</v>
      </c>
      <c r="Q13" s="5">
        <v>5.8305698663907161E-19</v>
      </c>
      <c r="R13" s="5">
        <v>3.3020210115808186E-18</v>
      </c>
      <c r="S13" s="5">
        <v>4.0386256187941293E-3</v>
      </c>
      <c r="T13" s="5">
        <v>1.0535607218440569E-35</v>
      </c>
      <c r="U13" s="5">
        <v>2.4771868427882486E-20</v>
      </c>
      <c r="V13" s="5">
        <v>2.4603489957688178E-2</v>
      </c>
      <c r="W13" s="5">
        <v>0</v>
      </c>
      <c r="X13" s="5">
        <v>1.0633888933045156E-2</v>
      </c>
      <c r="Y13" s="5">
        <v>4.0470026356099348E-4</v>
      </c>
      <c r="Z13" s="5">
        <v>-3.4686378224918747E-2</v>
      </c>
      <c r="AA13" s="5">
        <v>2.7638555612355264E-6</v>
      </c>
      <c r="AB13" s="5">
        <v>-7.5913607234644014E-4</v>
      </c>
      <c r="AC13" s="5">
        <v>-7.1726835216410004E-3</v>
      </c>
      <c r="AD13" s="5">
        <v>1.0833766399231433E-2</v>
      </c>
      <c r="AE13" s="5">
        <v>-1.3242399031652367E-3</v>
      </c>
      <c r="AF13" s="5">
        <v>-4.6287196682490291E-4</v>
      </c>
      <c r="AG13" s="5">
        <v>4.965582202986203E-4</v>
      </c>
      <c r="AH13" s="5">
        <v>3.6872141736201021E-3</v>
      </c>
      <c r="AI13" s="5">
        <v>-1.8329794995144766E-3</v>
      </c>
      <c r="AJ13" s="5">
        <v>3.6965286314690248E-5</v>
      </c>
      <c r="AK13" s="5">
        <v>-4.673918126334442E-4</v>
      </c>
      <c r="AL13" s="5">
        <v>-1.3088685927969267E-3</v>
      </c>
      <c r="AM13" s="5">
        <v>1.3131495229060149E-2</v>
      </c>
      <c r="AN13" s="5">
        <v>2.8892279584362343E-2</v>
      </c>
      <c r="AO13" s="5"/>
      <c r="AP13">
        <f t="shared" si="13"/>
        <v>2003</v>
      </c>
      <c r="AQ13" s="5">
        <f t="shared" si="0"/>
        <v>0.37152232218742987</v>
      </c>
      <c r="AR13" s="5">
        <f t="shared" si="1"/>
        <v>-1.2568452731684446E-14</v>
      </c>
      <c r="AS13" s="5">
        <f t="shared" si="2"/>
        <v>0.4337033571090253</v>
      </c>
      <c r="AT13" s="5">
        <f t="shared" si="3"/>
        <v>0.40386256187941294</v>
      </c>
      <c r="AU13" s="5">
        <f t="shared" si="4"/>
        <v>2.4603489957688178</v>
      </c>
      <c r="AV13" s="5">
        <f t="shared" si="5"/>
        <v>1.103858919660615</v>
      </c>
      <c r="AW13" s="5">
        <f t="shared" si="6"/>
        <v>-0.12872746168505464</v>
      </c>
      <c r="AX13" s="5">
        <f t="shared" si="7"/>
        <v>-4.1859061746559751</v>
      </c>
      <c r="AY13" s="5">
        <f t="shared" si="8"/>
        <v>1.2254295514177331</v>
      </c>
      <c r="AZ13" s="5">
        <f t="shared" si="9"/>
        <v>-7.5637221678520467E-2</v>
      </c>
      <c r="BA13" s="5">
        <f t="shared" si="10"/>
        <v>1.0215786940762548</v>
      </c>
      <c r="BB13" s="5">
        <f t="shared" si="11"/>
        <v>0.25919441435650786</v>
      </c>
      <c r="BC13" s="5">
        <f t="shared" si="12"/>
        <v>2.8892279584362348</v>
      </c>
      <c r="BN13" s="8"/>
    </row>
    <row r="14" spans="2:66" x14ac:dyDescent="0.25">
      <c r="B14" s="5">
        <v>4.9653002387651833E-20</v>
      </c>
      <c r="C14" s="5">
        <v>-1.4210966856294542E-16</v>
      </c>
      <c r="D14" s="5">
        <v>6.8289089971896658E-3</v>
      </c>
      <c r="E14" s="5">
        <v>2.3521101043455094E-4</v>
      </c>
      <c r="F14" s="5">
        <v>6.0918673387755639E-8</v>
      </c>
      <c r="G14" s="5">
        <v>-1.7828639489223489E-3</v>
      </c>
      <c r="H14" s="5">
        <v>-4.6553879252135674E-4</v>
      </c>
      <c r="I14" s="5">
        <v>4.4530447010981793E-3</v>
      </c>
      <c r="J14" s="5">
        <v>2.0504201840490152E-4</v>
      </c>
      <c r="K14" s="5">
        <v>2.7986178491767977E-3</v>
      </c>
      <c r="L14" s="5">
        <v>2.2688183798907224E-4</v>
      </c>
      <c r="M14" s="5">
        <v>1.4913987264118566E-3</v>
      </c>
      <c r="N14" s="5">
        <v>-7.7363947433327905E-4</v>
      </c>
      <c r="O14" s="5">
        <v>9.890735033796943E-5</v>
      </c>
      <c r="P14" s="5">
        <v>-3.3211973817926065E-25</v>
      </c>
      <c r="Q14" s="5">
        <v>5.8465392218046327E-19</v>
      </c>
      <c r="R14" s="5">
        <v>4.069441495207156E-18</v>
      </c>
      <c r="S14" s="5">
        <v>8.2270140640572087E-3</v>
      </c>
      <c r="T14" s="5">
        <v>1.0092871787237333E-35</v>
      </c>
      <c r="U14" s="5">
        <v>-6.6115218684795259E-20</v>
      </c>
      <c r="V14" s="5">
        <v>1.607853010817839E-3</v>
      </c>
      <c r="W14" s="5">
        <v>0</v>
      </c>
      <c r="X14" s="5">
        <v>7.7430760698765592E-3</v>
      </c>
      <c r="Y14" s="5">
        <v>7.5797298608286243E-5</v>
      </c>
      <c r="Z14" s="5">
        <v>-3.5134638820105785E-2</v>
      </c>
      <c r="AA14" s="5">
        <v>3.5363535322886927E-6</v>
      </c>
      <c r="AB14" s="5">
        <v>5.7121364993566529E-4</v>
      </c>
      <c r="AC14" s="5">
        <v>-6.5904407007617355E-3</v>
      </c>
      <c r="AD14" s="5">
        <v>-5.5621076756258263E-4</v>
      </c>
      <c r="AE14" s="5">
        <v>-1.405121978964525E-3</v>
      </c>
      <c r="AF14" s="5">
        <v>-3.2180218876343446E-4</v>
      </c>
      <c r="AG14" s="5">
        <v>3.4360409606360251E-4</v>
      </c>
      <c r="AH14" s="5">
        <v>9.8836277023632152E-3</v>
      </c>
      <c r="AI14" s="5">
        <v>-1.8970279992531975E-3</v>
      </c>
      <c r="AJ14" s="5">
        <v>4.1005629651353387E-5</v>
      </c>
      <c r="AK14" s="5">
        <v>-1.1176020107498788E-2</v>
      </c>
      <c r="AL14" s="5">
        <v>5.1344035942305305E-4</v>
      </c>
      <c r="AM14" s="5">
        <v>1.2181358231982582E-2</v>
      </c>
      <c r="AN14" s="5">
        <v>-2.573704902659138E-3</v>
      </c>
      <c r="AO14" s="5"/>
      <c r="AP14">
        <f t="shared" si="13"/>
        <v>2004</v>
      </c>
      <c r="AQ14" s="5">
        <f t="shared" si="0"/>
        <v>0.68289089971896655</v>
      </c>
      <c r="AR14" s="5">
        <f t="shared" si="1"/>
        <v>-1.4206001556055777E-14</v>
      </c>
      <c r="AS14" s="5">
        <f t="shared" si="2"/>
        <v>0.26701807521758308</v>
      </c>
      <c r="AT14" s="5">
        <f t="shared" si="3"/>
        <v>0.82270140640572087</v>
      </c>
      <c r="AU14" s="5">
        <f t="shared" si="4"/>
        <v>0.1607853010817839</v>
      </c>
      <c r="AV14" s="5">
        <f t="shared" si="5"/>
        <v>0.78188733684848455</v>
      </c>
      <c r="AW14" s="5">
        <f t="shared" si="6"/>
        <v>-0.13641163493131717</v>
      </c>
      <c r="AX14" s="5">
        <f t="shared" si="7"/>
        <v>-4.1725079520867521</v>
      </c>
      <c r="AY14" s="5">
        <f t="shared" si="8"/>
        <v>-0.3723829264651185</v>
      </c>
      <c r="AZ14" s="5">
        <f t="shared" si="9"/>
        <v>5.7475000346795396E-2</v>
      </c>
      <c r="BA14" s="5">
        <f t="shared" si="10"/>
        <v>1.3746737122930124</v>
      </c>
      <c r="BB14" s="5">
        <f t="shared" si="11"/>
        <v>0.27650029130494147</v>
      </c>
      <c r="BC14" s="5">
        <f t="shared" si="12"/>
        <v>-0.25737049026591352</v>
      </c>
      <c r="BN14" s="8"/>
    </row>
    <row r="15" spans="2:66" x14ac:dyDescent="0.25">
      <c r="B15" s="5">
        <v>1.0670687040817815E-19</v>
      </c>
      <c r="C15" s="5">
        <v>-1.5698035104870609E-16</v>
      </c>
      <c r="D15" s="5">
        <v>1.1085699608243987E-2</v>
      </c>
      <c r="E15" s="5">
        <v>-5.843624494308614E-4</v>
      </c>
      <c r="F15" s="5">
        <v>-4.1774823974847124E-8</v>
      </c>
      <c r="G15" s="5">
        <v>-4.8187471663193422E-4</v>
      </c>
      <c r="H15" s="5">
        <v>-9.8353038525711726E-6</v>
      </c>
      <c r="I15" s="5">
        <v>3.2777230105642116E-3</v>
      </c>
      <c r="J15" s="5">
        <v>6.7416756691829631E-5</v>
      </c>
      <c r="K15" s="5">
        <v>-3.9967106687004367E-4</v>
      </c>
      <c r="L15" s="5">
        <v>-2.2775057869417573E-4</v>
      </c>
      <c r="M15" s="5">
        <v>-5.6693826551325668E-5</v>
      </c>
      <c r="N15" s="5">
        <v>-1.0889910053596052E-3</v>
      </c>
      <c r="O15" s="5">
        <v>4.4266790612577047E-5</v>
      </c>
      <c r="P15" s="5">
        <v>1.8196019998358353E-24</v>
      </c>
      <c r="Q15" s="5">
        <v>3.8324752115828031E-19</v>
      </c>
      <c r="R15" s="5">
        <v>-7.3789075375978737E-19</v>
      </c>
      <c r="S15" s="5">
        <v>8.7117513898237187E-3</v>
      </c>
      <c r="T15" s="5">
        <v>2.6681700216499672E-35</v>
      </c>
      <c r="U15" s="5">
        <v>1.4739523902996035E-19</v>
      </c>
      <c r="V15" s="5">
        <v>7.0225177498130023E-2</v>
      </c>
      <c r="W15" s="5">
        <v>0</v>
      </c>
      <c r="X15" s="5">
        <v>8.5428821922007708E-3</v>
      </c>
      <c r="Y15" s="5">
        <v>3.2040674961951226E-4</v>
      </c>
      <c r="Z15" s="5">
        <v>-3.0955234277540329E-2</v>
      </c>
      <c r="AA15" s="5">
        <v>3.6733753159114979E-6</v>
      </c>
      <c r="AB15" s="5">
        <v>6.8840680959850456E-3</v>
      </c>
      <c r="AC15" s="5">
        <v>-6.4572172910108711E-3</v>
      </c>
      <c r="AD15" s="5">
        <v>-1.7986494713892573E-3</v>
      </c>
      <c r="AE15" s="5">
        <v>-1.8525562795913329E-3</v>
      </c>
      <c r="AF15" s="5">
        <v>-1.3513125309334289E-4</v>
      </c>
      <c r="AG15" s="5">
        <v>2.0308887447735493E-4</v>
      </c>
      <c r="AH15" s="5">
        <v>-2.10515294837842E-3</v>
      </c>
      <c r="AI15" s="5">
        <v>-1.9278821102198735E-3</v>
      </c>
      <c r="AJ15" s="5">
        <v>1.6114676784917583E-5</v>
      </c>
      <c r="AK15" s="5">
        <v>-9.8521441617031649E-3</v>
      </c>
      <c r="AL15" s="5">
        <v>3.8735084174475925E-4</v>
      </c>
      <c r="AM15" s="5">
        <v>1.1124221125965332E-2</v>
      </c>
      <c r="AN15" s="5">
        <v>6.296065247101873E-2</v>
      </c>
      <c r="AO15" s="5"/>
      <c r="AP15">
        <f t="shared" si="13"/>
        <v>2004</v>
      </c>
      <c r="AQ15" s="5">
        <f t="shared" si="0"/>
        <v>1.1085699608243988</v>
      </c>
      <c r="AR15" s="5">
        <f t="shared" si="1"/>
        <v>-1.5687364417829792E-14</v>
      </c>
      <c r="AS15" s="5">
        <f t="shared" si="2"/>
        <v>0.27958482939322776</v>
      </c>
      <c r="AT15" s="5">
        <f t="shared" si="3"/>
        <v>0.87117513898237187</v>
      </c>
      <c r="AU15" s="5">
        <f t="shared" si="4"/>
        <v>7.0225177498130025</v>
      </c>
      <c r="AV15" s="5">
        <f t="shared" si="5"/>
        <v>0.88632889418202832</v>
      </c>
      <c r="AW15" s="5">
        <f t="shared" si="6"/>
        <v>-0.18364416028064154</v>
      </c>
      <c r="AX15" s="5">
        <f t="shared" si="7"/>
        <v>-3.7412451568551197</v>
      </c>
      <c r="AY15" s="5">
        <f t="shared" si="8"/>
        <v>-1.5615871070306704</v>
      </c>
      <c r="AZ15" s="5">
        <f t="shared" si="9"/>
        <v>0.68877414713009566</v>
      </c>
      <c r="BA15" s="5">
        <f t="shared" si="10"/>
        <v>0.98257497021569007</v>
      </c>
      <c r="BB15" s="5">
        <f t="shared" si="11"/>
        <v>-5.6984019272496092E-2</v>
      </c>
      <c r="BC15" s="5">
        <f t="shared" si="12"/>
        <v>6.2960652471018719</v>
      </c>
      <c r="BN15" s="8"/>
    </row>
    <row r="16" spans="2:66" x14ac:dyDescent="0.25">
      <c r="B16" s="5">
        <v>1.6323971941752924E-19</v>
      </c>
      <c r="C16" s="5">
        <v>-1.6235875828091601E-16</v>
      </c>
      <c r="D16" s="5">
        <v>1.2233598628856444E-2</v>
      </c>
      <c r="E16" s="5">
        <v>-5.9387941113663186E-4</v>
      </c>
      <c r="F16" s="5">
        <v>8.1194984817123382E-8</v>
      </c>
      <c r="G16" s="5">
        <v>1.7336650163199941E-4</v>
      </c>
      <c r="H16" s="5">
        <v>-5.4394041129935951E-4</v>
      </c>
      <c r="I16" s="5">
        <v>2.3548509289850537E-3</v>
      </c>
      <c r="J16" s="5">
        <v>5.5665153297848573E-7</v>
      </c>
      <c r="K16" s="5">
        <v>-7.418715465490435E-4</v>
      </c>
      <c r="L16" s="5">
        <v>-1.743258258610412E-5</v>
      </c>
      <c r="M16" s="5">
        <v>7.9165315359549008E-4</v>
      </c>
      <c r="N16" s="5">
        <v>-9.1943891170148413E-4</v>
      </c>
      <c r="O16" s="5">
        <v>2.9882186557790334E-5</v>
      </c>
      <c r="P16" s="5">
        <v>2.748096069455788E-24</v>
      </c>
      <c r="Q16" s="5">
        <v>-3.5770310101453646E-19</v>
      </c>
      <c r="R16" s="5">
        <v>-2.0466565856608123E-18</v>
      </c>
      <c r="S16" s="5">
        <v>8.6654078609472232E-3</v>
      </c>
      <c r="T16" s="5">
        <v>2.0215054079795077E-35</v>
      </c>
      <c r="U16" s="5">
        <v>1.3232257009685714E-20</v>
      </c>
      <c r="V16" s="5">
        <v>7.370313300568998E-2</v>
      </c>
      <c r="W16" s="5">
        <v>0</v>
      </c>
      <c r="X16" s="5">
        <v>5.5459933502845712E-3</v>
      </c>
      <c r="Y16" s="5">
        <v>-6.3167260449962278E-4</v>
      </c>
      <c r="Z16" s="5">
        <v>-2.1877656833848503E-2</v>
      </c>
      <c r="AA16" s="5">
        <v>3.2362473564872823E-6</v>
      </c>
      <c r="AB16" s="5">
        <v>2.6820267714169101E-3</v>
      </c>
      <c r="AC16" s="5">
        <v>-7.9501802222227812E-3</v>
      </c>
      <c r="AD16" s="5">
        <v>-6.671710796284553E-3</v>
      </c>
      <c r="AE16" s="5">
        <v>-8.7422294195615025E-4</v>
      </c>
      <c r="AF16" s="5">
        <v>7.7493965001066263E-5</v>
      </c>
      <c r="AG16" s="5">
        <v>6.7765169193604208E-5</v>
      </c>
      <c r="AH16" s="5">
        <v>-4.7831305343261458E-3</v>
      </c>
      <c r="AI16" s="5">
        <v>-1.9343666972990972E-3</v>
      </c>
      <c r="AJ16" s="5">
        <v>-3.0024727230852516E-5</v>
      </c>
      <c r="AK16" s="5">
        <v>4.1260759564782958E-3</v>
      </c>
      <c r="AL16" s="5">
        <v>-4.1531679202728565E-4</v>
      </c>
      <c r="AM16" s="5">
        <v>1.0011272274176912E-2</v>
      </c>
      <c r="AN16" s="5">
        <v>7.2481548833721848E-2</v>
      </c>
      <c r="AO16" s="5"/>
      <c r="AP16">
        <f t="shared" si="13"/>
        <v>2004</v>
      </c>
      <c r="AQ16" s="5">
        <f t="shared" si="0"/>
        <v>1.2233598628856444</v>
      </c>
      <c r="AR16" s="5">
        <f t="shared" si="1"/>
        <v>-1.6219551856149849E-14</v>
      </c>
      <c r="AS16" s="5">
        <f t="shared" si="2"/>
        <v>0.2528217430617053</v>
      </c>
      <c r="AT16" s="5">
        <f t="shared" si="3"/>
        <v>0.86654078609472229</v>
      </c>
      <c r="AU16" s="5">
        <f t="shared" si="4"/>
        <v>7.3703133005689985</v>
      </c>
      <c r="AV16" s="5">
        <f t="shared" si="5"/>
        <v>0.49143207457849486</v>
      </c>
      <c r="AW16" s="5">
        <f t="shared" si="6"/>
        <v>-9.0424766918700272E-2</v>
      </c>
      <c r="AX16" s="5">
        <f t="shared" si="7"/>
        <v>-2.9827837056071282</v>
      </c>
      <c r="AY16" s="5">
        <f t="shared" si="8"/>
        <v>-0.91178729372368283</v>
      </c>
      <c r="AZ16" s="5">
        <f t="shared" si="9"/>
        <v>0.26852630187733972</v>
      </c>
      <c r="BA16" s="5">
        <f t="shared" si="10"/>
        <v>0.89042536944496042</v>
      </c>
      <c r="BB16" s="5">
        <f t="shared" si="11"/>
        <v>-0.13026878889015286</v>
      </c>
      <c r="BC16" s="5">
        <f t="shared" si="12"/>
        <v>7.2481548833721847</v>
      </c>
      <c r="BN16" s="8"/>
    </row>
    <row r="17" spans="2:66" x14ac:dyDescent="0.25">
      <c r="B17" s="5">
        <v>2.0287394395915894E-19</v>
      </c>
      <c r="C17" s="5">
        <v>-1.6094588755836009E-16</v>
      </c>
      <c r="D17" s="5">
        <v>1.5131547672300849E-2</v>
      </c>
      <c r="E17" s="5">
        <v>-2.313791524154934E-4</v>
      </c>
      <c r="F17" s="5">
        <v>6.0031512863204257E-9</v>
      </c>
      <c r="G17" s="5">
        <v>2.8852130603069133E-3</v>
      </c>
      <c r="H17" s="5">
        <v>3.303908066342806E-4</v>
      </c>
      <c r="I17" s="5">
        <v>1.695897796756116E-3</v>
      </c>
      <c r="J17" s="5">
        <v>2.7772690495490751E-4</v>
      </c>
      <c r="K17" s="5">
        <v>-3.4226954947607566E-3</v>
      </c>
      <c r="L17" s="5">
        <v>-4.1187380158943978E-4</v>
      </c>
      <c r="M17" s="5">
        <v>-2.0201485953043742E-4</v>
      </c>
      <c r="N17" s="5">
        <v>-9.523704625673526E-4</v>
      </c>
      <c r="O17" s="5">
        <v>-1.2962670626985671E-5</v>
      </c>
      <c r="P17" s="5">
        <v>2.9160734002118823E-24</v>
      </c>
      <c r="Q17" s="5">
        <v>-9.5736631263383151E-19</v>
      </c>
      <c r="R17" s="5">
        <v>-2.6516929710339033E-18</v>
      </c>
      <c r="S17" s="5">
        <v>6.5644142418827059E-3</v>
      </c>
      <c r="T17" s="5">
        <v>2.4579443484239997E-35</v>
      </c>
      <c r="U17" s="5">
        <v>4.5365012206246584E-20</v>
      </c>
      <c r="V17" s="5">
        <v>6.4031259624501458E-2</v>
      </c>
      <c r="W17" s="5">
        <v>0</v>
      </c>
      <c r="X17" s="5">
        <v>1.779877889185013E-3</v>
      </c>
      <c r="Y17" s="5">
        <v>-1.8319233022839423E-3</v>
      </c>
      <c r="Z17" s="5">
        <v>-1.1301186511442724E-2</v>
      </c>
      <c r="AA17" s="5">
        <v>3.4079198131602953E-6</v>
      </c>
      <c r="AB17" s="5">
        <v>-1.5131150819945576E-3</v>
      </c>
      <c r="AC17" s="5">
        <v>-8.2139549169336877E-3</v>
      </c>
      <c r="AD17" s="5">
        <v>-7.3514298839745867E-3</v>
      </c>
      <c r="AE17" s="5">
        <v>-1.0282271764413759E-3</v>
      </c>
      <c r="AF17" s="5">
        <v>2.8821075051299209E-4</v>
      </c>
      <c r="AG17" s="5">
        <v>-3.9630958351716742E-5</v>
      </c>
      <c r="AH17" s="5">
        <v>-6.4004309528392471E-3</v>
      </c>
      <c r="AI17" s="5">
        <v>-1.8816005916925289E-3</v>
      </c>
      <c r="AJ17" s="5">
        <v>-6.5097386374308189E-5</v>
      </c>
      <c r="AK17" s="5">
        <v>-1.0180507423125165E-2</v>
      </c>
      <c r="AL17" s="5">
        <v>2.8164865806449814E-4</v>
      </c>
      <c r="AM17" s="5">
        <v>8.8896541361520517E-3</v>
      </c>
      <c r="AN17" s="5">
        <v>4.7118854837271761E-2</v>
      </c>
      <c r="AO17" s="5"/>
      <c r="AP17">
        <f t="shared" si="13"/>
        <v>2004</v>
      </c>
      <c r="AQ17" s="5">
        <f t="shared" si="0"/>
        <v>1.5131547672300849</v>
      </c>
      <c r="AR17" s="5">
        <f t="shared" si="1"/>
        <v>-1.6074301361440094E-14</v>
      </c>
      <c r="AS17" s="5">
        <f t="shared" si="2"/>
        <v>0.45811108570630293</v>
      </c>
      <c r="AT17" s="5">
        <f t="shared" si="3"/>
        <v>0.65644142418827056</v>
      </c>
      <c r="AU17" s="5">
        <f t="shared" si="4"/>
        <v>6.4031259624501455</v>
      </c>
      <c r="AV17" s="5">
        <f t="shared" si="5"/>
        <v>-5.2045413098929325E-3</v>
      </c>
      <c r="AW17" s="5">
        <f t="shared" si="6"/>
        <v>-0.10933245628156842</v>
      </c>
      <c r="AX17" s="5">
        <f t="shared" si="7"/>
        <v>-1.951514142837641</v>
      </c>
      <c r="AY17" s="5">
        <f t="shared" si="8"/>
        <v>-2.5565389059470252</v>
      </c>
      <c r="AZ17" s="5">
        <f t="shared" si="9"/>
        <v>-0.15097071621813973</v>
      </c>
      <c r="BA17" s="5">
        <f t="shared" si="10"/>
        <v>0.77725816522275637</v>
      </c>
      <c r="BB17" s="5">
        <f t="shared" si="11"/>
        <v>-0.32264515847610081</v>
      </c>
      <c r="BC17" s="5">
        <f t="shared" si="12"/>
        <v>4.7118854837271744</v>
      </c>
      <c r="BN17" s="8"/>
    </row>
    <row r="18" spans="2:66" x14ac:dyDescent="0.25">
      <c r="B18" s="5">
        <v>1.9469607171936286E-19</v>
      </c>
      <c r="C18" s="5">
        <v>-1.5695591298525325E-16</v>
      </c>
      <c r="D18" s="5">
        <v>2.0682634792313175E-2</v>
      </c>
      <c r="E18" s="5">
        <v>1.2644592283754847E-3</v>
      </c>
      <c r="F18" s="5">
        <v>4.6354664535708329E-8</v>
      </c>
      <c r="G18" s="5">
        <v>4.2508912825597297E-3</v>
      </c>
      <c r="H18" s="5">
        <v>6.4814055163276828E-4</v>
      </c>
      <c r="I18" s="5">
        <v>-6.7407442351935108E-4</v>
      </c>
      <c r="J18" s="5">
        <v>-8.2940800462727774E-5</v>
      </c>
      <c r="K18" s="5">
        <v>-3.4887852095806353E-3</v>
      </c>
      <c r="L18" s="5">
        <v>-2.1201190968682388E-4</v>
      </c>
      <c r="M18" s="5">
        <v>-7.6326822496656046E-4</v>
      </c>
      <c r="N18" s="5">
        <v>-7.7507271039715183E-4</v>
      </c>
      <c r="O18" s="5">
        <v>6.1331017123924159E-5</v>
      </c>
      <c r="P18" s="5">
        <v>2.4192843253530342E-24</v>
      </c>
      <c r="Q18" s="5">
        <v>-1.0801964049187588E-18</v>
      </c>
      <c r="R18" s="5">
        <v>-1.4813245960484647E-18</v>
      </c>
      <c r="S18" s="5">
        <v>5.5899266736977003E-4</v>
      </c>
      <c r="T18" s="5">
        <v>3.4858613935383787E-35</v>
      </c>
      <c r="U18" s="5">
        <v>1.2646327124619862E-19</v>
      </c>
      <c r="V18" s="5">
        <v>3.3327169286434831E-2</v>
      </c>
      <c r="W18" s="5">
        <v>0</v>
      </c>
      <c r="X18" s="5">
        <v>-5.3320952620632015E-4</v>
      </c>
      <c r="Y18" s="5">
        <v>-2.3586881570939861E-3</v>
      </c>
      <c r="Z18" s="5">
        <v>-1.1125421576778996E-3</v>
      </c>
      <c r="AA18" s="5">
        <v>4.9308843457225063E-6</v>
      </c>
      <c r="AB18" s="5">
        <v>5.3041478571667234E-3</v>
      </c>
      <c r="AC18" s="5">
        <v>-9.3084698775963634E-3</v>
      </c>
      <c r="AD18" s="5">
        <v>-9.3444361908083026E-3</v>
      </c>
      <c r="AE18" s="5">
        <v>-1.6568165727647152E-3</v>
      </c>
      <c r="AF18" s="5">
        <v>4.5907583950186123E-4</v>
      </c>
      <c r="AG18" s="5">
        <v>-1.3561830678429529E-4</v>
      </c>
      <c r="AH18" s="5">
        <v>-8.8170317243170138E-3</v>
      </c>
      <c r="AI18" s="5">
        <v>-1.8585437329088836E-3</v>
      </c>
      <c r="AJ18" s="5">
        <v>-1.3820247417512134E-4</v>
      </c>
      <c r="AK18" s="5">
        <v>8.5146012708843862E-3</v>
      </c>
      <c r="AL18" s="5">
        <v>-6.4815006386429494E-5</v>
      </c>
      <c r="AM18" s="5">
        <v>7.7984560258530997E-3</v>
      </c>
      <c r="AN18" s="5">
        <v>4.1550350052893273E-2</v>
      </c>
      <c r="AO18" s="5"/>
      <c r="AP18">
        <f t="shared" si="13"/>
        <v>2005</v>
      </c>
      <c r="AQ18" s="5">
        <f t="shared" si="0"/>
        <v>2.0682634792313177</v>
      </c>
      <c r="AR18" s="5">
        <f t="shared" si="1"/>
        <v>-1.567612169135339E-14</v>
      </c>
      <c r="AS18" s="5">
        <f t="shared" si="2"/>
        <v>0.35768168590403787</v>
      </c>
      <c r="AT18" s="5">
        <f t="shared" si="3"/>
        <v>5.5899266736977017E-2</v>
      </c>
      <c r="AU18" s="5">
        <f t="shared" si="4"/>
        <v>3.332716928643483</v>
      </c>
      <c r="AV18" s="5">
        <f t="shared" si="5"/>
        <v>-0.28918976833003063</v>
      </c>
      <c r="AW18" s="5">
        <f t="shared" si="6"/>
        <v>-0.17950190469398364</v>
      </c>
      <c r="AX18" s="5">
        <f t="shared" si="7"/>
        <v>-1.0421012035274262</v>
      </c>
      <c r="AY18" s="5">
        <f t="shared" si="8"/>
        <v>-1.1181952844432246</v>
      </c>
      <c r="AZ18" s="5">
        <f t="shared" si="9"/>
        <v>0.53090787415124463</v>
      </c>
      <c r="BA18" s="5">
        <f t="shared" si="10"/>
        <v>0.75211366842668992</v>
      </c>
      <c r="BB18" s="5">
        <f t="shared" si="11"/>
        <v>-0.31355973680974186</v>
      </c>
      <c r="BC18" s="5">
        <f t="shared" si="12"/>
        <v>4.1550350052893261</v>
      </c>
      <c r="BN18" s="8"/>
    </row>
    <row r="19" spans="2:66" x14ac:dyDescent="0.25">
      <c r="B19" s="5">
        <v>1.8740384791888085E-19</v>
      </c>
      <c r="C19" s="5">
        <v>-1.5658587509885475E-16</v>
      </c>
      <c r="D19" s="5">
        <v>2.1943863662219398E-2</v>
      </c>
      <c r="E19" s="5">
        <v>8.643108845927843E-4</v>
      </c>
      <c r="F19" s="5">
        <v>2.5642336442126578E-8</v>
      </c>
      <c r="G19" s="5">
        <v>4.6244590483673215E-3</v>
      </c>
      <c r="H19" s="5">
        <v>6.6683512444124882E-4</v>
      </c>
      <c r="I19" s="5">
        <v>-2.1038438549870718E-3</v>
      </c>
      <c r="J19" s="5">
        <v>-1.2597234630535206E-4</v>
      </c>
      <c r="K19" s="5">
        <v>-5.907628514253362E-3</v>
      </c>
      <c r="L19" s="5">
        <v>-4.9224428341269237E-4</v>
      </c>
      <c r="M19" s="5">
        <v>2.5343205995052853E-4</v>
      </c>
      <c r="N19" s="5">
        <v>-1.0806310511207208E-3</v>
      </c>
      <c r="O19" s="5">
        <v>-6.1228204052149097E-5</v>
      </c>
      <c r="P19" s="5">
        <v>2.4706631197757179E-24</v>
      </c>
      <c r="Q19" s="5">
        <v>-6.0976941213211995E-19</v>
      </c>
      <c r="R19" s="5">
        <v>-2.1351081369070588E-18</v>
      </c>
      <c r="S19" s="5">
        <v>-2.5513334820289422E-3</v>
      </c>
      <c r="T19" s="5">
        <v>4.0276972577944324E-35</v>
      </c>
      <c r="U19" s="5">
        <v>1.0183998594055734E-19</v>
      </c>
      <c r="V19" s="5">
        <v>4.7754504847458509E-2</v>
      </c>
      <c r="W19" s="5">
        <v>0</v>
      </c>
      <c r="X19" s="5">
        <v>-4.2573770370309882E-3</v>
      </c>
      <c r="Y19" s="5">
        <v>-3.6253524796542149E-3</v>
      </c>
      <c r="Z19" s="5">
        <v>6.849958028492191E-3</v>
      </c>
      <c r="AA19" s="5">
        <v>4.2856715809764563E-6</v>
      </c>
      <c r="AB19" s="5">
        <v>6.0514466118399427E-3</v>
      </c>
      <c r="AC19" s="5">
        <v>-8.4002541330067352E-3</v>
      </c>
      <c r="AD19" s="5">
        <v>-1.5841011915695032E-2</v>
      </c>
      <c r="AE19" s="5">
        <v>-3.8188211853614688E-4</v>
      </c>
      <c r="AF19" s="5">
        <v>6.0722013861713557E-4</v>
      </c>
      <c r="AG19" s="5">
        <v>-2.5164236821002421E-4</v>
      </c>
      <c r="AH19" s="5">
        <v>-1.1368325296375773E-2</v>
      </c>
      <c r="AI19" s="5">
        <v>-1.8138691005601098E-3</v>
      </c>
      <c r="AJ19" s="5">
        <v>-2.0680498354450275E-4</v>
      </c>
      <c r="AK19" s="5">
        <v>5.3078217345600819E-3</v>
      </c>
      <c r="AL19" s="5">
        <v>1.7255094709632351E-4</v>
      </c>
      <c r="AM19" s="5">
        <v>6.7672579052830556E-3</v>
      </c>
      <c r="AN19" s="5">
        <v>4.3398571138061968E-2</v>
      </c>
      <c r="AO19" s="5"/>
      <c r="AP19">
        <f t="shared" si="13"/>
        <v>2005</v>
      </c>
      <c r="AQ19" s="5">
        <f t="shared" si="0"/>
        <v>2.1943863662219396</v>
      </c>
      <c r="AR19" s="5">
        <f t="shared" si="1"/>
        <v>-1.5639847125093589E-14</v>
      </c>
      <c r="AS19" s="5">
        <f t="shared" si="2"/>
        <v>0.25206151933802495</v>
      </c>
      <c r="AT19" s="5">
        <f t="shared" si="3"/>
        <v>-0.25513334820289424</v>
      </c>
      <c r="AU19" s="5">
        <f t="shared" si="4"/>
        <v>4.7754504847458508</v>
      </c>
      <c r="AV19" s="5">
        <f t="shared" si="5"/>
        <v>-0.78827295166852029</v>
      </c>
      <c r="AW19" s="5">
        <f t="shared" si="6"/>
        <v>-5.8868710208064966E-2</v>
      </c>
      <c r="AX19" s="5">
        <f t="shared" si="7"/>
        <v>-0.15502961045145441</v>
      </c>
      <c r="AY19" s="5">
        <f t="shared" si="8"/>
        <v>-2.3359806807663723</v>
      </c>
      <c r="AZ19" s="5">
        <f t="shared" si="9"/>
        <v>0.60557322834209193</v>
      </c>
      <c r="BA19" s="5">
        <f t="shared" si="10"/>
        <v>0.69157181840862614</v>
      </c>
      <c r="BB19" s="5">
        <f t="shared" si="11"/>
        <v>-0.58590100195301575</v>
      </c>
      <c r="BC19" s="5">
        <f t="shared" si="12"/>
        <v>4.339857113806195</v>
      </c>
      <c r="BN19" s="8"/>
    </row>
    <row r="20" spans="2:66" x14ac:dyDescent="0.25">
      <c r="B20" s="5">
        <v>1.7353034770600703E-19</v>
      </c>
      <c r="C20" s="5">
        <v>-1.5077831804228805E-16</v>
      </c>
      <c r="D20" s="5">
        <v>2.4055582799148441E-2</v>
      </c>
      <c r="E20" s="5">
        <v>4.6878597197326386E-4</v>
      </c>
      <c r="F20" s="5">
        <v>1.2139061119747271E-7</v>
      </c>
      <c r="G20" s="5">
        <v>4.4880191020119356E-3</v>
      </c>
      <c r="H20" s="5">
        <v>6.0318754650538113E-4</v>
      </c>
      <c r="I20" s="5">
        <v>-3.6090819312665119E-3</v>
      </c>
      <c r="J20" s="5">
        <v>-3.1783426181735655E-4</v>
      </c>
      <c r="K20" s="5">
        <v>-6.4906322611176393E-3</v>
      </c>
      <c r="L20" s="5">
        <v>-3.5083225162598668E-4</v>
      </c>
      <c r="M20" s="5">
        <v>-7.4614679488048093E-4</v>
      </c>
      <c r="N20" s="5">
        <v>-8.3358816065124905E-4</v>
      </c>
      <c r="O20" s="5">
        <v>-6.6342233485537825E-5</v>
      </c>
      <c r="P20" s="5">
        <v>2.7067759192489365E-24</v>
      </c>
      <c r="Q20" s="5">
        <v>2.9842768107754109E-20</v>
      </c>
      <c r="R20" s="5">
        <v>-3.3459436582776105E-18</v>
      </c>
      <c r="S20" s="5">
        <v>-6.1984533715759129E-3</v>
      </c>
      <c r="T20" s="5">
        <v>6.1568602279091983E-35</v>
      </c>
      <c r="U20" s="5">
        <v>-3.4237521209591667E-21</v>
      </c>
      <c r="V20" s="5">
        <v>1.4448589487958373E-3</v>
      </c>
      <c r="W20" s="5">
        <v>0</v>
      </c>
      <c r="X20" s="5">
        <v>-4.4210303468376223E-3</v>
      </c>
      <c r="Y20" s="5">
        <v>-3.8102794520509767E-3</v>
      </c>
      <c r="Z20" s="5">
        <v>1.5552997211352265E-2</v>
      </c>
      <c r="AA20" s="5">
        <v>4.1626959569516848E-6</v>
      </c>
      <c r="AB20" s="5">
        <v>5.2722692232804545E-3</v>
      </c>
      <c r="AC20" s="5">
        <v>-9.8943792947635435E-3</v>
      </c>
      <c r="AD20" s="5">
        <v>-1.8670485474538333E-2</v>
      </c>
      <c r="AE20" s="5">
        <v>7.8033135383442345E-4</v>
      </c>
      <c r="AF20" s="5">
        <v>7.4802567872612124E-4</v>
      </c>
      <c r="AG20" s="5">
        <v>-3.7678555874434743E-4</v>
      </c>
      <c r="AH20" s="5">
        <v>-8.430906656286527E-3</v>
      </c>
      <c r="AI20" s="5">
        <v>-1.7076947804344994E-3</v>
      </c>
      <c r="AJ20" s="5">
        <v>-2.7552976767009221E-4</v>
      </c>
      <c r="AK20" s="5">
        <v>-2.9383343450720871E-3</v>
      </c>
      <c r="AL20" s="5">
        <v>6.9655472619542904E-5</v>
      </c>
      <c r="AM20" s="5">
        <v>5.8162542532782559E-3</v>
      </c>
      <c r="AN20" s="5">
        <v>-9.8340852947247787E-3</v>
      </c>
      <c r="AO20" s="5"/>
      <c r="AP20">
        <f t="shared" si="13"/>
        <v>2005</v>
      </c>
      <c r="AQ20" s="5">
        <f t="shared" si="0"/>
        <v>2.4055582799148443</v>
      </c>
      <c r="AR20" s="5">
        <f t="shared" si="1"/>
        <v>-1.5060478769458202E-14</v>
      </c>
      <c r="AS20" s="5">
        <f t="shared" si="2"/>
        <v>8.7893717074542368E-2</v>
      </c>
      <c r="AT20" s="5">
        <f t="shared" si="3"/>
        <v>-0.61984533715759127</v>
      </c>
      <c r="AU20" s="5">
        <f t="shared" si="4"/>
        <v>0.14448589487958374</v>
      </c>
      <c r="AV20" s="5">
        <f t="shared" si="5"/>
        <v>-0.82313097988885986</v>
      </c>
      <c r="AW20" s="5">
        <f t="shared" si="6"/>
        <v>5.0480158616433131E-2</v>
      </c>
      <c r="AX20" s="5">
        <f t="shared" si="7"/>
        <v>0.56586179165887207</v>
      </c>
      <c r="AY20" s="5">
        <f t="shared" si="8"/>
        <v>-3.1376181136349679</v>
      </c>
      <c r="AZ20" s="5">
        <f t="shared" si="9"/>
        <v>0.52764319192374065</v>
      </c>
      <c r="BA20" s="5">
        <f t="shared" si="10"/>
        <v>0.47087398994649887</v>
      </c>
      <c r="BB20" s="5">
        <f t="shared" si="11"/>
        <v>-0.65561112280556022</v>
      </c>
      <c r="BC20" s="5">
        <f t="shared" si="12"/>
        <v>-0.98340852947247925</v>
      </c>
      <c r="BN20" s="8"/>
    </row>
    <row r="21" spans="2:66" x14ac:dyDescent="0.25">
      <c r="B21" s="5">
        <v>1.5454285835751932E-19</v>
      </c>
      <c r="C21" s="5">
        <v>-1.4445695298490589E-16</v>
      </c>
      <c r="D21" s="5">
        <v>2.4292424820668904E-2</v>
      </c>
      <c r="E21" s="5">
        <v>5.6010029883957375E-4</v>
      </c>
      <c r="F21" s="5">
        <v>-1.8043499776810385E-7</v>
      </c>
      <c r="G21" s="5">
        <v>3.8695178847848858E-3</v>
      </c>
      <c r="H21" s="5">
        <v>5.6379898695210089E-4</v>
      </c>
      <c r="I21" s="5">
        <v>-4.3911002967900268E-3</v>
      </c>
      <c r="J21" s="5">
        <v>-2.2927604498829661E-4</v>
      </c>
      <c r="K21" s="5">
        <v>-9.1715343939563522E-3</v>
      </c>
      <c r="L21" s="5">
        <v>-5.6855987834154354E-4</v>
      </c>
      <c r="M21" s="5">
        <v>-2.1778606323579532E-4</v>
      </c>
      <c r="N21" s="5">
        <v>-9.2916697837829509E-4</v>
      </c>
      <c r="O21" s="5">
        <v>-9.8970288655725918E-5</v>
      </c>
      <c r="P21" s="5">
        <v>2.4366126253005481E-24</v>
      </c>
      <c r="Q21" s="5">
        <v>5.9343969583508048E-19</v>
      </c>
      <c r="R21" s="5">
        <v>-3.5017051144538592E-18</v>
      </c>
      <c r="S21" s="5">
        <v>-1.1111123913399908E-2</v>
      </c>
      <c r="T21" s="5">
        <v>7.138000568811037E-35</v>
      </c>
      <c r="U21" s="5">
        <v>2.0877772746070586E-20</v>
      </c>
      <c r="V21" s="5">
        <v>-6.3879286196326962E-2</v>
      </c>
      <c r="W21" s="5">
        <v>0</v>
      </c>
      <c r="X21" s="5">
        <v>-6.3883834356130023E-3</v>
      </c>
      <c r="Y21" s="5">
        <v>-4.4214225793411848E-3</v>
      </c>
      <c r="Z21" s="5">
        <v>2.5619267027238442E-2</v>
      </c>
      <c r="AA21" s="5">
        <v>3.8397636380161314E-6</v>
      </c>
      <c r="AB21" s="5">
        <v>6.4793282753379169E-3</v>
      </c>
      <c r="AC21" s="5">
        <v>-8.031152732440705E-3</v>
      </c>
      <c r="AD21" s="5">
        <v>-2.2551052251402099E-2</v>
      </c>
      <c r="AE21" s="5">
        <v>-2.9369598347840019E-4</v>
      </c>
      <c r="AF21" s="5">
        <v>8.3624492912750322E-4</v>
      </c>
      <c r="AG21" s="5">
        <v>-5.6170725430556374E-4</v>
      </c>
      <c r="AH21" s="5">
        <v>-1.0353059577469575E-3</v>
      </c>
      <c r="AI21" s="5">
        <v>-1.5564628711278693E-3</v>
      </c>
      <c r="AJ21" s="5">
        <v>-3.1014018146607771E-4</v>
      </c>
      <c r="AK21" s="5">
        <v>1.5601133303306581E-3</v>
      </c>
      <c r="AL21" s="5">
        <v>1.0382925067076675E-3</v>
      </c>
      <c r="AM21" s="5">
        <v>4.9572713472871843E-3</v>
      </c>
      <c r="AN21" s="5">
        <v>-6.5966108565079826E-2</v>
      </c>
      <c r="AO21" s="5"/>
      <c r="AP21">
        <f t="shared" si="13"/>
        <v>2005</v>
      </c>
      <c r="AQ21" s="5">
        <f t="shared" si="0"/>
        <v>2.4292424820668903</v>
      </c>
      <c r="AR21" s="5">
        <f t="shared" si="1"/>
        <v>-1.4430241012654836E-14</v>
      </c>
      <c r="AS21" s="5">
        <f t="shared" si="2"/>
        <v>-5.2158241200514099E-2</v>
      </c>
      <c r="AT21" s="5">
        <f t="shared" si="3"/>
        <v>-1.1111123913399907</v>
      </c>
      <c r="AU21" s="5">
        <f t="shared" si="4"/>
        <v>-6.3879286196326959</v>
      </c>
      <c r="AV21" s="5">
        <f t="shared" si="5"/>
        <v>-1.0809806014954186</v>
      </c>
      <c r="AW21" s="5">
        <f t="shared" si="6"/>
        <v>-6.0383616494447796E-2</v>
      </c>
      <c r="AX21" s="5">
        <f t="shared" si="7"/>
        <v>1.7588114294797736</v>
      </c>
      <c r="AY21" s="5">
        <f t="shared" si="8"/>
        <v>-2.330817007512433</v>
      </c>
      <c r="AZ21" s="5">
        <f t="shared" si="9"/>
        <v>0.64831680389759327</v>
      </c>
      <c r="BA21" s="5">
        <f t="shared" si="10"/>
        <v>0.53095603875668385</v>
      </c>
      <c r="BB21" s="5">
        <f t="shared" si="11"/>
        <v>-0.94055713303340915</v>
      </c>
      <c r="BC21" s="5">
        <f t="shared" si="12"/>
        <v>-6.5966108565079828</v>
      </c>
      <c r="BN21" s="8"/>
    </row>
    <row r="22" spans="2:66" x14ac:dyDescent="0.25">
      <c r="B22" s="5">
        <v>1.3135787140829098E-19</v>
      </c>
      <c r="C22" s="5">
        <v>-1.3943433527598835E-16</v>
      </c>
      <c r="D22" s="5">
        <v>2.5065922024576838E-2</v>
      </c>
      <c r="E22" s="5">
        <v>-5.0775887953575117E-4</v>
      </c>
      <c r="F22" s="5">
        <v>-1.8289526882950041E-7</v>
      </c>
      <c r="G22" s="5">
        <v>2.7001585145578449E-3</v>
      </c>
      <c r="H22" s="5">
        <v>8.0036664983862849E-4</v>
      </c>
      <c r="I22" s="5">
        <v>-5.4133580308095078E-3</v>
      </c>
      <c r="J22" s="5">
        <v>-4.1526669378245159E-4</v>
      </c>
      <c r="K22" s="5">
        <v>-1.0699687035777779E-2</v>
      </c>
      <c r="L22" s="5">
        <v>-6.5250148021367936E-4</v>
      </c>
      <c r="M22" s="5">
        <v>1.8490057411736134E-4</v>
      </c>
      <c r="N22" s="5">
        <v>-7.8528774677034485E-4</v>
      </c>
      <c r="O22" s="5">
        <v>-1.023726028361606E-4</v>
      </c>
      <c r="P22" s="5">
        <v>2.2444346472093908E-24</v>
      </c>
      <c r="Q22" s="5">
        <v>1.1214900080847662E-18</v>
      </c>
      <c r="R22" s="5">
        <v>-5.2330385440365903E-18</v>
      </c>
      <c r="S22" s="5">
        <v>-1.0800223133050884E-2</v>
      </c>
      <c r="T22" s="5">
        <v>9.3352691263337243E-35</v>
      </c>
      <c r="U22" s="5">
        <v>3.9478607136735948E-20</v>
      </c>
      <c r="V22" s="5">
        <v>-5.2154754682068885E-2</v>
      </c>
      <c r="W22" s="5">
        <v>0</v>
      </c>
      <c r="X22" s="5">
        <v>-8.8232485947618428E-3</v>
      </c>
      <c r="Y22" s="5">
        <v>-5.7342416422082772E-3</v>
      </c>
      <c r="Z22" s="5">
        <v>3.2960774228781416E-2</v>
      </c>
      <c r="AA22" s="5">
        <v>1.9737051320145468E-6</v>
      </c>
      <c r="AB22" s="5">
        <v>3.2198384546057294E-3</v>
      </c>
      <c r="AC22" s="5">
        <v>-7.7853075880587883E-3</v>
      </c>
      <c r="AD22" s="5">
        <v>-1.9856950044220122E-2</v>
      </c>
      <c r="AE22" s="5">
        <v>7.6884649868271199E-4</v>
      </c>
      <c r="AF22" s="5">
        <v>8.2668602527961974E-4</v>
      </c>
      <c r="AG22" s="5">
        <v>-9.1027402966519649E-4</v>
      </c>
      <c r="AH22" s="5">
        <v>-9.277888972726605E-4</v>
      </c>
      <c r="AI22" s="5">
        <v>-1.3846792463803339E-3</v>
      </c>
      <c r="AJ22" s="5">
        <v>-3.4150555558793203E-4</v>
      </c>
      <c r="AK22" s="5">
        <v>2.5422379842060712E-4</v>
      </c>
      <c r="AL22" s="5">
        <v>-3.6084473849566E-4</v>
      </c>
      <c r="AM22" s="5">
        <v>4.1952081750293649E-3</v>
      </c>
      <c r="AN22" s="5">
        <v>-5.6677334867743089E-2</v>
      </c>
      <c r="AO22" s="5"/>
      <c r="AP22">
        <f t="shared" si="13"/>
        <v>2006</v>
      </c>
      <c r="AQ22" s="5">
        <f t="shared" si="0"/>
        <v>2.5065922024576839</v>
      </c>
      <c r="AR22" s="5">
        <f t="shared" si="1"/>
        <v>-1.3930297740458005E-14</v>
      </c>
      <c r="AS22" s="5">
        <f t="shared" si="2"/>
        <v>-0.27131995162516631</v>
      </c>
      <c r="AT22" s="5">
        <f t="shared" si="3"/>
        <v>-1.0800223133050884</v>
      </c>
      <c r="AU22" s="5">
        <f t="shared" si="4"/>
        <v>-5.2154754682068889</v>
      </c>
      <c r="AV22" s="5">
        <f t="shared" si="5"/>
        <v>-1.4557490236970121</v>
      </c>
      <c r="AW22" s="5">
        <f t="shared" si="6"/>
        <v>4.2734094309477999E-2</v>
      </c>
      <c r="AX22" s="5">
        <f t="shared" si="7"/>
        <v>2.5175466640722628</v>
      </c>
      <c r="AY22" s="5">
        <f t="shared" si="8"/>
        <v>-2.1998782393838083</v>
      </c>
      <c r="AZ22" s="5">
        <f t="shared" si="9"/>
        <v>0.32218121597377442</v>
      </c>
      <c r="BA22" s="5">
        <f t="shared" si="10"/>
        <v>0.26236618862399763</v>
      </c>
      <c r="BB22" s="5">
        <f t="shared" si="11"/>
        <v>-1.0967088559935283</v>
      </c>
      <c r="BC22" s="5">
        <f t="shared" si="12"/>
        <v>-5.6677334867743099</v>
      </c>
      <c r="BN22" s="8"/>
    </row>
    <row r="23" spans="2:66" x14ac:dyDescent="0.25">
      <c r="B23" s="5">
        <v>1.1579622684015667E-19</v>
      </c>
      <c r="C23" s="5">
        <v>-1.3303246891038621E-16</v>
      </c>
      <c r="D23" s="5">
        <v>2.2959472328217639E-2</v>
      </c>
      <c r="E23" s="5">
        <v>-1.1283719050612269E-3</v>
      </c>
      <c r="F23" s="5">
        <v>-1.4416867338258906E-7</v>
      </c>
      <c r="G23" s="5">
        <v>3.8678536692352732E-4</v>
      </c>
      <c r="H23" s="5">
        <v>-9.9422965840819527E-4</v>
      </c>
      <c r="I23" s="5">
        <v>-5.3710065442710798E-3</v>
      </c>
      <c r="J23" s="5">
        <v>-6.6609293991872257E-4</v>
      </c>
      <c r="K23" s="5">
        <v>-1.1123155104510819E-2</v>
      </c>
      <c r="L23" s="5">
        <v>-5.2306689797039551E-4</v>
      </c>
      <c r="M23" s="5">
        <v>1.2119584395049205E-3</v>
      </c>
      <c r="N23" s="5">
        <v>-1.3135418287051506E-3</v>
      </c>
      <c r="O23" s="5">
        <v>-1.7600828475260007E-4</v>
      </c>
      <c r="P23" s="5">
        <v>1.2852821012813876E-24</v>
      </c>
      <c r="Q23" s="5">
        <v>1.488992261288948E-18</v>
      </c>
      <c r="R23" s="5">
        <v>-5.5756582451658214E-18</v>
      </c>
      <c r="S23" s="5">
        <v>-9.4983201656792249E-3</v>
      </c>
      <c r="T23" s="5">
        <v>1.1441583217386105E-34</v>
      </c>
      <c r="U23" s="5">
        <v>7.6237204680395531E-20</v>
      </c>
      <c r="V23" s="5">
        <v>1.4757694343047342E-2</v>
      </c>
      <c r="W23" s="5">
        <v>0</v>
      </c>
      <c r="X23" s="5">
        <v>-1.027004730202555E-2</v>
      </c>
      <c r="Y23" s="5">
        <v>-6.2659013216970708E-3</v>
      </c>
      <c r="Z23" s="5">
        <v>4.090769768975562E-2</v>
      </c>
      <c r="AA23" s="5">
        <v>5.8705299564627176E-7</v>
      </c>
      <c r="AB23" s="5">
        <v>-2.6431930328594936E-3</v>
      </c>
      <c r="AC23" s="5">
        <v>-7.0774903598419701E-3</v>
      </c>
      <c r="AD23" s="5">
        <v>-5.462566592881913E-2</v>
      </c>
      <c r="AE23" s="5">
        <v>1.566563755632488E-3</v>
      </c>
      <c r="AF23" s="5">
        <v>7.2818766630882022E-4</v>
      </c>
      <c r="AG23" s="5">
        <v>-1.1302115585632979E-3</v>
      </c>
      <c r="AH23" s="5">
        <v>-6.7239531245802701E-3</v>
      </c>
      <c r="AI23" s="5">
        <v>-1.1796994059203878E-3</v>
      </c>
      <c r="AJ23" s="5">
        <v>-3.6183772399626859E-4</v>
      </c>
      <c r="AK23" s="5">
        <v>-5.4106839023816584E-3</v>
      </c>
      <c r="AL23" s="5">
        <v>-4.6753540977549944E-4</v>
      </c>
      <c r="AM23" s="5">
        <v>3.5295934249972016E-3</v>
      </c>
      <c r="AN23" s="5">
        <v>-4.0901616501028332E-2</v>
      </c>
      <c r="AO23" s="5"/>
      <c r="AP23">
        <f t="shared" si="13"/>
        <v>2006</v>
      </c>
      <c r="AQ23" s="5">
        <f t="shared" si="0"/>
        <v>2.2959472328217641</v>
      </c>
      <c r="AR23" s="5">
        <f t="shared" si="1"/>
        <v>-1.3291667268354604E-14</v>
      </c>
      <c r="AS23" s="5">
        <f t="shared" si="2"/>
        <v>-0.4984221177347552</v>
      </c>
      <c r="AT23" s="5">
        <f t="shared" si="3"/>
        <v>-0.94983201656792249</v>
      </c>
      <c r="AU23" s="5">
        <f t="shared" si="4"/>
        <v>1.4757694343047343</v>
      </c>
      <c r="AV23" s="5">
        <f t="shared" si="5"/>
        <v>-1.6535948623722621</v>
      </c>
      <c r="AW23" s="5">
        <f t="shared" si="6"/>
        <v>0.12047260316362193</v>
      </c>
      <c r="AX23" s="5">
        <f t="shared" si="7"/>
        <v>3.3830207329913655</v>
      </c>
      <c r="AY23" s="5">
        <f t="shared" si="8"/>
        <v>-6.8342026253955925</v>
      </c>
      <c r="AZ23" s="5">
        <f t="shared" si="9"/>
        <v>-0.26426059798638474</v>
      </c>
      <c r="BA23" s="5">
        <f t="shared" si="10"/>
        <v>0.1655950267534258</v>
      </c>
      <c r="BB23" s="5">
        <f t="shared" si="11"/>
        <v>-1.3306544600808132</v>
      </c>
      <c r="BC23" s="5">
        <f t="shared" si="12"/>
        <v>-4.0901616501028313</v>
      </c>
      <c r="BN23" s="8"/>
    </row>
    <row r="24" spans="2:66" x14ac:dyDescent="0.25">
      <c r="B24" s="5">
        <v>1.0568839557677508E-19</v>
      </c>
      <c r="C24" s="5">
        <v>-1.245790395642246E-16</v>
      </c>
      <c r="D24" s="5">
        <v>2.0970222561318481E-2</v>
      </c>
      <c r="E24" s="5">
        <v>-3.6997944950953543E-4</v>
      </c>
      <c r="F24" s="5">
        <v>-7.6818271625689802E-8</v>
      </c>
      <c r="G24" s="5">
        <v>3.033198402571585E-3</v>
      </c>
      <c r="H24" s="5">
        <v>-1.4298150332313689E-4</v>
      </c>
      <c r="I24" s="5">
        <v>-3.0956719449813687E-3</v>
      </c>
      <c r="J24" s="5">
        <v>-2.2628142047349695E-4</v>
      </c>
      <c r="K24" s="5">
        <v>-1.3394544113132409E-2</v>
      </c>
      <c r="L24" s="5">
        <v>-9.6507135199419558E-4</v>
      </c>
      <c r="M24" s="5">
        <v>-1.461875903806995E-4</v>
      </c>
      <c r="N24" s="5">
        <v>-1.1586270431807057E-3</v>
      </c>
      <c r="O24" s="5">
        <v>-7.2960446250274898E-5</v>
      </c>
      <c r="P24" s="5">
        <v>-1.1385775693230459E-24</v>
      </c>
      <c r="Q24" s="5">
        <v>1.859868245862962E-18</v>
      </c>
      <c r="R24" s="5">
        <v>-1.6827866841947971E-18</v>
      </c>
      <c r="S24" s="5">
        <v>-7.8101355363646083E-3</v>
      </c>
      <c r="T24" s="5">
        <v>1.2170595604894214E-34</v>
      </c>
      <c r="U24" s="5">
        <v>-5.4013150927958309E-20</v>
      </c>
      <c r="V24" s="5">
        <v>2.6300203513801065E-2</v>
      </c>
      <c r="W24" s="5">
        <v>0</v>
      </c>
      <c r="X24" s="5">
        <v>-1.1464978855829058E-2</v>
      </c>
      <c r="Y24" s="5">
        <v>-6.5746773234853098E-3</v>
      </c>
      <c r="Z24" s="5">
        <v>4.3854343599441216E-2</v>
      </c>
      <c r="AA24" s="5">
        <v>1.8376707552892593E-6</v>
      </c>
      <c r="AB24" s="5">
        <v>1.0883924886960874E-3</v>
      </c>
      <c r="AC24" s="5">
        <v>-6.3022807728479908E-3</v>
      </c>
      <c r="AD24" s="5">
        <v>-5.7012004576624649E-2</v>
      </c>
      <c r="AE24" s="5">
        <v>1.4593452004133846E-3</v>
      </c>
      <c r="AF24" s="5">
        <v>5.9737037980591259E-4</v>
      </c>
      <c r="AG24" s="5">
        <v>-1.1384739496673353E-3</v>
      </c>
      <c r="AH24" s="5">
        <v>-7.0167927257234405E-3</v>
      </c>
      <c r="AI24" s="5">
        <v>-9.743301749979053E-4</v>
      </c>
      <c r="AJ24" s="5">
        <v>-3.6343590312368386E-4</v>
      </c>
      <c r="AK24" s="5">
        <v>6.7878798099555177E-3</v>
      </c>
      <c r="AL24" s="5">
        <v>-3.0824954090017938E-4</v>
      </c>
      <c r="AM24" s="5">
        <v>2.9560696013380666E-3</v>
      </c>
      <c r="AN24" s="5">
        <v>-1.1488877812965131E-2</v>
      </c>
      <c r="AO24" s="5"/>
      <c r="AP24">
        <f t="shared" si="13"/>
        <v>2006</v>
      </c>
      <c r="AQ24" s="5">
        <f t="shared" si="0"/>
        <v>2.0970222561318481</v>
      </c>
      <c r="AR24" s="5">
        <f t="shared" si="1"/>
        <v>-1.2447335116864783E-14</v>
      </c>
      <c r="AS24" s="5">
        <f t="shared" si="2"/>
        <v>-6.247354240978371E-3</v>
      </c>
      <c r="AT24" s="5">
        <f t="shared" si="3"/>
        <v>-0.78101355363646086</v>
      </c>
      <c r="AU24" s="5">
        <f t="shared" si="4"/>
        <v>2.6300203513801064</v>
      </c>
      <c r="AV24" s="5">
        <f t="shared" si="5"/>
        <v>-1.8039656179314367</v>
      </c>
      <c r="AW24" s="5">
        <f t="shared" si="6"/>
        <v>0.10959092972897005</v>
      </c>
      <c r="AX24" s="5">
        <f t="shared" si="7"/>
        <v>3.755206282659322</v>
      </c>
      <c r="AY24" s="5">
        <f t="shared" si="8"/>
        <v>-5.87563512372519</v>
      </c>
      <c r="AZ24" s="5">
        <f t="shared" si="9"/>
        <v>0.10902301594513765</v>
      </c>
      <c r="BA24" s="5">
        <f t="shared" si="10"/>
        <v>8.9998871284504608E-2</v>
      </c>
      <c r="BB24" s="5">
        <f t="shared" si="11"/>
        <v>-1.4728878388923239</v>
      </c>
      <c r="BC24" s="5">
        <f t="shared" si="12"/>
        <v>-1.1488877812965137</v>
      </c>
      <c r="BN24" s="8"/>
    </row>
    <row r="25" spans="2:66" x14ac:dyDescent="0.25">
      <c r="B25" s="5">
        <v>1.0475666231100433E-19</v>
      </c>
      <c r="C25" s="5">
        <v>-1.1387771274818289E-16</v>
      </c>
      <c r="D25" s="5">
        <v>1.6905467238437531E-2</v>
      </c>
      <c r="E25" s="5">
        <v>1.7588450785735411E-4</v>
      </c>
      <c r="F25" s="5">
        <v>-2.9984552004350417E-8</v>
      </c>
      <c r="G25" s="5">
        <v>5.5621754374316403E-3</v>
      </c>
      <c r="H25" s="5">
        <v>1.0724279720504171E-3</v>
      </c>
      <c r="I25" s="5">
        <v>-1.5942593589743732E-3</v>
      </c>
      <c r="J25" s="5">
        <v>2.7892897875489965E-5</v>
      </c>
      <c r="K25" s="5">
        <v>-9.4828157592582851E-3</v>
      </c>
      <c r="L25" s="5">
        <v>-6.2415448445797214E-4</v>
      </c>
      <c r="M25" s="5">
        <v>-7.1814922291392155E-4</v>
      </c>
      <c r="N25" s="5">
        <v>-1.2369241347779205E-3</v>
      </c>
      <c r="O25" s="5">
        <v>2.7412546836216785E-6</v>
      </c>
      <c r="P25" s="5">
        <v>-3.5203815191981753E-24</v>
      </c>
      <c r="Q25" s="5">
        <v>2.5274503638417481E-18</v>
      </c>
      <c r="R25" s="5">
        <v>2.7661330431296368E-18</v>
      </c>
      <c r="S25" s="5">
        <v>-6.5515448988263912E-3</v>
      </c>
      <c r="T25" s="5">
        <v>1.2669943885334334E-34</v>
      </c>
      <c r="U25" s="5">
        <v>-8.6317727121117402E-20</v>
      </c>
      <c r="V25" s="5">
        <v>-1.0208876754336099E-3</v>
      </c>
      <c r="W25" s="5">
        <v>0</v>
      </c>
      <c r="X25" s="5">
        <v>-1.1801093512950766E-2</v>
      </c>
      <c r="Y25" s="5">
        <v>-7.6185947399204446E-3</v>
      </c>
      <c r="Z25" s="5">
        <v>4.1541129919980421E-2</v>
      </c>
      <c r="AA25" s="5">
        <v>2.437218114449362E-6</v>
      </c>
      <c r="AB25" s="5">
        <v>4.8826679916195385E-3</v>
      </c>
      <c r="AC25" s="5">
        <v>-6.7681090547249741E-3</v>
      </c>
      <c r="AD25" s="5">
        <v>-4.6206734888001498E-2</v>
      </c>
      <c r="AE25" s="5">
        <v>6.8054814101455008E-4</v>
      </c>
      <c r="AF25" s="5">
        <v>4.6312161309419703E-4</v>
      </c>
      <c r="AG25" s="5">
        <v>-9.6949293100476338E-4</v>
      </c>
      <c r="AH25" s="5">
        <v>-2.9308054635246213E-3</v>
      </c>
      <c r="AI25" s="5">
        <v>-7.856279310310718E-4</v>
      </c>
      <c r="AJ25" s="5">
        <v>-3.3951409162558479E-4</v>
      </c>
      <c r="AK25" s="5">
        <v>-1.6186879386449141E-4</v>
      </c>
      <c r="AL25" s="5">
        <v>-2.5826361776577669E-5</v>
      </c>
      <c r="AM25" s="5">
        <v>2.4676996334237408E-3</v>
      </c>
      <c r="AN25" s="5">
        <v>-2.5052239462036423E-2</v>
      </c>
      <c r="AO25" s="5"/>
      <c r="AP25">
        <f t="shared" si="13"/>
        <v>2006</v>
      </c>
      <c r="AQ25" s="5">
        <f t="shared" si="0"/>
        <v>1.690546723843753</v>
      </c>
      <c r="AR25" s="5">
        <f t="shared" si="1"/>
        <v>-1.137729560858719E-14</v>
      </c>
      <c r="AS25" s="5">
        <f t="shared" si="2"/>
        <v>0.3967916078457267</v>
      </c>
      <c r="AT25" s="5">
        <f t="shared" si="3"/>
        <v>-0.65515448988263913</v>
      </c>
      <c r="AU25" s="5">
        <f t="shared" si="4"/>
        <v>-0.10208876754336099</v>
      </c>
      <c r="AV25" s="5">
        <f t="shared" si="5"/>
        <v>-1.941968825287121</v>
      </c>
      <c r="AW25" s="5">
        <f t="shared" si="6"/>
        <v>3.4103404938896527E-2</v>
      </c>
      <c r="AX25" s="5">
        <f t="shared" si="7"/>
        <v>3.4773020865255444</v>
      </c>
      <c r="AY25" s="5">
        <f t="shared" si="8"/>
        <v>-5.0591408394332245</v>
      </c>
      <c r="AZ25" s="5">
        <f t="shared" si="9"/>
        <v>0.48851052097339875</v>
      </c>
      <c r="BA25" s="5">
        <f t="shared" si="10"/>
        <v>6.6539569194429798E-2</v>
      </c>
      <c r="BB25" s="5">
        <f t="shared" si="11"/>
        <v>-0.90066493737903497</v>
      </c>
      <c r="BC25" s="5">
        <f t="shared" si="12"/>
        <v>-2.505223946203643</v>
      </c>
      <c r="BN25" s="8"/>
    </row>
    <row r="26" spans="2:66" x14ac:dyDescent="0.25">
      <c r="B26" s="5">
        <v>8.807233385328418E-20</v>
      </c>
      <c r="C26" s="5">
        <v>-9.9953515902550933E-17</v>
      </c>
      <c r="D26" s="5">
        <v>1.605653404581045E-2</v>
      </c>
      <c r="E26" s="5">
        <v>1.0547748003663646E-3</v>
      </c>
      <c r="F26" s="5">
        <v>-2.4150866768574562E-7</v>
      </c>
      <c r="G26" s="5">
        <v>5.3822127386799756E-3</v>
      </c>
      <c r="H26" s="5">
        <v>8.6648022738342262E-4</v>
      </c>
      <c r="I26" s="5">
        <v>-8.4807391859143954E-4</v>
      </c>
      <c r="J26" s="5">
        <v>2.637819618759896E-4</v>
      </c>
      <c r="K26" s="5">
        <v>-4.1239441520784098E-3</v>
      </c>
      <c r="L26" s="5">
        <v>-2.0263406954109796E-4</v>
      </c>
      <c r="M26" s="5">
        <v>-6.105007798153973E-4</v>
      </c>
      <c r="N26" s="5">
        <v>-1.1334593532699986E-3</v>
      </c>
      <c r="O26" s="5">
        <v>2.4740527939668131E-5</v>
      </c>
      <c r="P26" s="5">
        <v>-3.7904367564697637E-24</v>
      </c>
      <c r="Q26" s="5">
        <v>3.1948317515845666E-18</v>
      </c>
      <c r="R26" s="5">
        <v>1.5578166755662073E-18</v>
      </c>
      <c r="S26" s="5">
        <v>-4.5944407075742899E-3</v>
      </c>
      <c r="T26" s="5">
        <v>1.344815718189453E-34</v>
      </c>
      <c r="U26" s="5">
        <v>-3.7885971912498743E-21</v>
      </c>
      <c r="V26" s="5">
        <v>2.3447854174844351E-2</v>
      </c>
      <c r="W26" s="5">
        <v>0</v>
      </c>
      <c r="X26" s="5">
        <v>-1.2811335014800321E-2</v>
      </c>
      <c r="Y26" s="5">
        <v>-8.8552289974015638E-3</v>
      </c>
      <c r="Z26" s="5">
        <v>4.0722861384027011E-2</v>
      </c>
      <c r="AA26" s="5">
        <v>1.2877848598585295E-6</v>
      </c>
      <c r="AB26" s="5">
        <v>2.5622066682247095E-3</v>
      </c>
      <c r="AC26" s="5">
        <v>-6.8148859343353813E-3</v>
      </c>
      <c r="AD26" s="5">
        <v>-2.9978299945378754E-2</v>
      </c>
      <c r="AE26" s="5">
        <v>1.7362520780357315E-3</v>
      </c>
      <c r="AF26" s="5">
        <v>3.3318746058294947E-4</v>
      </c>
      <c r="AG26" s="5">
        <v>-9.4941507899310644E-4</v>
      </c>
      <c r="AH26" s="5">
        <v>-5.4039666182719211E-3</v>
      </c>
      <c r="AI26" s="5">
        <v>-6.2267093015922609E-4</v>
      </c>
      <c r="AJ26" s="5">
        <v>-3.148618188190366E-4</v>
      </c>
      <c r="AK26" s="5">
        <v>-1.5865295898196442E-2</v>
      </c>
      <c r="AL26" s="5">
        <v>5.8816568843426194E-4</v>
      </c>
      <c r="AM26" s="5">
        <v>2.0560492473075806E-3</v>
      </c>
      <c r="AN26" s="5">
        <v>1.9671340624781587E-3</v>
      </c>
      <c r="AO26" s="5"/>
      <c r="AP26">
        <f t="shared" si="13"/>
        <v>2007</v>
      </c>
      <c r="AQ26" s="5">
        <f t="shared" si="0"/>
        <v>1.6056534045810449</v>
      </c>
      <c r="AR26" s="5">
        <f t="shared" si="1"/>
        <v>-9.986544356869766E-15</v>
      </c>
      <c r="AS26" s="5">
        <f t="shared" si="2"/>
        <v>0.45341388200885363</v>
      </c>
      <c r="AT26" s="5">
        <f t="shared" si="3"/>
        <v>-0.45944407075742899</v>
      </c>
      <c r="AU26" s="5">
        <f t="shared" si="4"/>
        <v>2.3447854174844354</v>
      </c>
      <c r="AV26" s="5">
        <f t="shared" si="5"/>
        <v>-2.1666564012201883</v>
      </c>
      <c r="AW26" s="5">
        <f t="shared" si="6"/>
        <v>0.14213902592166949</v>
      </c>
      <c r="AX26" s="5">
        <f t="shared" si="7"/>
        <v>3.3907975449691632</v>
      </c>
      <c r="AY26" s="5">
        <f t="shared" si="8"/>
        <v>-5.2486461010416496</v>
      </c>
      <c r="AZ26" s="5">
        <f t="shared" si="9"/>
        <v>0.25634944530845682</v>
      </c>
      <c r="BA26" s="5">
        <f t="shared" si="10"/>
        <v>0.19795286222947986</v>
      </c>
      <c r="BB26" s="5">
        <f t="shared" si="11"/>
        <v>-0.31963160323600953</v>
      </c>
      <c r="BC26" s="5">
        <f t="shared" si="12"/>
        <v>0.19671340624781691</v>
      </c>
      <c r="BN26" s="8"/>
    </row>
    <row r="27" spans="2:66" x14ac:dyDescent="0.25">
      <c r="B27" s="5">
        <v>5.9662671049039347E-20</v>
      </c>
      <c r="C27" s="5">
        <v>-8.9878465747607324E-17</v>
      </c>
      <c r="D27" s="5">
        <v>1.4641527821335348E-2</v>
      </c>
      <c r="E27" s="5">
        <v>2.6315567945540863E-3</v>
      </c>
      <c r="F27" s="5">
        <v>-2.8520570898753395E-7</v>
      </c>
      <c r="G27" s="5">
        <v>4.6210210426118684E-3</v>
      </c>
      <c r="H27" s="5">
        <v>1.6097962678533373E-3</v>
      </c>
      <c r="I27" s="5">
        <v>-1.5523305656833246E-3</v>
      </c>
      <c r="J27" s="5">
        <v>1.1408026451391475E-4</v>
      </c>
      <c r="K27" s="5">
        <v>-2.9456635122369456E-4</v>
      </c>
      <c r="L27" s="5">
        <v>3.541689259474695E-5</v>
      </c>
      <c r="M27" s="5">
        <v>2.1113907180285597E-3</v>
      </c>
      <c r="N27" s="5">
        <v>-1.6537418142134809E-3</v>
      </c>
      <c r="O27" s="5">
        <v>-3.7797443571484499E-5</v>
      </c>
      <c r="P27" s="5">
        <v>-6.0982106364942814E-24</v>
      </c>
      <c r="Q27" s="5">
        <v>3.020102065176815E-18</v>
      </c>
      <c r="R27" s="5">
        <v>1.0077499292902108E-17</v>
      </c>
      <c r="S27" s="5">
        <v>-6.7653445429879718E-3</v>
      </c>
      <c r="T27" s="5">
        <v>1.3010643803482406E-34</v>
      </c>
      <c r="U27" s="5">
        <v>6.1913574600874358E-20</v>
      </c>
      <c r="V27" s="5">
        <v>4.2137428682577652E-2</v>
      </c>
      <c r="W27" s="5">
        <v>0</v>
      </c>
      <c r="X27" s="5">
        <v>-1.3340434829163908E-2</v>
      </c>
      <c r="Y27" s="5">
        <v>-8.2068529601158711E-3</v>
      </c>
      <c r="Z27" s="5">
        <v>4.0512310557307835E-2</v>
      </c>
      <c r="AA27" s="5">
        <v>6.0317185689210376E-7</v>
      </c>
      <c r="AB27" s="5">
        <v>-5.8891263402508776E-3</v>
      </c>
      <c r="AC27" s="5">
        <v>-7.0704355180204303E-3</v>
      </c>
      <c r="AD27" s="5">
        <v>-4.8272390253230678E-2</v>
      </c>
      <c r="AE27" s="5">
        <v>2.835806194443308E-3</v>
      </c>
      <c r="AF27" s="5">
        <v>1.769475679669941E-4</v>
      </c>
      <c r="AG27" s="5">
        <v>-8.3613240687121224E-4</v>
      </c>
      <c r="AH27" s="5">
        <v>-5.5562464338502655E-3</v>
      </c>
      <c r="AI27" s="5">
        <v>-4.7757928153428981E-4</v>
      </c>
      <c r="AJ27" s="5">
        <v>-2.7170781490700509E-4</v>
      </c>
      <c r="AK27" s="5">
        <v>-1.1782921249228116E-2</v>
      </c>
      <c r="AL27" s="5">
        <v>-3.2985906614858455E-4</v>
      </c>
      <c r="AM27" s="5">
        <v>1.7120363045541767E-3</v>
      </c>
      <c r="AN27" s="5">
        <v>8.0217020348845314E-4</v>
      </c>
      <c r="AO27" s="5"/>
      <c r="AP27">
        <f t="shared" si="13"/>
        <v>2007</v>
      </c>
      <c r="AQ27" s="5">
        <f t="shared" si="0"/>
        <v>1.4641527821335347</v>
      </c>
      <c r="AR27" s="5">
        <f t="shared" si="1"/>
        <v>-8.9818803076558279E-15</v>
      </c>
      <c r="AS27" s="5">
        <f t="shared" si="2"/>
        <v>0.30686904769285439</v>
      </c>
      <c r="AT27" s="5">
        <f t="shared" si="3"/>
        <v>-0.67653445429879722</v>
      </c>
      <c r="AU27" s="5">
        <f t="shared" si="4"/>
        <v>4.2137428682577651</v>
      </c>
      <c r="AV27" s="5">
        <f t="shared" si="5"/>
        <v>-2.1547287789279777</v>
      </c>
      <c r="AW27" s="5">
        <f t="shared" si="6"/>
        <v>0.25640983795363032</v>
      </c>
      <c r="AX27" s="5">
        <f t="shared" si="7"/>
        <v>3.3441875039287403</v>
      </c>
      <c r="AY27" s="5">
        <f t="shared" si="8"/>
        <v>-6.6748322056747567</v>
      </c>
      <c r="AZ27" s="5">
        <f t="shared" si="9"/>
        <v>-0.58885231683939854</v>
      </c>
      <c r="BA27" s="5">
        <f t="shared" si="10"/>
        <v>0.44333002874942978</v>
      </c>
      <c r="BB27" s="5">
        <f t="shared" si="11"/>
        <v>0.14647270737383045</v>
      </c>
      <c r="BC27" s="5">
        <f t="shared" si="12"/>
        <v>8.0217020348845758E-2</v>
      </c>
      <c r="BN27" s="8"/>
    </row>
    <row r="28" spans="2:66" x14ac:dyDescent="0.25">
      <c r="B28" s="5">
        <v>2.1767530059288705E-20</v>
      </c>
      <c r="C28" s="5">
        <v>-8.0955291744626817E-17</v>
      </c>
      <c r="D28" s="5">
        <v>1.6016857010882814E-2</v>
      </c>
      <c r="E28" s="5">
        <v>4.4227999089898164E-3</v>
      </c>
      <c r="F28" s="5">
        <v>-2.5917061619992267E-7</v>
      </c>
      <c r="G28" s="5">
        <v>-9.123325347546677E-5</v>
      </c>
      <c r="H28" s="5">
        <v>4.1918239289518268E-5</v>
      </c>
      <c r="I28" s="5">
        <v>-2.5624555172739094E-3</v>
      </c>
      <c r="J28" s="5">
        <v>-9.3156651676445785E-5</v>
      </c>
      <c r="K28" s="5">
        <v>1.6134968738226192E-3</v>
      </c>
      <c r="L28" s="5">
        <v>2.5679005890436176E-4</v>
      </c>
      <c r="M28" s="5">
        <v>1.519552483433227E-3</v>
      </c>
      <c r="N28" s="5">
        <v>-1.4231467594662569E-3</v>
      </c>
      <c r="O28" s="5">
        <v>-1.1348238150302953E-4</v>
      </c>
      <c r="P28" s="5">
        <v>-4.1174671617024202E-24</v>
      </c>
      <c r="Q28" s="5">
        <v>2.7483415059029676E-18</v>
      </c>
      <c r="R28" s="5">
        <v>4.4117328116832074E-18</v>
      </c>
      <c r="S28" s="5">
        <v>-1.0713886891793808E-2</v>
      </c>
      <c r="T28" s="5">
        <v>1.3290193574052366E-34</v>
      </c>
      <c r="U28" s="5">
        <v>-5.9594343452286855E-21</v>
      </c>
      <c r="V28" s="5">
        <v>-1.1836879418947593E-3</v>
      </c>
      <c r="W28" s="5">
        <v>0</v>
      </c>
      <c r="X28" s="5">
        <v>-1.531789860000822E-2</v>
      </c>
      <c r="Y28" s="5">
        <v>-8.5956272856064532E-3</v>
      </c>
      <c r="Z28" s="5">
        <v>4.2149464398616381E-2</v>
      </c>
      <c r="AA28" s="5">
        <v>2.7848135144960607E-6</v>
      </c>
      <c r="AB28" s="5">
        <v>-6.2930538853887136E-4</v>
      </c>
      <c r="AC28" s="5">
        <v>-3.8657937642157156E-3</v>
      </c>
      <c r="AD28" s="5">
        <v>-4.1705320449870235E-2</v>
      </c>
      <c r="AE28" s="5">
        <v>3.3095062417166808E-3</v>
      </c>
      <c r="AF28" s="5">
        <v>4.7848807363111614E-5</v>
      </c>
      <c r="AG28" s="5">
        <v>-6.5495914852374407E-4</v>
      </c>
      <c r="AH28" s="5">
        <v>-6.2238605616031055E-3</v>
      </c>
      <c r="AI28" s="5">
        <v>-3.7275505287015422E-4</v>
      </c>
      <c r="AJ28" s="5">
        <v>-2.3979763511595411E-4</v>
      </c>
      <c r="AK28" s="5">
        <v>8.2412192514720248E-3</v>
      </c>
      <c r="AL28" s="5">
        <v>-5.550938874832851E-4</v>
      </c>
      <c r="AM28" s="5">
        <v>1.4265615411612302E-3</v>
      </c>
      <c r="AN28" s="5">
        <v>-1.5292920712369405E-2</v>
      </c>
      <c r="AO28" s="5"/>
      <c r="AP28">
        <f t="shared" si="13"/>
        <v>2007</v>
      </c>
      <c r="AQ28" s="5">
        <f t="shared" si="0"/>
        <v>1.6016857010882815</v>
      </c>
      <c r="AR28" s="5">
        <f t="shared" si="1"/>
        <v>-8.0933524214567524E-15</v>
      </c>
      <c r="AS28" s="5">
        <f t="shared" si="2"/>
        <v>-0.26536887707493761</v>
      </c>
      <c r="AT28" s="5">
        <f t="shared" si="3"/>
        <v>-1.0713886891793807</v>
      </c>
      <c r="AU28" s="5">
        <f t="shared" si="4"/>
        <v>-0.11836879418947593</v>
      </c>
      <c r="AV28" s="5">
        <f t="shared" si="5"/>
        <v>-2.3913525885614675</v>
      </c>
      <c r="AW28" s="5">
        <f t="shared" si="6"/>
        <v>0.30697086066007268</v>
      </c>
      <c r="AX28" s="5">
        <f t="shared" si="7"/>
        <v>3.8283670634400662</v>
      </c>
      <c r="AY28" s="5">
        <f t="shared" si="8"/>
        <v>-4.0667827154032103</v>
      </c>
      <c r="AZ28" s="5">
        <f t="shared" si="9"/>
        <v>-6.2652057502437533E-2</v>
      </c>
      <c r="BA28" s="5">
        <f t="shared" si="10"/>
        <v>0.52769317345155098</v>
      </c>
      <c r="BB28" s="5">
        <f t="shared" si="11"/>
        <v>0.18190485203400536</v>
      </c>
      <c r="BC28" s="5">
        <f t="shared" si="12"/>
        <v>-1.5292920712369407</v>
      </c>
      <c r="BN28" s="8"/>
    </row>
    <row r="29" spans="2:66" x14ac:dyDescent="0.25">
      <c r="B29" s="5">
        <v>1.2592337714493851E-20</v>
      </c>
      <c r="C29" s="5">
        <v>-7.3690600884591233E-17</v>
      </c>
      <c r="D29" s="5">
        <v>1.2849574647475218E-2</v>
      </c>
      <c r="E29" s="5">
        <v>-4.6814810034845322E-4</v>
      </c>
      <c r="F29" s="5">
        <v>-3.2121815081413083E-7</v>
      </c>
      <c r="G29" s="5">
        <v>-3.1089789814329818E-3</v>
      </c>
      <c r="H29" s="5">
        <v>-1.0466352989222339E-3</v>
      </c>
      <c r="I29" s="5">
        <v>-3.2108152033469149E-3</v>
      </c>
      <c r="J29" s="5">
        <v>-9.5410651650067521E-5</v>
      </c>
      <c r="K29" s="5">
        <v>-5.9634146528600484E-4</v>
      </c>
      <c r="L29" s="5">
        <v>2.8694462420326223E-4</v>
      </c>
      <c r="M29" s="5">
        <v>1.7506701608990406E-3</v>
      </c>
      <c r="N29" s="5">
        <v>-1.5367528925236669E-3</v>
      </c>
      <c r="O29" s="5">
        <v>-2.94365743744066E-4</v>
      </c>
      <c r="P29" s="5">
        <v>-2.3780515369434623E-24</v>
      </c>
      <c r="Q29" s="5">
        <v>1.1440596786772584E-18</v>
      </c>
      <c r="R29" s="5">
        <v>7.3105285218501903E-19</v>
      </c>
      <c r="S29" s="5">
        <v>-1.0684766936795896E-2</v>
      </c>
      <c r="T29" s="5">
        <v>1.3011065656302469E-34</v>
      </c>
      <c r="U29" s="5">
        <v>-2.8612024026270052E-20</v>
      </c>
      <c r="V29" s="5">
        <v>2.6133100449566462E-3</v>
      </c>
      <c r="W29" s="5">
        <v>0</v>
      </c>
      <c r="X29" s="5">
        <v>-1.5585768507430008E-2</v>
      </c>
      <c r="Y29" s="5">
        <v>-8.9269960224782688E-3</v>
      </c>
      <c r="Z29" s="5">
        <v>3.3781707271852542E-2</v>
      </c>
      <c r="AA29" s="5">
        <v>2.7958270104103061E-6</v>
      </c>
      <c r="AB29" s="5">
        <v>-3.0850794975666122E-3</v>
      </c>
      <c r="AC29" s="5">
        <v>-4.301576194010821E-4</v>
      </c>
      <c r="AD29" s="5">
        <v>-2.659226593315344E-2</v>
      </c>
      <c r="AE29" s="5">
        <v>4.1630182925970569E-3</v>
      </c>
      <c r="AF29" s="5">
        <v>-5.8876728406032292E-5</v>
      </c>
      <c r="AG29" s="5">
        <v>-4.9780599904539918E-4</v>
      </c>
      <c r="AH29" s="5">
        <v>-3.2756445640380492E-3</v>
      </c>
      <c r="AI29" s="5">
        <v>-2.2774000728874072E-4</v>
      </c>
      <c r="AJ29" s="5">
        <v>-2.165016466533754E-4</v>
      </c>
      <c r="AK29" s="5">
        <v>-4.684618401680999E-3</v>
      </c>
      <c r="AL29" s="5">
        <v>-1.3749549012232072E-4</v>
      </c>
      <c r="AM29" s="5">
        <v>1.1909478351098228E-3</v>
      </c>
      <c r="AN29" s="5">
        <v>-2.8122518205361498E-2</v>
      </c>
      <c r="AO29" s="5"/>
      <c r="AP29">
        <f t="shared" si="13"/>
        <v>2007</v>
      </c>
      <c r="AQ29" s="5">
        <f t="shared" si="0"/>
        <v>1.2849574647475219</v>
      </c>
      <c r="AR29" s="5">
        <f t="shared" si="1"/>
        <v>-7.3678008546876728E-15</v>
      </c>
      <c r="AS29" s="5">
        <f t="shared" si="2"/>
        <v>-0.63197941847798966</v>
      </c>
      <c r="AT29" s="5">
        <f t="shared" si="3"/>
        <v>-1.0684766936795895</v>
      </c>
      <c r="AU29" s="5">
        <f t="shared" si="4"/>
        <v>0.2613310044956646</v>
      </c>
      <c r="AV29" s="5">
        <f t="shared" si="5"/>
        <v>-2.4512764529908275</v>
      </c>
      <c r="AW29" s="5">
        <f t="shared" si="6"/>
        <v>0.39465166459436812</v>
      </c>
      <c r="AX29" s="5">
        <f t="shared" si="7"/>
        <v>3.3351549652451462</v>
      </c>
      <c r="AY29" s="5">
        <f t="shared" si="8"/>
        <v>-3.5336951633612661</v>
      </c>
      <c r="AZ29" s="5">
        <f t="shared" si="9"/>
        <v>-0.30822836705562018</v>
      </c>
      <c r="BA29" s="5">
        <f t="shared" si="10"/>
        <v>5.045345511195444E-2</v>
      </c>
      <c r="BB29" s="5">
        <f t="shared" si="11"/>
        <v>-0.1451442791655044</v>
      </c>
      <c r="BC29" s="5">
        <f t="shared" si="12"/>
        <v>-2.8122518205361495</v>
      </c>
      <c r="BN29" s="8"/>
    </row>
    <row r="30" spans="2:66" x14ac:dyDescent="0.25">
      <c r="B30" s="5">
        <v>1.8387468463967017E-20</v>
      </c>
      <c r="C30" s="5">
        <v>-6.3256822081400695E-17</v>
      </c>
      <c r="D30" s="5">
        <v>7.707642377434579E-3</v>
      </c>
      <c r="E30" s="5">
        <v>-9.8153838570294995E-4</v>
      </c>
      <c r="F30" s="5">
        <v>-5.6038502318415762E-7</v>
      </c>
      <c r="G30" s="5">
        <v>-3.3064758742795287E-3</v>
      </c>
      <c r="H30" s="5">
        <v>-1.9762725687338142E-4</v>
      </c>
      <c r="I30" s="5">
        <v>-4.1717064172034643E-3</v>
      </c>
      <c r="J30" s="5">
        <v>-1.2355912579446932E-4</v>
      </c>
      <c r="K30" s="5">
        <v>-7.8383702230651209E-3</v>
      </c>
      <c r="L30" s="5">
        <v>-4.0929606127430146E-4</v>
      </c>
      <c r="M30" s="5">
        <v>7.4233946964561955E-4</v>
      </c>
      <c r="N30" s="5">
        <v>-1.4772043649779062E-3</v>
      </c>
      <c r="O30" s="5">
        <v>-3.8331915228281024E-4</v>
      </c>
      <c r="P30" s="5">
        <v>-2.7703397048519482E-24</v>
      </c>
      <c r="Q30" s="5">
        <v>-1.1101127286587833E-18</v>
      </c>
      <c r="R30" s="5">
        <v>2.5501930521460135E-18</v>
      </c>
      <c r="S30" s="5">
        <v>-7.8249795433941918E-3</v>
      </c>
      <c r="T30" s="5">
        <v>1.2391450763298383E-34</v>
      </c>
      <c r="U30" s="5">
        <v>-1.5309320941500474E-19</v>
      </c>
      <c r="V30" s="5">
        <v>-5.4474833747368383E-3</v>
      </c>
      <c r="W30" s="5">
        <v>0</v>
      </c>
      <c r="X30" s="5">
        <v>-1.561931070843469E-2</v>
      </c>
      <c r="Y30" s="5">
        <v>-7.8130162764507641E-3</v>
      </c>
      <c r="Z30" s="5">
        <v>-1.0563339905691055E-3</v>
      </c>
      <c r="AA30" s="5">
        <v>4.130958572384636E-6</v>
      </c>
      <c r="AB30" s="5">
        <v>-1.1393620344516374E-5</v>
      </c>
      <c r="AC30" s="5">
        <v>3.4444558448140329E-3</v>
      </c>
      <c r="AD30" s="5">
        <v>-2.4037436680204784E-2</v>
      </c>
      <c r="AE30" s="5">
        <v>3.4305882864719851E-3</v>
      </c>
      <c r="AF30" s="5">
        <v>-1.4502716674256533E-4</v>
      </c>
      <c r="AG30" s="5">
        <v>-4.0936623199043439E-4</v>
      </c>
      <c r="AH30" s="5">
        <v>-5.6737784930500062E-3</v>
      </c>
      <c r="AI30" s="5">
        <v>-3.5940900496724345E-5</v>
      </c>
      <c r="AJ30" s="5">
        <v>-2.0923285083788071E-4</v>
      </c>
      <c r="AK30" s="5">
        <v>-9.28022540959734E-3</v>
      </c>
      <c r="AL30" s="5">
        <v>-2.9997201024357527E-4</v>
      </c>
      <c r="AM30" s="5">
        <v>9.97220557971773E-4</v>
      </c>
      <c r="AN30" s="5">
        <v>-8.0426777008660244E-2</v>
      </c>
      <c r="AO30" s="5"/>
      <c r="AP30">
        <f t="shared" si="13"/>
        <v>2008</v>
      </c>
      <c r="AQ30" s="5">
        <f t="shared" si="0"/>
        <v>0.77076423774345793</v>
      </c>
      <c r="AR30" s="5">
        <f t="shared" si="1"/>
        <v>-6.3238434612936727E-15</v>
      </c>
      <c r="AS30" s="5">
        <f t="shared" si="2"/>
        <v>-0.74781822914829932</v>
      </c>
      <c r="AT30" s="5">
        <f t="shared" si="3"/>
        <v>-0.78249795433941916</v>
      </c>
      <c r="AU30" s="5">
        <f t="shared" si="4"/>
        <v>-0.54474833747368379</v>
      </c>
      <c r="AV30" s="5">
        <f t="shared" si="5"/>
        <v>-2.3432326984885457</v>
      </c>
      <c r="AW30" s="5">
        <f t="shared" si="6"/>
        <v>0.32213554356341045</v>
      </c>
      <c r="AX30" s="5">
        <f t="shared" si="7"/>
        <v>0.23881218542449273</v>
      </c>
      <c r="AY30" s="5">
        <f t="shared" si="8"/>
        <v>-3.958177488208185</v>
      </c>
      <c r="AZ30" s="5">
        <f t="shared" si="9"/>
        <v>-7.2626617721317376E-4</v>
      </c>
      <c r="BA30" s="5">
        <f t="shared" si="10"/>
        <v>-0.14030342706130317</v>
      </c>
      <c r="BB30" s="5">
        <f t="shared" si="11"/>
        <v>-0.85688526670072729</v>
      </c>
      <c r="BC30" s="5">
        <f t="shared" si="12"/>
        <v>-8.0426777008660206</v>
      </c>
      <c r="BN30" s="8"/>
    </row>
    <row r="31" spans="2:66" x14ac:dyDescent="0.25">
      <c r="B31" s="5">
        <v>1.9115837927962054E-21</v>
      </c>
      <c r="C31" s="5">
        <v>-4.9831059674134676E-17</v>
      </c>
      <c r="D31" s="5">
        <v>4.5476441335047203E-3</v>
      </c>
      <c r="E31" s="5">
        <v>6.7147941076912596E-4</v>
      </c>
      <c r="F31" s="5">
        <v>-4.3657561132971257E-8</v>
      </c>
      <c r="G31" s="5">
        <v>-5.2798554113315521E-3</v>
      </c>
      <c r="H31" s="5">
        <v>-3.0665349276616456E-4</v>
      </c>
      <c r="I31" s="5">
        <v>-5.3331100261461289E-3</v>
      </c>
      <c r="J31" s="5">
        <v>-3.5394181952184381E-4</v>
      </c>
      <c r="K31" s="5">
        <v>-1.1932535462390122E-2</v>
      </c>
      <c r="L31" s="5">
        <v>-5.9287308435193608E-4</v>
      </c>
      <c r="M31" s="5">
        <v>1.6703071396604982E-3</v>
      </c>
      <c r="N31" s="5">
        <v>-2.2833539045412857E-3</v>
      </c>
      <c r="O31" s="5">
        <v>-4.5337991058520247E-4</v>
      </c>
      <c r="P31" s="5">
        <v>-3.2605253619552935E-24</v>
      </c>
      <c r="Q31" s="5">
        <v>-2.8561742469812374E-18</v>
      </c>
      <c r="R31" s="5">
        <v>4.0819723219547307E-18</v>
      </c>
      <c r="S31" s="5">
        <v>-2.0370627235083726E-3</v>
      </c>
      <c r="T31" s="5">
        <v>1.380196145026878E-34</v>
      </c>
      <c r="U31" s="5">
        <v>-8.8298849448827794E-20</v>
      </c>
      <c r="V31" s="5">
        <v>4.3224324548129051E-2</v>
      </c>
      <c r="W31" s="5">
        <v>0</v>
      </c>
      <c r="X31" s="5">
        <v>-1.7651910576545193E-2</v>
      </c>
      <c r="Y31" s="5">
        <v>-8.401378234646241E-3</v>
      </c>
      <c r="Z31" s="5">
        <v>-9.8050285647324036E-3</v>
      </c>
      <c r="AA31" s="5">
        <v>4.2903317103742364E-6</v>
      </c>
      <c r="AB31" s="5">
        <v>-2.9500743765880633E-3</v>
      </c>
      <c r="AC31" s="5">
        <v>2.7977064128911857E-3</v>
      </c>
      <c r="AD31" s="5">
        <v>-5.8733990636642731E-3</v>
      </c>
      <c r="AE31" s="5">
        <v>4.0186796935896465E-3</v>
      </c>
      <c r="AF31" s="5">
        <v>-1.8148164221494428E-4</v>
      </c>
      <c r="AG31" s="5">
        <v>-2.0749272104329407E-4</v>
      </c>
      <c r="AH31" s="5">
        <v>-3.6542841814005459E-3</v>
      </c>
      <c r="AI31" s="5">
        <v>2.2667933566015847E-4</v>
      </c>
      <c r="AJ31" s="5">
        <v>-2.2349086777462062E-4</v>
      </c>
      <c r="AK31" s="5">
        <v>-9.8616477894712118E-3</v>
      </c>
      <c r="AL31" s="5">
        <v>-2.3817707869185183E-3</v>
      </c>
      <c r="AM31" s="5">
        <v>8.38262213803391E-4</v>
      </c>
      <c r="AN31" s="5">
        <v>-3.1765395077984947E-2</v>
      </c>
      <c r="AO31" s="5"/>
      <c r="AP31">
        <f t="shared" si="13"/>
        <v>2008</v>
      </c>
      <c r="AQ31" s="5">
        <f t="shared" si="0"/>
        <v>0.45476441335047202</v>
      </c>
      <c r="AR31" s="5">
        <f t="shared" si="1"/>
        <v>-4.9829148090341876E-15</v>
      </c>
      <c r="AS31" s="5">
        <f t="shared" si="2"/>
        <v>-1.0612965437477682</v>
      </c>
      <c r="AT31" s="5">
        <f t="shared" si="3"/>
        <v>-0.20370627235083727</v>
      </c>
      <c r="AU31" s="5">
        <f t="shared" si="4"/>
        <v>4.3224324548129047</v>
      </c>
      <c r="AV31" s="5">
        <f t="shared" si="5"/>
        <v>-2.6053288811191435</v>
      </c>
      <c r="AW31" s="5">
        <f t="shared" si="6"/>
        <v>0.37951888258150257</v>
      </c>
      <c r="AX31" s="5">
        <f t="shared" si="7"/>
        <v>-0.70073221518412188</v>
      </c>
      <c r="AY31" s="5">
        <f t="shared" si="8"/>
        <v>-1.9551626062134113</v>
      </c>
      <c r="AZ31" s="5">
        <f t="shared" si="9"/>
        <v>-0.2945784044877689</v>
      </c>
      <c r="BA31" s="5">
        <f t="shared" si="10"/>
        <v>-0.1938499495373123</v>
      </c>
      <c r="BB31" s="5">
        <f t="shared" si="11"/>
        <v>-1.3186003859030067</v>
      </c>
      <c r="BC31" s="5">
        <f t="shared" si="12"/>
        <v>-3.1765395077984957</v>
      </c>
      <c r="BN31" s="8"/>
    </row>
    <row r="32" spans="2:66" x14ac:dyDescent="0.25">
      <c r="B32" s="5">
        <v>-5.7475822991107323E-20</v>
      </c>
      <c r="C32" s="5">
        <v>-4.224323129911286E-17</v>
      </c>
      <c r="D32" s="5">
        <v>1.3860489584149233E-3</v>
      </c>
      <c r="E32" s="5">
        <v>-2.1149302368564152E-3</v>
      </c>
      <c r="F32" s="5">
        <v>-1.1216488109414066E-7</v>
      </c>
      <c r="G32" s="5">
        <v>-7.7918122849668335E-3</v>
      </c>
      <c r="H32" s="5">
        <v>-6.0367170867575877E-4</v>
      </c>
      <c r="I32" s="5">
        <v>-5.5055359147497089E-3</v>
      </c>
      <c r="J32" s="5">
        <v>-4.3182045124119965E-4</v>
      </c>
      <c r="K32" s="5">
        <v>-1.5444166828194014E-2</v>
      </c>
      <c r="L32" s="5">
        <v>-1.1382671620823559E-3</v>
      </c>
      <c r="M32" s="5">
        <v>1.1617141052027227E-4</v>
      </c>
      <c r="N32" s="5">
        <v>-2.060149113966236E-3</v>
      </c>
      <c r="O32" s="5">
        <v>-4.9216911656146467E-4</v>
      </c>
      <c r="P32" s="5">
        <v>-4.164148580541652E-24</v>
      </c>
      <c r="Q32" s="5">
        <v>-3.8814114014936235E-18</v>
      </c>
      <c r="R32" s="5">
        <v>9.7226030534063003E-18</v>
      </c>
      <c r="S32" s="5">
        <v>-6.6500012909522215E-3</v>
      </c>
      <c r="T32" s="5">
        <v>1.3090027428271639E-34</v>
      </c>
      <c r="U32" s="5">
        <v>8.116488982739483E-20</v>
      </c>
      <c r="V32" s="5">
        <v>9.9152403153890775E-2</v>
      </c>
      <c r="W32" s="5">
        <v>0</v>
      </c>
      <c r="X32" s="5">
        <v>-1.6429349507588727E-2</v>
      </c>
      <c r="Y32" s="5">
        <v>-6.3422039247982825E-3</v>
      </c>
      <c r="Z32" s="5">
        <v>-4.5779505591627412E-3</v>
      </c>
      <c r="AA32" s="5">
        <v>6.7804345799769997E-6</v>
      </c>
      <c r="AB32" s="5">
        <v>1.1365003380609548E-2</v>
      </c>
      <c r="AC32" s="5">
        <v>4.480724287561735E-3</v>
      </c>
      <c r="AD32" s="5">
        <v>-1.7339717139832926E-3</v>
      </c>
      <c r="AE32" s="5">
        <v>3.1164223746754246E-3</v>
      </c>
      <c r="AF32" s="5">
        <v>-1.7641161150223303E-4</v>
      </c>
      <c r="AG32" s="5">
        <v>2.8734941985978361E-4</v>
      </c>
      <c r="AH32" s="5">
        <v>-2.3244792895031202E-3</v>
      </c>
      <c r="AI32" s="5">
        <v>5.0316535797768967E-4</v>
      </c>
      <c r="AJ32" s="5">
        <v>-2.2563200571296596E-4</v>
      </c>
      <c r="AK32" s="5">
        <v>-6.135610522985546E-3</v>
      </c>
      <c r="AL32" s="5">
        <v>3.0124795138106132E-4</v>
      </c>
      <c r="AM32" s="5">
        <v>7.0787228855806461E-4</v>
      </c>
      <c r="AN32" s="5">
        <v>4.1244943609665005E-2</v>
      </c>
      <c r="AO32" s="5"/>
      <c r="AP32">
        <f t="shared" si="13"/>
        <v>2008</v>
      </c>
      <c r="AQ32" s="5">
        <f t="shared" si="0"/>
        <v>0.13860489584149233</v>
      </c>
      <c r="AR32" s="5">
        <f t="shared" si="1"/>
        <v>-4.2300707122103965E-15</v>
      </c>
      <c r="AS32" s="5">
        <f t="shared" si="2"/>
        <v>-1.3297348199716543</v>
      </c>
      <c r="AT32" s="5">
        <f t="shared" si="3"/>
        <v>-0.6650001290952221</v>
      </c>
      <c r="AU32" s="5">
        <f t="shared" si="4"/>
        <v>9.9152403153890774</v>
      </c>
      <c r="AV32" s="5">
        <f t="shared" si="5"/>
        <v>-2.2771553432387006</v>
      </c>
      <c r="AW32" s="5">
        <f t="shared" si="6"/>
        <v>0.28907903689624587</v>
      </c>
      <c r="AX32" s="5">
        <f t="shared" si="7"/>
        <v>-9.7226271601006178E-3</v>
      </c>
      <c r="AY32" s="5">
        <f t="shared" si="8"/>
        <v>-0.95799583601367189</v>
      </c>
      <c r="AZ32" s="5">
        <f t="shared" si="9"/>
        <v>1.1371783815189525</v>
      </c>
      <c r="BA32" s="5">
        <f t="shared" si="10"/>
        <v>-0.3542068981805806</v>
      </c>
      <c r="BB32" s="5">
        <f t="shared" si="11"/>
        <v>-1.7617926150193328</v>
      </c>
      <c r="BC32" s="5">
        <f t="shared" si="12"/>
        <v>4.1244943609665015</v>
      </c>
      <c r="BN32" s="8"/>
    </row>
    <row r="33" spans="2:66" x14ac:dyDescent="0.25">
      <c r="B33" s="5">
        <v>-1.3450826169618134E-19</v>
      </c>
      <c r="C33" s="5">
        <v>-3.7803790518781883E-17</v>
      </c>
      <c r="D33" s="5">
        <v>-1.3881084715712164E-4</v>
      </c>
      <c r="E33" s="5">
        <v>-1.8960084853563309E-3</v>
      </c>
      <c r="F33" s="5">
        <v>-4.2013811963347721E-7</v>
      </c>
      <c r="G33" s="5">
        <v>-1.0255616943712659E-2</v>
      </c>
      <c r="H33" s="5">
        <v>-1.8325748805694683E-3</v>
      </c>
      <c r="I33" s="5">
        <v>-4.9053525130967083E-3</v>
      </c>
      <c r="J33" s="5">
        <v>-5.5037846129414971E-4</v>
      </c>
      <c r="K33" s="5">
        <v>-9.3801992846266231E-3</v>
      </c>
      <c r="L33" s="5">
        <v>-1.5248536560906333E-3</v>
      </c>
      <c r="M33" s="5">
        <v>-3.4826717633206245E-5</v>
      </c>
      <c r="N33" s="5">
        <v>-1.6633540474209219E-3</v>
      </c>
      <c r="O33" s="5">
        <v>-4.1996274059497723E-4</v>
      </c>
      <c r="P33" s="5">
        <v>-1.5017605983536252E-24</v>
      </c>
      <c r="Q33" s="5">
        <v>-4.1191714610654754E-18</v>
      </c>
      <c r="R33" s="5">
        <v>5.5191902307209586E-18</v>
      </c>
      <c r="S33" s="5">
        <v>-4.1488696333843982E-3</v>
      </c>
      <c r="T33" s="5">
        <v>9.7755956127340336E-35</v>
      </c>
      <c r="U33" s="5">
        <v>-3.1523356982584168E-19</v>
      </c>
      <c r="V33" s="5">
        <v>5.6428656068546634E-2</v>
      </c>
      <c r="W33" s="5">
        <v>0</v>
      </c>
      <c r="X33" s="5">
        <v>-1.3223641485656744E-2</v>
      </c>
      <c r="Y33" s="5">
        <v>-2.1655261445659578E-3</v>
      </c>
      <c r="Z33" s="5">
        <v>-6.0734926863698982E-3</v>
      </c>
      <c r="AA33" s="5">
        <v>8.5798329546757573E-6</v>
      </c>
      <c r="AB33" s="5">
        <v>4.4576649784712929E-2</v>
      </c>
      <c r="AC33" s="5">
        <v>2.3908220996994488E-2</v>
      </c>
      <c r="AD33" s="5">
        <v>3.839328819466712E-2</v>
      </c>
      <c r="AE33" s="5">
        <v>-5.8588788276222638E-4</v>
      </c>
      <c r="AF33" s="5">
        <v>-1.6654402383988972E-4</v>
      </c>
      <c r="AG33" s="5">
        <v>7.2344231419341426E-4</v>
      </c>
      <c r="AH33" s="5">
        <v>-1.9673949089655893E-3</v>
      </c>
      <c r="AI33" s="5">
        <v>6.9271664821963976E-4</v>
      </c>
      <c r="AJ33" s="5">
        <v>-1.3705531839255307E-4</v>
      </c>
      <c r="AK33" s="5">
        <v>1.4814448526648368E-2</v>
      </c>
      <c r="AL33" s="5">
        <v>4.0609146610333006E-4</v>
      </c>
      <c r="AM33" s="5">
        <v>6.0075936083626991E-4</v>
      </c>
      <c r="AN33" s="5">
        <v>0.11948208239426714</v>
      </c>
      <c r="AO33" s="5"/>
      <c r="AP33">
        <f t="shared" si="13"/>
        <v>2008</v>
      </c>
      <c r="AQ33" s="5">
        <f t="shared" si="0"/>
        <v>-1.3881084715712165E-2</v>
      </c>
      <c r="AR33" s="5">
        <f t="shared" si="1"/>
        <v>-3.7938298780478063E-15</v>
      </c>
      <c r="AS33" s="5">
        <f t="shared" si="2"/>
        <v>-1.5160969456809368</v>
      </c>
      <c r="AT33" s="5">
        <f t="shared" si="3"/>
        <v>-0.41488696333843983</v>
      </c>
      <c r="AU33" s="5">
        <f t="shared" si="4"/>
        <v>5.642865606854663</v>
      </c>
      <c r="AV33" s="5">
        <f t="shared" si="5"/>
        <v>-1.53891676302227</v>
      </c>
      <c r="AW33" s="5">
        <f t="shared" si="6"/>
        <v>-7.2294320115477942E-2</v>
      </c>
      <c r="AX33" s="5">
        <f t="shared" si="7"/>
        <v>1.783472831062459</v>
      </c>
      <c r="AY33" s="5">
        <f t="shared" si="8"/>
        <v>5.2489956750923064</v>
      </c>
      <c r="AZ33" s="5">
        <f t="shared" si="9"/>
        <v>4.4585229617667608</v>
      </c>
      <c r="BA33" s="5">
        <f t="shared" si="10"/>
        <v>-0.30077213021854687</v>
      </c>
      <c r="BB33" s="5">
        <f t="shared" si="11"/>
        <v>-1.3288006282580873</v>
      </c>
      <c r="BC33" s="5">
        <f t="shared" si="12"/>
        <v>11.948208239426716</v>
      </c>
      <c r="BN33" s="8"/>
    </row>
    <row r="34" spans="2:66" x14ac:dyDescent="0.25">
      <c r="B34" s="5">
        <v>-1.8474531323497107E-19</v>
      </c>
      <c r="C34" s="5">
        <v>-3.0141543770725287E-17</v>
      </c>
      <c r="D34" s="5">
        <v>-2.6142768190189211E-4</v>
      </c>
      <c r="E34" s="5">
        <v>-2.592213479224008E-3</v>
      </c>
      <c r="F34" s="5">
        <v>-9.4670973048655183E-8</v>
      </c>
      <c r="G34" s="5">
        <v>-9.5329101431724725E-3</v>
      </c>
      <c r="H34" s="5">
        <v>-1.4622288095379684E-3</v>
      </c>
      <c r="I34" s="5">
        <v>-2.8166858646074561E-3</v>
      </c>
      <c r="J34" s="5">
        <v>-4.206196389060676E-4</v>
      </c>
      <c r="K34" s="5">
        <v>1.6899111160588186E-2</v>
      </c>
      <c r="L34" s="5">
        <v>1.4033391273407575E-3</v>
      </c>
      <c r="M34" s="5">
        <v>-8.3006715453762571E-3</v>
      </c>
      <c r="N34" s="5">
        <v>-1.7637767882366534E-3</v>
      </c>
      <c r="O34" s="5">
        <v>-1.5725410374271633E-4</v>
      </c>
      <c r="P34" s="5">
        <v>2.0800864937694761E-24</v>
      </c>
      <c r="Q34" s="5">
        <v>-4.8259422323961564E-18</v>
      </c>
      <c r="R34" s="5">
        <v>-5.903791544338255E-19</v>
      </c>
      <c r="S34" s="5">
        <v>2.682409364622676E-2</v>
      </c>
      <c r="T34" s="5">
        <v>1.4842107068072536E-34</v>
      </c>
      <c r="U34" s="5">
        <v>-8.328023558622121E-19</v>
      </c>
      <c r="V34" s="5">
        <v>-2.1324020209410592E-2</v>
      </c>
      <c r="W34" s="5">
        <v>0</v>
      </c>
      <c r="X34" s="5">
        <v>-9.3297014755020051E-3</v>
      </c>
      <c r="Y34" s="5">
        <v>2.8628721595787407E-3</v>
      </c>
      <c r="Z34" s="5">
        <v>-3.6028861494978519E-2</v>
      </c>
      <c r="AA34" s="5">
        <v>-7.4095005249201947E-7</v>
      </c>
      <c r="AB34" s="5">
        <v>1.0643107807200486E-2</v>
      </c>
      <c r="AC34" s="5">
        <v>2.5405121825646648E-2</v>
      </c>
      <c r="AD34" s="5">
        <v>3.6493879082229966E-2</v>
      </c>
      <c r="AE34" s="5">
        <v>1.4538864062226811E-4</v>
      </c>
      <c r="AF34" s="5">
        <v>-1.5959827974550587E-4</v>
      </c>
      <c r="AG34" s="5">
        <v>8.6321157878352264E-4</v>
      </c>
      <c r="AH34" s="5">
        <v>6.0540480267599677E-3</v>
      </c>
      <c r="AI34" s="5">
        <v>7.6427029668847538E-4</v>
      </c>
      <c r="AJ34" s="5">
        <v>-1.5765174770997644E-5</v>
      </c>
      <c r="AK34" s="5">
        <v>7.7133031339644397E-3</v>
      </c>
      <c r="AL34" s="5">
        <v>-1.9835544407392908E-3</v>
      </c>
      <c r="AM34" s="5">
        <v>5.1248798729749273E-4</v>
      </c>
      <c r="AN34" s="5">
        <v>4.0434109722049735E-2</v>
      </c>
      <c r="AO34" s="5"/>
      <c r="AP34">
        <f t="shared" si="13"/>
        <v>2009</v>
      </c>
      <c r="AQ34" s="5">
        <f t="shared" si="0"/>
        <v>-2.6142768190189212E-2</v>
      </c>
      <c r="AR34" s="5">
        <f t="shared" si="1"/>
        <v>-3.032628908396026E-15</v>
      </c>
      <c r="AS34" s="5">
        <f t="shared" si="2"/>
        <v>-1.2349596007779928</v>
      </c>
      <c r="AT34" s="5">
        <f t="shared" si="3"/>
        <v>2.6824093646226759</v>
      </c>
      <c r="AU34" s="5">
        <f t="shared" si="4"/>
        <v>-2.132402020941059</v>
      </c>
      <c r="AV34" s="5">
        <f t="shared" si="5"/>
        <v>-0.64668293159232648</v>
      </c>
      <c r="AW34" s="5">
        <f t="shared" si="6"/>
        <v>1.2962346585127047E-2</v>
      </c>
      <c r="AX34" s="5">
        <f t="shared" si="7"/>
        <v>-1.0623739669331871</v>
      </c>
      <c r="AY34" s="5">
        <f t="shared" si="8"/>
        <v>5.1729113838680867</v>
      </c>
      <c r="AZ34" s="5">
        <f t="shared" si="9"/>
        <v>1.0642366857147993</v>
      </c>
      <c r="BA34" s="5">
        <f t="shared" si="10"/>
        <v>-1.4285077040994487</v>
      </c>
      <c r="BB34" s="5">
        <f t="shared" si="11"/>
        <v>1.6419601839484907</v>
      </c>
      <c r="BC34" s="5">
        <f t="shared" si="12"/>
        <v>4.0434109722049731</v>
      </c>
      <c r="BN34" s="8"/>
    </row>
    <row r="35" spans="2:66" x14ac:dyDescent="0.25">
      <c r="B35" s="5">
        <v>-1.7462611847066712E-19</v>
      </c>
      <c r="C35" s="5">
        <v>-2.6176198197000291E-17</v>
      </c>
      <c r="D35" s="5">
        <v>1.5761477019075819E-3</v>
      </c>
      <c r="E35" s="5">
        <v>-2.6877857562974581E-3</v>
      </c>
      <c r="F35" s="5">
        <v>-2.9912986418997295E-8</v>
      </c>
      <c r="G35" s="5">
        <v>-8.5314650359087016E-3</v>
      </c>
      <c r="H35" s="5">
        <v>-1.3167940891771204E-3</v>
      </c>
      <c r="I35" s="5">
        <v>9.2003734380545748E-5</v>
      </c>
      <c r="J35" s="5">
        <v>2.2072906789619205E-4</v>
      </c>
      <c r="K35" s="5">
        <v>2.4234468005169721E-2</v>
      </c>
      <c r="L35" s="5">
        <v>1.2265474928526395E-3</v>
      </c>
      <c r="M35" s="5">
        <v>-8.8527689110588764E-3</v>
      </c>
      <c r="N35" s="5">
        <v>-7.5068775310077596E-4</v>
      </c>
      <c r="O35" s="5">
        <v>-2.9585555493278229E-5</v>
      </c>
      <c r="P35" s="5">
        <v>4.1470798705665103E-24</v>
      </c>
      <c r="Q35" s="5">
        <v>-6.0041850332649243E-18</v>
      </c>
      <c r="R35" s="5">
        <v>-3.8291146437193187E-18</v>
      </c>
      <c r="S35" s="5">
        <v>6.2147505510154993E-2</v>
      </c>
      <c r="T35" s="5">
        <v>1.6300007537392769E-34</v>
      </c>
      <c r="U35" s="5">
        <v>-4.6412993921326281E-19</v>
      </c>
      <c r="V35" s="5">
        <v>-5.2215299980684679E-2</v>
      </c>
      <c r="W35" s="5">
        <v>0</v>
      </c>
      <c r="X35" s="5">
        <v>-7.8139524221726916E-3</v>
      </c>
      <c r="Y35" s="5">
        <v>5.3878766927367965E-3</v>
      </c>
      <c r="Z35" s="5">
        <v>-4.1953139802199509E-2</v>
      </c>
      <c r="AA35" s="5">
        <v>-4.8671613123775912E-6</v>
      </c>
      <c r="AB35" s="5">
        <v>-1.6116975656863802E-2</v>
      </c>
      <c r="AC35" s="5">
        <v>9.9138979878699279E-3</v>
      </c>
      <c r="AD35" s="5">
        <v>3.1757628626281301E-2</v>
      </c>
      <c r="AE35" s="5">
        <v>4.1053735460126915E-3</v>
      </c>
      <c r="AF35" s="5">
        <v>-1.0628597936071499E-4</v>
      </c>
      <c r="AG35" s="5">
        <v>8.3893673898505021E-4</v>
      </c>
      <c r="AH35" s="5">
        <v>5.2669206624151137E-3</v>
      </c>
      <c r="AI35" s="5">
        <v>7.5291655254403902E-4</v>
      </c>
      <c r="AJ35" s="5">
        <v>7.17292063313991E-5</v>
      </c>
      <c r="AK35" s="5">
        <v>-5.4407265193877992E-4</v>
      </c>
      <c r="AL35" s="5">
        <v>-6.6323203806791919E-4</v>
      </c>
      <c r="AM35" s="5">
        <v>4.3939828639016822E-4</v>
      </c>
      <c r="AN35" s="5">
        <v>6.4451371053050321E-3</v>
      </c>
      <c r="AO35" s="5"/>
      <c r="AP35">
        <f t="shared" si="13"/>
        <v>2009</v>
      </c>
      <c r="AQ35" s="5">
        <f t="shared" si="0"/>
        <v>0.1576147701907582</v>
      </c>
      <c r="AR35" s="5">
        <f t="shared" si="1"/>
        <v>-2.635082431547096E-15</v>
      </c>
      <c r="AS35" s="5">
        <f t="shared" si="2"/>
        <v>-0.8439461301528155</v>
      </c>
      <c r="AT35" s="5">
        <f t="shared" si="3"/>
        <v>6.2147505510154994</v>
      </c>
      <c r="AU35" s="5">
        <f t="shared" si="4"/>
        <v>-5.2215299980684682</v>
      </c>
      <c r="AV35" s="5">
        <f t="shared" si="5"/>
        <v>-0.24260757294358951</v>
      </c>
      <c r="AW35" s="5">
        <f t="shared" si="6"/>
        <v>0.41771027523440907</v>
      </c>
      <c r="AX35" s="5">
        <f t="shared" si="7"/>
        <v>-3.2039241814329578</v>
      </c>
      <c r="AY35" s="5">
        <f t="shared" si="8"/>
        <v>3.7966043948926012</v>
      </c>
      <c r="AZ35" s="5">
        <f t="shared" si="9"/>
        <v>-1.612184281817618</v>
      </c>
      <c r="BA35" s="5">
        <f t="shared" si="10"/>
        <v>-1.2544691640614565</v>
      </c>
      <c r="BB35" s="5">
        <f t="shared" si="11"/>
        <v>2.4364950476741432</v>
      </c>
      <c r="BC35" s="5">
        <f t="shared" si="12"/>
        <v>0.64451371053050277</v>
      </c>
      <c r="BN35" s="8"/>
    </row>
    <row r="36" spans="2:66" x14ac:dyDescent="0.25">
      <c r="B36" s="5">
        <v>-1.3460763596302873E-19</v>
      </c>
      <c r="C36" s="5">
        <v>-3.9662497558624297E-17</v>
      </c>
      <c r="D36" s="5">
        <v>1.7578866784312157E-3</v>
      </c>
      <c r="E36" s="5">
        <v>-1.6940709368728722E-3</v>
      </c>
      <c r="F36" s="5">
        <v>2.2694147962324643E-7</v>
      </c>
      <c r="G36" s="5">
        <v>-7.1879971533153359E-3</v>
      </c>
      <c r="H36" s="5">
        <v>-8.751146005309278E-4</v>
      </c>
      <c r="I36" s="5">
        <v>6.2909617919813332E-4</v>
      </c>
      <c r="J36" s="5">
        <v>1.5173013137601736E-5</v>
      </c>
      <c r="K36" s="5">
        <v>3.1622298752092631E-2</v>
      </c>
      <c r="L36" s="5">
        <v>2.1742352961987626E-3</v>
      </c>
      <c r="M36" s="5">
        <v>-6.0137259510835281E-3</v>
      </c>
      <c r="N36" s="5">
        <v>1.2013804669770326E-4</v>
      </c>
      <c r="O36" s="5">
        <v>1.7600849608091529E-4</v>
      </c>
      <c r="P36" s="5">
        <v>4.7494871774808155E-24</v>
      </c>
      <c r="Q36" s="5">
        <v>-6.7974470257291991E-18</v>
      </c>
      <c r="R36" s="5">
        <v>-4.9547899400753965E-18</v>
      </c>
      <c r="S36" s="5">
        <v>4.90893021548661E-2</v>
      </c>
      <c r="T36" s="5">
        <v>1.1356145174519389E-34</v>
      </c>
      <c r="U36" s="5">
        <v>5.6753979542461785E-19</v>
      </c>
      <c r="V36" s="5">
        <v>-2.808201412951997E-2</v>
      </c>
      <c r="W36" s="5">
        <v>0</v>
      </c>
      <c r="X36" s="5">
        <v>-5.9195976690550999E-3</v>
      </c>
      <c r="Y36" s="5">
        <v>9.0211279528988712E-3</v>
      </c>
      <c r="Z36" s="5">
        <v>-4.8656133652097228E-2</v>
      </c>
      <c r="AA36" s="5">
        <v>-3.3842069181167267E-6</v>
      </c>
      <c r="AB36" s="5">
        <v>-1.466112778667111E-2</v>
      </c>
      <c r="AC36" s="5">
        <v>-1.9040140735790143E-3</v>
      </c>
      <c r="AD36" s="5">
        <v>1.1617453991263366E-2</v>
      </c>
      <c r="AE36" s="5">
        <v>3.6223237846664588E-3</v>
      </c>
      <c r="AF36" s="5">
        <v>-7.9291905283949607E-5</v>
      </c>
      <c r="AG36" s="5">
        <v>7.0319545349813335E-4</v>
      </c>
      <c r="AH36" s="5">
        <v>1.8574266066459625E-2</v>
      </c>
      <c r="AI36" s="5">
        <v>7.0693040521456257E-4</v>
      </c>
      <c r="AJ36" s="5">
        <v>1.3839412796575831E-4</v>
      </c>
      <c r="AK36" s="5">
        <v>-6.0450836920868233E-3</v>
      </c>
      <c r="AL36" s="5">
        <v>-5.9866997030525023E-4</v>
      </c>
      <c r="AM36" s="5">
        <v>3.7851187913459303E-4</v>
      </c>
      <c r="AN36" s="5">
        <v>8.6263434919647795E-3</v>
      </c>
      <c r="AO36" s="5"/>
      <c r="AP36">
        <f t="shared" si="13"/>
        <v>2009</v>
      </c>
      <c r="AQ36" s="5">
        <f t="shared" ref="AQ36:AQ67" si="14">D36*100</f>
        <v>0.17578866784312155</v>
      </c>
      <c r="AR36" s="5">
        <f t="shared" ref="AR36:AR67" si="15">(B36+C36)*100</f>
        <v>-3.9797105194587326E-15</v>
      </c>
      <c r="AS36" s="5">
        <f t="shared" ref="AS36:AS67" si="16">(G36+I36)*100</f>
        <v>-0.65589009741172033</v>
      </c>
      <c r="AT36" s="5">
        <f t="shared" ref="AT36:AT67" si="17">(S36+T36+U36)*100</f>
        <v>4.9089302154866097</v>
      </c>
      <c r="AU36" s="5">
        <f t="shared" ref="AU36:AU67" si="18">V36*100</f>
        <v>-2.808201412951997</v>
      </c>
      <c r="AV36" s="5">
        <f t="shared" ref="AV36:AV67" si="19">(X36+Y36)*100</f>
        <v>0.31015302838437714</v>
      </c>
      <c r="AW36" s="5">
        <f t="shared" ref="AW36:AW67" si="20">(AJ36+AE36)*100</f>
        <v>0.37607179126322171</v>
      </c>
      <c r="AX36" s="5">
        <f t="shared" ref="AX36:AX67" si="21">(Z36+AC36)*100</f>
        <v>-5.0560147725676243</v>
      </c>
      <c r="AY36" s="5">
        <f t="shared" ref="AY36:AY67" si="22">(AD36+AF36+AG36+AH36+AI36+AK36)*100</f>
        <v>2.5477470319064914</v>
      </c>
      <c r="AZ36" s="5">
        <f t="shared" ref="AZ36:AZ67" si="23">(AB36+AA36)*100</f>
        <v>-1.4664511993589227</v>
      </c>
      <c r="BA36" s="5">
        <f t="shared" ref="BA36:BA67" si="24">(E36+F36+M36+N36+O36+AM36+Q36+R36+P36+AL36)*100</f>
        <v>-0.76315814948688288</v>
      </c>
      <c r="BB36" s="5">
        <f t="shared" ref="BB36:BB67" si="25">(J36+K36+L36+H36)*100</f>
        <v>3.2936592460898071</v>
      </c>
      <c r="BC36" s="5">
        <f t="shared" si="12"/>
        <v>0.86263434919647786</v>
      </c>
      <c r="BN36" s="8"/>
    </row>
    <row r="37" spans="2:66" x14ac:dyDescent="0.25">
      <c r="B37" s="5">
        <v>-1.0598124407322871E-19</v>
      </c>
      <c r="C37" s="5">
        <v>-5.3770144214641571E-17</v>
      </c>
      <c r="D37" s="5">
        <v>3.4838768148038992E-3</v>
      </c>
      <c r="E37" s="5">
        <v>-7.8101166934002966E-4</v>
      </c>
      <c r="F37" s="5">
        <v>1.0537488526347315E-7</v>
      </c>
      <c r="G37" s="5">
        <v>-6.3649656815400824E-3</v>
      </c>
      <c r="H37" s="5">
        <v>-3.8760557928386942E-4</v>
      </c>
      <c r="I37" s="5">
        <v>1.9993955891844193E-3</v>
      </c>
      <c r="J37" s="5">
        <v>1.5285789672191529E-4</v>
      </c>
      <c r="K37" s="5">
        <v>2.6360819700731251E-2</v>
      </c>
      <c r="L37" s="5">
        <v>1.6795064235410797E-3</v>
      </c>
      <c r="M37" s="5">
        <v>-4.2707200722539133E-3</v>
      </c>
      <c r="N37" s="5">
        <v>1.0214525221477057E-3</v>
      </c>
      <c r="O37" s="5">
        <v>1.3297080406659032E-4</v>
      </c>
      <c r="P37" s="5">
        <v>5.4852811756380129E-24</v>
      </c>
      <c r="Q37" s="5">
        <v>-6.6052996132406718E-18</v>
      </c>
      <c r="R37" s="5">
        <v>-8.6098925160695224E-18</v>
      </c>
      <c r="S37" s="5">
        <v>2.9700560543832841E-2</v>
      </c>
      <c r="T37" s="5">
        <v>5.5776766394742953E-35</v>
      </c>
      <c r="U37" s="5">
        <v>4.4914507341064316E-19</v>
      </c>
      <c r="V37" s="5">
        <v>-1.809390797870011E-2</v>
      </c>
      <c r="W37" s="5">
        <v>0</v>
      </c>
      <c r="X37" s="5">
        <v>-1.5333703469633819E-3</v>
      </c>
      <c r="Y37" s="5">
        <v>1.2476106808323326E-2</v>
      </c>
      <c r="Z37" s="5">
        <v>-4.993552800972257E-2</v>
      </c>
      <c r="AA37" s="5">
        <v>-1.2261417953036635E-6</v>
      </c>
      <c r="AB37" s="5">
        <v>-7.6813170537943058E-3</v>
      </c>
      <c r="AC37" s="5">
        <v>-3.753734030457318E-3</v>
      </c>
      <c r="AD37" s="5">
        <v>-2.2645236902998963E-3</v>
      </c>
      <c r="AE37" s="5">
        <v>2.8373441832688852E-3</v>
      </c>
      <c r="AF37" s="5">
        <v>-4.0127045288656848E-5</v>
      </c>
      <c r="AG37" s="5">
        <v>5.0329950543875381E-4</v>
      </c>
      <c r="AH37" s="5">
        <v>5.5150143482908184E-5</v>
      </c>
      <c r="AI37" s="5">
        <v>6.5145204679256674E-4</v>
      </c>
      <c r="AJ37" s="5">
        <v>1.713636582722384E-4</v>
      </c>
      <c r="AK37" s="5">
        <v>-3.5529535405838782E-3</v>
      </c>
      <c r="AL37" s="5">
        <v>6.8153625174410544E-4</v>
      </c>
      <c r="AM37" s="5">
        <v>3.2743411106915532E-4</v>
      </c>
      <c r="AN37" s="5">
        <v>-1.6425758461716476E-2</v>
      </c>
      <c r="AO37" s="5"/>
      <c r="AP37">
        <f t="shared" si="13"/>
        <v>2009</v>
      </c>
      <c r="AQ37" s="5">
        <f t="shared" si="14"/>
        <v>0.3483876814803899</v>
      </c>
      <c r="AR37" s="5">
        <f t="shared" si="15"/>
        <v>-5.3876125458714794E-15</v>
      </c>
      <c r="AS37" s="5">
        <f t="shared" si="16"/>
        <v>-0.43655700923556628</v>
      </c>
      <c r="AT37" s="5">
        <f t="shared" si="17"/>
        <v>2.9700560543832841</v>
      </c>
      <c r="AU37" s="5">
        <f t="shared" si="18"/>
        <v>-1.809390797870011</v>
      </c>
      <c r="AV37" s="5">
        <f t="shared" si="19"/>
        <v>1.0942736461359943</v>
      </c>
      <c r="AW37" s="5">
        <f t="shared" si="20"/>
        <v>0.30087078415411234</v>
      </c>
      <c r="AX37" s="5">
        <f t="shared" si="21"/>
        <v>-5.3689262040179893</v>
      </c>
      <c r="AY37" s="5">
        <f t="shared" si="22"/>
        <v>-0.46477025804582023</v>
      </c>
      <c r="AZ37" s="5">
        <f t="shared" si="23"/>
        <v>-0.76825431955896095</v>
      </c>
      <c r="BA37" s="5">
        <f t="shared" si="24"/>
        <v>-0.28882326776811368</v>
      </c>
      <c r="BB37" s="5">
        <f t="shared" si="25"/>
        <v>2.7805578441710375</v>
      </c>
      <c r="BC37" s="5">
        <f t="shared" si="12"/>
        <v>-1.6425758461716486</v>
      </c>
      <c r="BN37" s="8"/>
    </row>
    <row r="38" spans="2:66" x14ac:dyDescent="0.25">
      <c r="B38" s="5">
        <v>-9.2585455690959189E-20</v>
      </c>
      <c r="C38" s="5">
        <v>-6.8961845324824316E-17</v>
      </c>
      <c r="D38" s="5">
        <v>6.5694454866180594E-3</v>
      </c>
      <c r="E38" s="5">
        <v>-2.59023916282675E-4</v>
      </c>
      <c r="F38" s="5">
        <v>1.9144958162219213E-7</v>
      </c>
      <c r="G38" s="5">
        <v>-7.0067727082983805E-3</v>
      </c>
      <c r="H38" s="5">
        <v>-1.0094375234710701E-3</v>
      </c>
      <c r="I38" s="5">
        <v>2.8854983111643701E-3</v>
      </c>
      <c r="J38" s="5">
        <v>3.4864482020996825E-4</v>
      </c>
      <c r="K38" s="5">
        <v>1.5853863210059872E-2</v>
      </c>
      <c r="L38" s="5">
        <v>7.8891621223646817E-4</v>
      </c>
      <c r="M38" s="5">
        <v>-4.7105598708238267E-3</v>
      </c>
      <c r="N38" s="5">
        <v>2.4227623037946641E-3</v>
      </c>
      <c r="O38" s="5">
        <v>8.3577875390804918E-5</v>
      </c>
      <c r="P38" s="5">
        <v>4.2979897464368744E-24</v>
      </c>
      <c r="Q38" s="5">
        <v>-5.6767895205234331E-18</v>
      </c>
      <c r="R38" s="5">
        <v>-6.5494381234620633E-18</v>
      </c>
      <c r="S38" s="5">
        <v>1.8839497984147972E-2</v>
      </c>
      <c r="T38" s="5">
        <v>2.1836878138708951E-35</v>
      </c>
      <c r="U38" s="5">
        <v>2.4657354100597996E-19</v>
      </c>
      <c r="V38" s="5">
        <v>-3.0619013147015338E-2</v>
      </c>
      <c r="W38" s="5">
        <v>0</v>
      </c>
      <c r="X38" s="5">
        <v>2.09821420060216E-4</v>
      </c>
      <c r="Y38" s="5">
        <v>1.5353473801585162E-2</v>
      </c>
      <c r="Z38" s="5">
        <v>-4.8953677427638689E-2</v>
      </c>
      <c r="AA38" s="5">
        <v>5.2282099787592697E-7</v>
      </c>
      <c r="AB38" s="5">
        <v>3.3421378696046411E-3</v>
      </c>
      <c r="AC38" s="5">
        <v>-3.6009228332107572E-3</v>
      </c>
      <c r="AD38" s="5">
        <v>-2.9510680695865408E-3</v>
      </c>
      <c r="AE38" s="5">
        <v>2.0917163318664844E-3</v>
      </c>
      <c r="AF38" s="5">
        <v>-2.2572153173876015E-5</v>
      </c>
      <c r="AG38" s="5">
        <v>3.5468221438452613E-4</v>
      </c>
      <c r="AH38" s="5">
        <v>4.120499885177189E-3</v>
      </c>
      <c r="AI38" s="5">
        <v>5.8843528378713528E-4</v>
      </c>
      <c r="AJ38" s="5">
        <v>1.6777406206681871E-4</v>
      </c>
      <c r="AK38" s="5">
        <v>-9.9738261220054091E-4</v>
      </c>
      <c r="AL38" s="5">
        <v>8.4601947436237495E-5</v>
      </c>
      <c r="AM38" s="5">
        <v>2.8425936071592786E-4</v>
      </c>
      <c r="AN38" s="5">
        <v>-2.5740107610815754E-2</v>
      </c>
      <c r="AO38" s="5"/>
      <c r="AP38">
        <f t="shared" si="13"/>
        <v>2010</v>
      </c>
      <c r="AQ38" s="5">
        <f t="shared" si="14"/>
        <v>0.65694454866180596</v>
      </c>
      <c r="AR38" s="5">
        <f t="shared" si="15"/>
        <v>-6.9054430780515277E-15</v>
      </c>
      <c r="AS38" s="5">
        <f t="shared" si="16"/>
        <v>-0.4121274397134011</v>
      </c>
      <c r="AT38" s="5">
        <f t="shared" si="17"/>
        <v>1.8839497984147973</v>
      </c>
      <c r="AU38" s="5">
        <f t="shared" si="18"/>
        <v>-3.0619013147015339</v>
      </c>
      <c r="AV38" s="5">
        <f t="shared" si="19"/>
        <v>1.5563295221645379</v>
      </c>
      <c r="AW38" s="5">
        <f t="shared" si="20"/>
        <v>0.2259490393933303</v>
      </c>
      <c r="AX38" s="5">
        <f t="shared" si="21"/>
        <v>-5.2554600260849442</v>
      </c>
      <c r="AY38" s="5">
        <f t="shared" si="22"/>
        <v>0.10925945483878925</v>
      </c>
      <c r="AZ38" s="5">
        <f t="shared" si="23"/>
        <v>0.33426606906025169</v>
      </c>
      <c r="BA38" s="5">
        <f t="shared" si="24"/>
        <v>-0.20941908501872566</v>
      </c>
      <c r="BB38" s="5">
        <f t="shared" si="25"/>
        <v>1.5981986719035237</v>
      </c>
      <c r="BC38" s="5">
        <f t="shared" si="12"/>
        <v>-2.574010761081575</v>
      </c>
      <c r="BN38" s="8"/>
    </row>
    <row r="39" spans="2:66" x14ac:dyDescent="0.25">
      <c r="B39" s="5">
        <v>-3.4130600860947144E-20</v>
      </c>
      <c r="C39" s="5">
        <v>-8.5682665425222043E-17</v>
      </c>
      <c r="D39" s="5">
        <v>3.7983112247738891E-3</v>
      </c>
      <c r="E39" s="5">
        <v>-1.4537529109671411E-4</v>
      </c>
      <c r="F39" s="5">
        <v>4.91586791051328E-8</v>
      </c>
      <c r="G39" s="5">
        <v>-6.2416573419542092E-3</v>
      </c>
      <c r="H39" s="5">
        <v>-7.5202245279099868E-4</v>
      </c>
      <c r="I39" s="5">
        <v>2.4153708838965033E-3</v>
      </c>
      <c r="J39" s="5">
        <v>4.9566586758046283E-4</v>
      </c>
      <c r="K39" s="5">
        <v>8.4221436826715981E-3</v>
      </c>
      <c r="L39" s="5">
        <v>3.4394477549818617E-4</v>
      </c>
      <c r="M39" s="5">
        <v>-1.5373201105742247E-3</v>
      </c>
      <c r="N39" s="5">
        <v>2.7982224253181873E-3</v>
      </c>
      <c r="O39" s="5">
        <v>1.0029807022970708E-4</v>
      </c>
      <c r="P39" s="5">
        <v>3.097135820030143E-24</v>
      </c>
      <c r="Q39" s="5">
        <v>-3.7873325970158754E-18</v>
      </c>
      <c r="R39" s="5">
        <v>-5.4226482717452227E-18</v>
      </c>
      <c r="S39" s="5">
        <v>1.5517297991813693E-2</v>
      </c>
      <c r="T39" s="5">
        <v>2.7557773314935184E-36</v>
      </c>
      <c r="U39" s="5">
        <v>1.6764940715850288E-19</v>
      </c>
      <c r="V39" s="5">
        <v>-2.1694401283045756E-2</v>
      </c>
      <c r="W39" s="5">
        <v>0</v>
      </c>
      <c r="X39" s="5">
        <v>2.3908185922219597E-3</v>
      </c>
      <c r="Y39" s="5">
        <v>1.7305811534696937E-2</v>
      </c>
      <c r="Z39" s="5">
        <v>-4.4526015906357831E-2</v>
      </c>
      <c r="AA39" s="5">
        <v>-5.2272975465979931E-7</v>
      </c>
      <c r="AB39" s="5">
        <v>1.8193463777330732E-3</v>
      </c>
      <c r="AC39" s="5">
        <v>-1.5345048992483938E-3</v>
      </c>
      <c r="AD39" s="5">
        <v>1.8586777317700675E-3</v>
      </c>
      <c r="AE39" s="5">
        <v>8.4678613346974457E-4</v>
      </c>
      <c r="AF39" s="5">
        <v>-9.4842708483221039E-6</v>
      </c>
      <c r="AG39" s="5">
        <v>2.2023071782333579E-4</v>
      </c>
      <c r="AH39" s="5">
        <v>-1.6809009283449976E-3</v>
      </c>
      <c r="AI39" s="5">
        <v>5.3443878252177159E-4</v>
      </c>
      <c r="AJ39" s="5">
        <v>1.4732725638694438E-4</v>
      </c>
      <c r="AK39" s="5">
        <v>3.3129932156915082E-3</v>
      </c>
      <c r="AL39" s="5">
        <v>7.9157860410932011E-4</v>
      </c>
      <c r="AM39" s="5">
        <v>2.4748374295002935E-4</v>
      </c>
      <c r="AN39" s="5">
        <v>-1.4755408444180175E-2</v>
      </c>
      <c r="AO39" s="5"/>
      <c r="AP39">
        <f t="shared" si="13"/>
        <v>2010</v>
      </c>
      <c r="AQ39" s="5">
        <f t="shared" si="14"/>
        <v>0.37983112247738893</v>
      </c>
      <c r="AR39" s="5">
        <f t="shared" si="15"/>
        <v>-8.5716796026082997E-15</v>
      </c>
      <c r="AS39" s="5">
        <f t="shared" si="16"/>
        <v>-0.38262864580577061</v>
      </c>
      <c r="AT39" s="5">
        <f t="shared" si="17"/>
        <v>1.5517297991813692</v>
      </c>
      <c r="AU39" s="5">
        <f t="shared" si="18"/>
        <v>-2.1694401283045757</v>
      </c>
      <c r="AV39" s="5">
        <f t="shared" si="19"/>
        <v>1.9696630126918895</v>
      </c>
      <c r="AW39" s="5">
        <f t="shared" si="20"/>
        <v>9.9411338985668909E-2</v>
      </c>
      <c r="AX39" s="5">
        <f t="shared" si="21"/>
        <v>-4.6060520805606231</v>
      </c>
      <c r="AY39" s="5">
        <f t="shared" si="22"/>
        <v>0.42359552486133628</v>
      </c>
      <c r="AZ39" s="5">
        <f t="shared" si="23"/>
        <v>0.18188236479784134</v>
      </c>
      <c r="BA39" s="5">
        <f t="shared" si="24"/>
        <v>0.22549365996154011</v>
      </c>
      <c r="BB39" s="5">
        <f t="shared" si="25"/>
        <v>0.85097318729592475</v>
      </c>
      <c r="BC39" s="5">
        <f t="shared" si="12"/>
        <v>-1.4755408444180191</v>
      </c>
      <c r="BN39" s="8"/>
    </row>
    <row r="40" spans="2:66" x14ac:dyDescent="0.25">
      <c r="B40" s="5">
        <v>3.5646036506849199E-20</v>
      </c>
      <c r="C40" s="5">
        <v>-1.0180401070125157E-16</v>
      </c>
      <c r="D40" s="5">
        <v>2.2607435659139068E-3</v>
      </c>
      <c r="E40" s="5">
        <v>-2.1846127197639972E-4</v>
      </c>
      <c r="F40" s="5">
        <v>-1.1191212151541336E-7</v>
      </c>
      <c r="G40" s="5">
        <v>-5.5376590643778194E-3</v>
      </c>
      <c r="H40" s="5">
        <v>-5.9386035938245867E-4</v>
      </c>
      <c r="I40" s="5">
        <v>2.0647275694965993E-4</v>
      </c>
      <c r="J40" s="5">
        <v>-7.7704430230033457E-5</v>
      </c>
      <c r="K40" s="5">
        <v>3.8270642261959255E-3</v>
      </c>
      <c r="L40" s="5">
        <v>-8.703228073765856E-5</v>
      </c>
      <c r="M40" s="5">
        <v>-2.0371034275638313E-3</v>
      </c>
      <c r="N40" s="5">
        <v>2.4972751666163607E-3</v>
      </c>
      <c r="O40" s="5">
        <v>1.5307925824169593E-4</v>
      </c>
      <c r="P40" s="5">
        <v>1.8007959296374048E-24</v>
      </c>
      <c r="Q40" s="5">
        <v>-1.5151575998191864E-18</v>
      </c>
      <c r="R40" s="5">
        <v>-3.4453637404810051E-18</v>
      </c>
      <c r="S40" s="5">
        <v>3.1093548463096031E-3</v>
      </c>
      <c r="T40" s="5">
        <v>1.9694070837956887E-35</v>
      </c>
      <c r="U40" s="5">
        <v>3.6338040988566112E-19</v>
      </c>
      <c r="V40" s="5">
        <v>-1.7796645733209448E-3</v>
      </c>
      <c r="W40" s="5">
        <v>0</v>
      </c>
      <c r="X40" s="5">
        <v>2.2540761134494801E-3</v>
      </c>
      <c r="Y40" s="5">
        <v>1.7774105378540201E-2</v>
      </c>
      <c r="Z40" s="5">
        <v>-4.528860039159012E-2</v>
      </c>
      <c r="AA40" s="5">
        <v>-1.3931428533658646E-6</v>
      </c>
      <c r="AB40" s="5">
        <v>-4.581074775738052E-3</v>
      </c>
      <c r="AC40" s="5">
        <v>-1.3405781026267043E-3</v>
      </c>
      <c r="AD40" s="5">
        <v>-6.626834045641114E-3</v>
      </c>
      <c r="AE40" s="5">
        <v>4.8951594178406614E-4</v>
      </c>
      <c r="AF40" s="5">
        <v>-2.2390055460925997E-5</v>
      </c>
      <c r="AG40" s="5">
        <v>1.5706051905821399E-5</v>
      </c>
      <c r="AH40" s="5">
        <v>-3.2709528919415793E-3</v>
      </c>
      <c r="AI40" s="5">
        <v>4.9738324870809232E-4</v>
      </c>
      <c r="AJ40" s="5">
        <v>1.1858525255411639E-4</v>
      </c>
      <c r="AK40" s="5">
        <v>-1.5723424977372778E-3</v>
      </c>
      <c r="AL40" s="5">
        <v>3.6678006388545111E-4</v>
      </c>
      <c r="AM40" s="5">
        <v>2.1592759698969843E-4</v>
      </c>
      <c r="AN40" s="5">
        <v>-3.9249693755255825E-2</v>
      </c>
      <c r="AO40" s="5"/>
      <c r="AP40">
        <f t="shared" si="13"/>
        <v>2010</v>
      </c>
      <c r="AQ40" s="5">
        <f t="shared" si="14"/>
        <v>0.22607435659139069</v>
      </c>
      <c r="AR40" s="5">
        <f t="shared" si="15"/>
        <v>-1.0176836466474471E-14</v>
      </c>
      <c r="AS40" s="5">
        <f t="shared" si="16"/>
        <v>-0.53311863074281596</v>
      </c>
      <c r="AT40" s="5">
        <f t="shared" si="17"/>
        <v>0.31093548463096032</v>
      </c>
      <c r="AU40" s="5">
        <f t="shared" si="18"/>
        <v>-0.17796645733209449</v>
      </c>
      <c r="AV40" s="5">
        <f t="shared" si="19"/>
        <v>2.0028181491989683</v>
      </c>
      <c r="AW40" s="5">
        <f t="shared" si="20"/>
        <v>6.0810119433818248E-2</v>
      </c>
      <c r="AX40" s="5">
        <f t="shared" si="21"/>
        <v>-4.6629178494216825</v>
      </c>
      <c r="AY40" s="5">
        <f t="shared" si="22"/>
        <v>-1.0979430190166983</v>
      </c>
      <c r="AZ40" s="5">
        <f t="shared" si="23"/>
        <v>-0.4582467918591418</v>
      </c>
      <c r="BA40" s="5">
        <f t="shared" si="24"/>
        <v>9.7738547407145465E-2</v>
      </c>
      <c r="BB40" s="5">
        <f t="shared" si="25"/>
        <v>0.30684671558457749</v>
      </c>
      <c r="BC40" s="5">
        <f t="shared" si="12"/>
        <v>-3.924969375525583</v>
      </c>
      <c r="BN40" s="8"/>
    </row>
    <row r="41" spans="2:66" x14ac:dyDescent="0.25">
      <c r="B41" s="5">
        <v>8.6987978188046064E-20</v>
      </c>
      <c r="C41" s="5">
        <v>-1.1402407144725751E-16</v>
      </c>
      <c r="D41" s="5">
        <v>1.9319301451335275E-3</v>
      </c>
      <c r="E41" s="5">
        <v>-1.6277422536625438E-3</v>
      </c>
      <c r="F41" s="5">
        <v>5.8567197358229448E-8</v>
      </c>
      <c r="G41" s="5">
        <v>-4.9839622633925393E-3</v>
      </c>
      <c r="H41" s="5">
        <v>-2.5732672212876932E-4</v>
      </c>
      <c r="I41" s="5">
        <v>-2.1657451913672463E-4</v>
      </c>
      <c r="J41" s="5">
        <v>-2.2235886820283902E-4</v>
      </c>
      <c r="K41" s="5">
        <v>5.1464738399374316E-3</v>
      </c>
      <c r="L41" s="5">
        <v>3.9051699236456632E-4</v>
      </c>
      <c r="M41" s="5">
        <v>5.9499897763137474E-4</v>
      </c>
      <c r="N41" s="5">
        <v>2.5168761640523042E-3</v>
      </c>
      <c r="O41" s="5">
        <v>8.5458948172994581E-5</v>
      </c>
      <c r="P41" s="5">
        <v>1.4269512282675158E-25</v>
      </c>
      <c r="Q41" s="5">
        <v>6.7808352199674996E-19</v>
      </c>
      <c r="R41" s="5">
        <v>6.8076735059689124E-19</v>
      </c>
      <c r="S41" s="5">
        <v>-1.289608923350399E-2</v>
      </c>
      <c r="T41" s="5">
        <v>1.4078575496708105E-35</v>
      </c>
      <c r="U41" s="5">
        <v>3.4812795675251024E-19</v>
      </c>
      <c r="V41" s="5">
        <v>3.4278538091932174E-2</v>
      </c>
      <c r="W41" s="5">
        <v>0</v>
      </c>
      <c r="X41" s="5">
        <v>-1.0158272769628411E-3</v>
      </c>
      <c r="Y41" s="5">
        <v>1.653783486297172E-2</v>
      </c>
      <c r="Z41" s="5">
        <v>-4.7093845688057967E-2</v>
      </c>
      <c r="AA41" s="5">
        <v>-8.5485217015488208E-7</v>
      </c>
      <c r="AB41" s="5">
        <v>-7.8711221502014324E-3</v>
      </c>
      <c r="AC41" s="5">
        <v>-2.4844461444824199E-3</v>
      </c>
      <c r="AD41" s="5">
        <v>-5.126650736108658E-2</v>
      </c>
      <c r="AE41" s="5">
        <v>2.4542440430472077E-3</v>
      </c>
      <c r="AF41" s="5">
        <v>-7.9233096117124221E-5</v>
      </c>
      <c r="AG41" s="5">
        <v>-1.7527572324449014E-4</v>
      </c>
      <c r="AH41" s="5">
        <v>-3.8989873563908088E-3</v>
      </c>
      <c r="AI41" s="5">
        <v>4.7132386660224721E-4</v>
      </c>
      <c r="AJ41" s="5">
        <v>7.0572281218375438E-5</v>
      </c>
      <c r="AK41" s="5">
        <v>1.0131557951854181E-3</v>
      </c>
      <c r="AL41" s="5">
        <v>-7.4197932805084997E-4</v>
      </c>
      <c r="AM41" s="5">
        <v>1.8866873778070059E-4</v>
      </c>
      <c r="AN41" s="5">
        <v>-6.9151481523564803E-2</v>
      </c>
      <c r="AO41" s="5"/>
      <c r="AP41">
        <f t="shared" si="13"/>
        <v>2010</v>
      </c>
      <c r="AQ41" s="5">
        <f t="shared" si="14"/>
        <v>0.19319301451335275</v>
      </c>
      <c r="AR41" s="5">
        <f t="shared" si="15"/>
        <v>-1.1393708346906946E-14</v>
      </c>
      <c r="AS41" s="5">
        <f t="shared" si="16"/>
        <v>-0.52005367825292637</v>
      </c>
      <c r="AT41" s="5">
        <f t="shared" si="17"/>
        <v>-1.2896089233503989</v>
      </c>
      <c r="AU41" s="5">
        <f t="shared" si="18"/>
        <v>3.4278538091932176</v>
      </c>
      <c r="AV41" s="5">
        <f t="shared" si="19"/>
        <v>1.5522007586008877</v>
      </c>
      <c r="AW41" s="5">
        <f t="shared" si="20"/>
        <v>0.2524816324265583</v>
      </c>
      <c r="AX41" s="5">
        <f t="shared" si="21"/>
        <v>-4.9578291832540389</v>
      </c>
      <c r="AY41" s="5">
        <f t="shared" si="22"/>
        <v>-5.3935523875051334</v>
      </c>
      <c r="AZ41" s="5">
        <f t="shared" si="23"/>
        <v>-0.78719770023715874</v>
      </c>
      <c r="BA41" s="5">
        <f t="shared" si="24"/>
        <v>0.10163398131213398</v>
      </c>
      <c r="BB41" s="5">
        <f t="shared" si="25"/>
        <v>0.5057305241970389</v>
      </c>
      <c r="BC41" s="5">
        <f t="shared" si="12"/>
        <v>-6.915148152356478</v>
      </c>
      <c r="BN41" s="8"/>
    </row>
    <row r="42" spans="2:66" x14ac:dyDescent="0.25">
      <c r="B42" s="5">
        <v>1.4344479820211158E-19</v>
      </c>
      <c r="C42" s="5">
        <v>-1.2124802783622604E-16</v>
      </c>
      <c r="D42" s="5">
        <v>7.3487381445776169E-4</v>
      </c>
      <c r="E42" s="5">
        <v>-8.3992934345544464E-4</v>
      </c>
      <c r="F42" s="5">
        <v>1.4282874021829114E-7</v>
      </c>
      <c r="G42" s="5">
        <v>-5.0618065484295477E-3</v>
      </c>
      <c r="H42" s="5">
        <v>-7.4103284498673897E-4</v>
      </c>
      <c r="I42" s="5">
        <v>3.6909674107861391E-4</v>
      </c>
      <c r="J42" s="5">
        <v>6.7593140410606388E-5</v>
      </c>
      <c r="K42" s="5">
        <v>2.9879846703578629E-3</v>
      </c>
      <c r="L42" s="5">
        <v>2.5051672447668974E-4</v>
      </c>
      <c r="M42" s="5">
        <v>7.4370919694017701E-5</v>
      </c>
      <c r="N42" s="5">
        <v>3.5883131818190707E-3</v>
      </c>
      <c r="O42" s="5">
        <v>-5.3854262215846363E-5</v>
      </c>
      <c r="P42" s="5">
        <v>-6.3457620423263974E-27</v>
      </c>
      <c r="Q42" s="5">
        <v>2.5330121628338322E-18</v>
      </c>
      <c r="R42" s="5">
        <v>3.5666923922848682E-19</v>
      </c>
      <c r="S42" s="5">
        <v>-1.8636251452335304E-2</v>
      </c>
      <c r="T42" s="5">
        <v>8.047699503406585E-36</v>
      </c>
      <c r="U42" s="5">
        <v>8.5469193831452351E-20</v>
      </c>
      <c r="V42" s="5">
        <v>6.8676976734058134E-2</v>
      </c>
      <c r="W42" s="5">
        <v>0</v>
      </c>
      <c r="X42" s="5">
        <v>-3.9532375992094738E-3</v>
      </c>
      <c r="Y42" s="5">
        <v>1.456477933603763E-2</v>
      </c>
      <c r="Z42" s="5">
        <v>-4.6676383118878916E-2</v>
      </c>
      <c r="AA42" s="5">
        <v>1.0809341010906794E-6</v>
      </c>
      <c r="AB42" s="5">
        <v>-3.6557218108855E-3</v>
      </c>
      <c r="AC42" s="5">
        <v>-3.5314222556207262E-3</v>
      </c>
      <c r="AD42" s="5">
        <v>-5.1110417359912959E-2</v>
      </c>
      <c r="AE42" s="5">
        <v>1.9945825383058105E-3</v>
      </c>
      <c r="AF42" s="5">
        <v>-1.5314496627089237E-4</v>
      </c>
      <c r="AG42" s="5">
        <v>-2.811413558880991E-4</v>
      </c>
      <c r="AH42" s="5">
        <v>4.0176998674600053E-3</v>
      </c>
      <c r="AI42" s="5">
        <v>4.7461286841096951E-4</v>
      </c>
      <c r="AJ42" s="5">
        <v>2.2640046694495703E-5</v>
      </c>
      <c r="AK42" s="5">
        <v>-4.4961782014901908E-3</v>
      </c>
      <c r="AL42" s="5">
        <v>6.9778537778622139E-5</v>
      </c>
      <c r="AM42" s="5">
        <v>1.6498646422376945E-4</v>
      </c>
      <c r="AN42" s="5">
        <v>-4.1130491771474396E-2</v>
      </c>
      <c r="AO42" s="5"/>
      <c r="AP42">
        <f t="shared" si="13"/>
        <v>2011</v>
      </c>
      <c r="AQ42" s="5">
        <f t="shared" si="14"/>
        <v>7.348738144577617E-2</v>
      </c>
      <c r="AR42" s="5">
        <f t="shared" si="15"/>
        <v>-1.2110458303802391E-14</v>
      </c>
      <c r="AS42" s="5">
        <f t="shared" si="16"/>
        <v>-0.46927098073509343</v>
      </c>
      <c r="AT42" s="5">
        <f t="shared" si="17"/>
        <v>-1.8636251452335304</v>
      </c>
      <c r="AU42" s="5">
        <f t="shared" si="18"/>
        <v>6.8676976734058135</v>
      </c>
      <c r="AV42" s="5">
        <f t="shared" si="19"/>
        <v>1.0611541736828156</v>
      </c>
      <c r="AW42" s="5">
        <f t="shared" si="20"/>
        <v>0.20172225850003064</v>
      </c>
      <c r="AX42" s="5">
        <f t="shared" si="21"/>
        <v>-5.0207805374499639</v>
      </c>
      <c r="AY42" s="5">
        <f t="shared" si="22"/>
        <v>-5.154856914769117</v>
      </c>
      <c r="AZ42" s="5">
        <f t="shared" si="23"/>
        <v>-0.36546408767844091</v>
      </c>
      <c r="BA42" s="5">
        <f t="shared" si="24"/>
        <v>0.30038083265844101</v>
      </c>
      <c r="BB42" s="5">
        <f t="shared" si="25"/>
        <v>0.256506169025842</v>
      </c>
      <c r="BC42" s="5">
        <f t="shared" si="12"/>
        <v>-4.1130491771474382</v>
      </c>
      <c r="BN42" s="8"/>
    </row>
    <row r="43" spans="2:66" x14ac:dyDescent="0.25">
      <c r="B43" s="5">
        <v>1.6972523485635045E-19</v>
      </c>
      <c r="C43" s="5">
        <v>-1.2504061825138863E-16</v>
      </c>
      <c r="D43" s="5">
        <v>1.7884190894056371E-3</v>
      </c>
      <c r="E43" s="5">
        <v>-8.3910670738683438E-4</v>
      </c>
      <c r="F43" s="5">
        <v>-1.4197693143166307E-8</v>
      </c>
      <c r="G43" s="5">
        <v>-3.7783635075860208E-3</v>
      </c>
      <c r="H43" s="5">
        <v>-3.2665251257550404E-4</v>
      </c>
      <c r="I43" s="5">
        <v>-1.4102599951637193E-4</v>
      </c>
      <c r="J43" s="5">
        <v>-1.5823336683511971E-4</v>
      </c>
      <c r="K43" s="5">
        <v>-8.8799981334309903E-6</v>
      </c>
      <c r="L43" s="5">
        <v>3.7996596081315214E-5</v>
      </c>
      <c r="M43" s="5">
        <v>6.5730521231416295E-4</v>
      </c>
      <c r="N43" s="5">
        <v>3.7533657419977144E-3</v>
      </c>
      <c r="O43" s="5">
        <v>-1.030625568068608E-4</v>
      </c>
      <c r="P43" s="5">
        <v>-3.9438300412431302E-25</v>
      </c>
      <c r="Q43" s="5">
        <v>3.3921361505449047E-18</v>
      </c>
      <c r="R43" s="5">
        <v>1.8081147555598668E-18</v>
      </c>
      <c r="S43" s="5">
        <v>-3.3328456142431039E-2</v>
      </c>
      <c r="T43" s="5">
        <v>3.0158589355983031E-36</v>
      </c>
      <c r="U43" s="5">
        <v>1.6839148896832368E-19</v>
      </c>
      <c r="V43" s="5">
        <v>6.4932987770151038E-2</v>
      </c>
      <c r="W43" s="5">
        <v>0</v>
      </c>
      <c r="X43" s="5">
        <v>-3.4844758129647124E-3</v>
      </c>
      <c r="Y43" s="5">
        <v>1.5753105453555068E-2</v>
      </c>
      <c r="Z43" s="5">
        <v>-4.7603989030993908E-2</v>
      </c>
      <c r="AA43" s="5">
        <v>2.6714388903801931E-6</v>
      </c>
      <c r="AB43" s="5">
        <v>-2.437325654812918E-3</v>
      </c>
      <c r="AC43" s="5">
        <v>-1.7250803681182756E-3</v>
      </c>
      <c r="AD43" s="5">
        <v>-2.3877041494322356E-2</v>
      </c>
      <c r="AE43" s="5">
        <v>4.8797455452622796E-4</v>
      </c>
      <c r="AF43" s="5">
        <v>-2.2593970987573673E-4</v>
      </c>
      <c r="AG43" s="5">
        <v>-3.2271475780372221E-4</v>
      </c>
      <c r="AH43" s="5">
        <v>-5.4381857166084253E-4</v>
      </c>
      <c r="AI43" s="5">
        <v>5.3383995361659198E-4</v>
      </c>
      <c r="AJ43" s="5">
        <v>-4.8361364555632667E-6</v>
      </c>
      <c r="AK43" s="5">
        <v>-1.1586163994038275E-2</v>
      </c>
      <c r="AL43" s="5">
        <v>9.0310705709014988E-4</v>
      </c>
      <c r="AM43" s="5">
        <v>1.4431567497270176E-4</v>
      </c>
      <c r="AN43" s="5">
        <v>-4.1500091977409767E-2</v>
      </c>
      <c r="AO43" s="5"/>
      <c r="AP43">
        <f t="shared" si="13"/>
        <v>2011</v>
      </c>
      <c r="AQ43" s="5">
        <f t="shared" si="14"/>
        <v>0.1788419089405637</v>
      </c>
      <c r="AR43" s="5">
        <f t="shared" si="15"/>
        <v>-1.2487089301653228E-14</v>
      </c>
      <c r="AS43" s="5">
        <f t="shared" si="16"/>
        <v>-0.39193895071023926</v>
      </c>
      <c r="AT43" s="5">
        <f t="shared" si="17"/>
        <v>-3.3328456142431038</v>
      </c>
      <c r="AU43" s="5">
        <f t="shared" si="18"/>
        <v>6.4932987770151041</v>
      </c>
      <c r="AV43" s="5">
        <f t="shared" si="19"/>
        <v>1.2268629640590356</v>
      </c>
      <c r="AW43" s="5">
        <f t="shared" si="20"/>
        <v>4.8313841807066472E-2</v>
      </c>
      <c r="AX43" s="5">
        <f t="shared" si="21"/>
        <v>-4.9329069399112182</v>
      </c>
      <c r="AY43" s="5">
        <f t="shared" si="22"/>
        <v>-3.6021838574084337</v>
      </c>
      <c r="AZ43" s="5">
        <f t="shared" si="23"/>
        <v>-0.24346542159225376</v>
      </c>
      <c r="BA43" s="5">
        <f t="shared" si="24"/>
        <v>0.45159102244878957</v>
      </c>
      <c r="BB43" s="5">
        <f t="shared" si="25"/>
        <v>-4.5576928146273954E-2</v>
      </c>
      <c r="BC43" s="5">
        <f t="shared" si="12"/>
        <v>-4.1500091977409772</v>
      </c>
      <c r="BN43" s="8"/>
    </row>
    <row r="44" spans="2:66" x14ac:dyDescent="0.25">
      <c r="B44" s="5">
        <v>1.6873520227015882E-19</v>
      </c>
      <c r="C44" s="5">
        <v>-1.2355748880235753E-16</v>
      </c>
      <c r="D44" s="5">
        <v>2.4084446936437098E-3</v>
      </c>
      <c r="E44" s="5">
        <v>-1.3929201082612079E-3</v>
      </c>
      <c r="F44" s="5">
        <v>-2.3192692211746837E-7</v>
      </c>
      <c r="G44" s="5">
        <v>-2.8824549977254869E-3</v>
      </c>
      <c r="H44" s="5">
        <v>-2.3359289505043939E-4</v>
      </c>
      <c r="I44" s="5">
        <v>6.6931661190266253E-4</v>
      </c>
      <c r="J44" s="5">
        <v>4.9254419603455538E-5</v>
      </c>
      <c r="K44" s="5">
        <v>-1.8759858997324395E-3</v>
      </c>
      <c r="L44" s="5">
        <v>-9.1386964055121671E-5</v>
      </c>
      <c r="M44" s="5">
        <v>3.2812517849889765E-4</v>
      </c>
      <c r="N44" s="5">
        <v>4.2466236905109389E-3</v>
      </c>
      <c r="O44" s="5">
        <v>-2.6398353481613243E-5</v>
      </c>
      <c r="P44" s="5">
        <v>3.16263339350128E-25</v>
      </c>
      <c r="Q44" s="5">
        <v>3.453118831880913E-18</v>
      </c>
      <c r="R44" s="5">
        <v>-1.3694399698559465E-18</v>
      </c>
      <c r="S44" s="5">
        <v>-3.4466594516857692E-2</v>
      </c>
      <c r="T44" s="5">
        <v>-2.7657769719397332E-36</v>
      </c>
      <c r="U44" s="5">
        <v>-2.1198272345245043E-19</v>
      </c>
      <c r="V44" s="5">
        <v>5.4732973630150727E-2</v>
      </c>
      <c r="W44" s="5">
        <v>0</v>
      </c>
      <c r="X44" s="5">
        <v>-5.1246160385209696E-3</v>
      </c>
      <c r="Y44" s="5">
        <v>1.3629312425367923E-2</v>
      </c>
      <c r="Z44" s="5">
        <v>-4.6891996014912993E-2</v>
      </c>
      <c r="AA44" s="5">
        <v>4.6588116804160865E-6</v>
      </c>
      <c r="AB44" s="5">
        <v>8.1689957076401115E-3</v>
      </c>
      <c r="AC44" s="5">
        <v>1.050163787864129E-3</v>
      </c>
      <c r="AD44" s="5">
        <v>-1.9224796047261471E-2</v>
      </c>
      <c r="AE44" s="5">
        <v>4.0172059264250999E-5</v>
      </c>
      <c r="AF44" s="5">
        <v>-2.7947855899618376E-4</v>
      </c>
      <c r="AG44" s="5">
        <v>-2.3881699168610312E-4</v>
      </c>
      <c r="AH44" s="5">
        <v>-3.1144104066874361E-3</v>
      </c>
      <c r="AI44" s="5">
        <v>6.1413107048930251E-4</v>
      </c>
      <c r="AJ44" s="5">
        <v>4.8814566167351754E-6</v>
      </c>
      <c r="AK44" s="5">
        <v>-1.0092940662074511E-2</v>
      </c>
      <c r="AL44" s="5">
        <v>4.2524049133003142E-4</v>
      </c>
      <c r="AM44" s="5">
        <v>1.2621006492775921E-4</v>
      </c>
      <c r="AN44" s="5">
        <v>-3.9438116282734852E-2</v>
      </c>
      <c r="AO44" s="5"/>
      <c r="AP44">
        <f t="shared" si="13"/>
        <v>2011</v>
      </c>
      <c r="AQ44" s="5">
        <f t="shared" si="14"/>
        <v>0.24084446936437098</v>
      </c>
      <c r="AR44" s="5">
        <f t="shared" si="15"/>
        <v>-1.2338875360008736E-14</v>
      </c>
      <c r="AS44" s="5">
        <f t="shared" si="16"/>
        <v>-0.2213138385822824</v>
      </c>
      <c r="AT44" s="5">
        <f t="shared" si="17"/>
        <v>-3.4466594516857691</v>
      </c>
      <c r="AU44" s="5">
        <f t="shared" si="18"/>
        <v>5.4732973630150727</v>
      </c>
      <c r="AV44" s="5">
        <f t="shared" si="19"/>
        <v>0.85046963868469527</v>
      </c>
      <c r="AW44" s="5">
        <f t="shared" si="20"/>
        <v>4.505351588098617E-3</v>
      </c>
      <c r="AX44" s="5">
        <f t="shared" si="21"/>
        <v>-4.5841832227048869</v>
      </c>
      <c r="AY44" s="5">
        <f t="shared" si="22"/>
        <v>-3.2336311596216403</v>
      </c>
      <c r="AZ44" s="5">
        <f t="shared" si="23"/>
        <v>0.81736545193205279</v>
      </c>
      <c r="BA44" s="5">
        <f t="shared" si="24"/>
        <v>0.37066490366026905</v>
      </c>
      <c r="BB44" s="5">
        <f t="shared" si="25"/>
        <v>-0.21517113392345452</v>
      </c>
      <c r="BC44" s="5">
        <f t="shared" si="12"/>
        <v>-3.943811628273485</v>
      </c>
      <c r="BN44" s="8"/>
    </row>
    <row r="45" spans="2:66" x14ac:dyDescent="0.25">
      <c r="B45" s="5">
        <v>1.5505571129189777E-19</v>
      </c>
      <c r="C45" s="5">
        <v>-1.1825182949979909E-16</v>
      </c>
      <c r="D45" s="5">
        <v>2.6864761618407137E-3</v>
      </c>
      <c r="E45" s="5">
        <v>-4.7207635571586051E-4</v>
      </c>
      <c r="F45" s="5">
        <v>-1.5559530178825412E-7</v>
      </c>
      <c r="G45" s="5">
        <v>-1.9306243914014476E-3</v>
      </c>
      <c r="H45" s="5">
        <v>-1.0793153763356312E-4</v>
      </c>
      <c r="I45" s="5">
        <v>1.0121426020339558E-3</v>
      </c>
      <c r="J45" s="5">
        <v>2.3494246900282819E-4</v>
      </c>
      <c r="K45" s="5">
        <v>-2.7189202133497776E-3</v>
      </c>
      <c r="L45" s="5">
        <v>-2.1931336098544887E-5</v>
      </c>
      <c r="M45" s="5">
        <v>1.3126469022998403E-3</v>
      </c>
      <c r="N45" s="5">
        <v>3.9691205627207776E-3</v>
      </c>
      <c r="O45" s="5">
        <v>-1.1192317239733773E-4</v>
      </c>
      <c r="P45" s="5">
        <v>-7.0960794840095276E-25</v>
      </c>
      <c r="Q45" s="5">
        <v>2.5974242799120223E-18</v>
      </c>
      <c r="R45" s="5">
        <v>1.0726406007762835E-18</v>
      </c>
      <c r="S45" s="5">
        <v>-2.7832017191238935E-2</v>
      </c>
      <c r="T45" s="5">
        <v>-2.1602525986501016E-36</v>
      </c>
      <c r="U45" s="5">
        <v>-2.9267483436619879E-19</v>
      </c>
      <c r="V45" s="5">
        <v>5.5212170033500166E-2</v>
      </c>
      <c r="W45" s="5">
        <v>0</v>
      </c>
      <c r="X45" s="5">
        <v>-8.8152342207814989E-3</v>
      </c>
      <c r="Y45" s="5">
        <v>1.3104287419358448E-2</v>
      </c>
      <c r="Z45" s="5">
        <v>-4.336880331892682E-2</v>
      </c>
      <c r="AA45" s="5">
        <v>4.2830476395348166E-6</v>
      </c>
      <c r="AB45" s="5">
        <v>1.5140573539742762E-2</v>
      </c>
      <c r="AC45" s="5">
        <v>2.5614315411047004E-3</v>
      </c>
      <c r="AD45" s="5">
        <v>-5.0008002156541418E-3</v>
      </c>
      <c r="AE45" s="5">
        <v>1.6069062427464804E-3</v>
      </c>
      <c r="AF45" s="5">
        <v>-3.1310878155557849E-4</v>
      </c>
      <c r="AG45" s="5">
        <v>-2.3769807851802772E-4</v>
      </c>
      <c r="AH45" s="5">
        <v>-4.710711619827692E-5</v>
      </c>
      <c r="AI45" s="5">
        <v>7.1362350150208447E-4</v>
      </c>
      <c r="AJ45" s="5">
        <v>3.2609867878064471E-5</v>
      </c>
      <c r="AK45" s="5">
        <v>-1.5214581547273731E-4</v>
      </c>
      <c r="AL45" s="5">
        <v>-9.2311422192134453E-4</v>
      </c>
      <c r="AM45" s="5">
        <v>1.1031319474723821E-4</v>
      </c>
      <c r="AN45" s="5">
        <v>5.6479355239517984E-3</v>
      </c>
      <c r="AO45" s="5"/>
      <c r="AP45">
        <f t="shared" si="13"/>
        <v>2011</v>
      </c>
      <c r="AQ45" s="5">
        <f t="shared" si="14"/>
        <v>0.26864761618407135</v>
      </c>
      <c r="AR45" s="5">
        <f t="shared" si="15"/>
        <v>-1.1809677378850718E-14</v>
      </c>
      <c r="AS45" s="5">
        <f t="shared" si="16"/>
        <v>-9.1848178936749181E-2</v>
      </c>
      <c r="AT45" s="5">
        <f t="shared" si="17"/>
        <v>-2.7832017191238934</v>
      </c>
      <c r="AU45" s="5">
        <f t="shared" si="18"/>
        <v>5.5212170033500163</v>
      </c>
      <c r="AV45" s="5">
        <f t="shared" si="19"/>
        <v>0.42890531985769492</v>
      </c>
      <c r="AW45" s="5">
        <f t="shared" si="20"/>
        <v>0.16395161106245448</v>
      </c>
      <c r="AX45" s="5">
        <f t="shared" si="21"/>
        <v>-4.0807371777822121</v>
      </c>
      <c r="AY45" s="5">
        <f t="shared" si="22"/>
        <v>-0.50372365058966773</v>
      </c>
      <c r="AZ45" s="5">
        <f t="shared" si="23"/>
        <v>1.5144856587382298</v>
      </c>
      <c r="BA45" s="5">
        <f t="shared" si="24"/>
        <v>0.38848113144315283</v>
      </c>
      <c r="BB45" s="5">
        <f t="shared" si="25"/>
        <v>-0.26138406180790574</v>
      </c>
      <c r="BC45" s="5">
        <f t="shared" si="12"/>
        <v>0.56479355239517948</v>
      </c>
      <c r="BN45" s="8"/>
    </row>
    <row r="46" spans="2:66" x14ac:dyDescent="0.25">
      <c r="B46" s="5">
        <v>1.4932259300784845E-19</v>
      </c>
      <c r="C46" s="5">
        <v>-1.0889143023648164E-16</v>
      </c>
      <c r="D46" s="5">
        <v>9.9474975328543973E-4</v>
      </c>
      <c r="E46" s="5">
        <v>-5.8857089462007253E-4</v>
      </c>
      <c r="F46" s="5">
        <v>1.384449464434108E-7</v>
      </c>
      <c r="G46" s="5">
        <v>-9.147309913518063E-4</v>
      </c>
      <c r="H46" s="5">
        <v>-1.4859711535519657E-4</v>
      </c>
      <c r="I46" s="5">
        <v>1.9103926454380358E-4</v>
      </c>
      <c r="J46" s="5">
        <v>-2.8506880222379995E-4</v>
      </c>
      <c r="K46" s="5">
        <v>-4.8839289246124821E-3</v>
      </c>
      <c r="L46" s="5">
        <v>-3.7391533610717936E-4</v>
      </c>
      <c r="M46" s="5">
        <v>1.552478342371152E-3</v>
      </c>
      <c r="N46" s="5">
        <v>3.2802589719269793E-3</v>
      </c>
      <c r="O46" s="5">
        <v>-1.1545826550092165E-4</v>
      </c>
      <c r="P46" s="5">
        <v>-1.345454492252411E-24</v>
      </c>
      <c r="Q46" s="5">
        <v>1.7085986268333651E-18</v>
      </c>
      <c r="R46" s="5">
        <v>1.4128309731306285E-18</v>
      </c>
      <c r="S46" s="5">
        <v>-1.8280930774297471E-2</v>
      </c>
      <c r="T46" s="5">
        <v>3.4974447829814018E-36</v>
      </c>
      <c r="U46" s="5">
        <v>-3.5806865285600645E-19</v>
      </c>
      <c r="V46" s="5">
        <v>3.274213124590581E-2</v>
      </c>
      <c r="W46" s="5">
        <v>0</v>
      </c>
      <c r="X46" s="5">
        <v>-1.0738199692726038E-2</v>
      </c>
      <c r="Y46" s="5">
        <v>1.0895951043729877E-2</v>
      </c>
      <c r="Z46" s="5">
        <v>-4.2939838245384616E-2</v>
      </c>
      <c r="AA46" s="5">
        <v>1.466708712203168E-6</v>
      </c>
      <c r="AB46" s="5">
        <v>1.1577087762987691E-3</v>
      </c>
      <c r="AC46" s="5">
        <v>1.7460586914208366E-3</v>
      </c>
      <c r="AD46" s="5">
        <v>-9.0808457550199881E-3</v>
      </c>
      <c r="AE46" s="5">
        <v>1.7221218269397982E-3</v>
      </c>
      <c r="AF46" s="5">
        <v>-3.2561989843750395E-4</v>
      </c>
      <c r="AG46" s="5">
        <v>-1.7908890233087705E-4</v>
      </c>
      <c r="AH46" s="5">
        <v>9.3798232422962553E-4</v>
      </c>
      <c r="AI46" s="5">
        <v>8.3545508658323302E-4</v>
      </c>
      <c r="AJ46" s="5">
        <v>6.217550596590335E-5</v>
      </c>
      <c r="AK46" s="5">
        <v>-4.1544717989894803E-3</v>
      </c>
      <c r="AL46" s="5">
        <v>-1.0887825738271938E-3</v>
      </c>
      <c r="AM46" s="5">
        <v>9.6336184270469361E-5</v>
      </c>
      <c r="AN46" s="5">
        <v>-3.7881995799654386E-2</v>
      </c>
      <c r="AO46" s="5"/>
      <c r="AP46">
        <f t="shared" si="13"/>
        <v>2012</v>
      </c>
      <c r="AQ46" s="5">
        <f t="shared" si="14"/>
        <v>9.9474975328543977E-2</v>
      </c>
      <c r="AR46" s="5">
        <f t="shared" si="15"/>
        <v>-1.0874210764347379E-14</v>
      </c>
      <c r="AS46" s="5">
        <f t="shared" si="16"/>
        <v>-7.2369172680800273E-2</v>
      </c>
      <c r="AT46" s="5">
        <f t="shared" si="17"/>
        <v>-1.828093077429747</v>
      </c>
      <c r="AU46" s="5">
        <f t="shared" si="18"/>
        <v>3.274213124590581</v>
      </c>
      <c r="AV46" s="5">
        <f t="shared" si="19"/>
        <v>1.5775135100383822E-2</v>
      </c>
      <c r="AW46" s="5">
        <f t="shared" si="20"/>
        <v>0.17842973329057016</v>
      </c>
      <c r="AX46" s="5">
        <f t="shared" si="21"/>
        <v>-4.1193779553963781</v>
      </c>
      <c r="AY46" s="5">
        <f t="shared" si="22"/>
        <v>-1.1966588943964989</v>
      </c>
      <c r="AZ46" s="5">
        <f t="shared" si="23"/>
        <v>0.11591754850109723</v>
      </c>
      <c r="BA46" s="5">
        <f t="shared" si="24"/>
        <v>0.31364002095668597</v>
      </c>
      <c r="BB46" s="5">
        <f t="shared" si="25"/>
        <v>-0.56915101782986577</v>
      </c>
      <c r="BC46" s="5">
        <f t="shared" si="12"/>
        <v>-3.7881995799654389</v>
      </c>
      <c r="BN46" s="8"/>
    </row>
    <row r="47" spans="2:66" x14ac:dyDescent="0.25">
      <c r="B47" s="5">
        <v>1.4223300832130051E-19</v>
      </c>
      <c r="C47" s="5">
        <v>-9.6872280736888388E-17</v>
      </c>
      <c r="D47" s="5">
        <v>-1.1167438375777002E-3</v>
      </c>
      <c r="E47" s="5">
        <v>-2.0642426589581268E-3</v>
      </c>
      <c r="F47" s="5">
        <v>1.1154614845115613E-7</v>
      </c>
      <c r="G47" s="5">
        <v>6.1113259983078217E-4</v>
      </c>
      <c r="H47" s="5">
        <v>1.3853369709007155E-4</v>
      </c>
      <c r="I47" s="5">
        <v>1.9689891754127663E-3</v>
      </c>
      <c r="J47" s="5">
        <v>1.4364887056736447E-4</v>
      </c>
      <c r="K47" s="5">
        <v>-2.7365378599602461E-3</v>
      </c>
      <c r="L47" s="5">
        <v>-9.8125226104180422E-5</v>
      </c>
      <c r="M47" s="5">
        <v>1.1000181989431047E-3</v>
      </c>
      <c r="N47" s="5">
        <v>3.2047144227806855E-3</v>
      </c>
      <c r="O47" s="5">
        <v>-5.1129808022701149E-5</v>
      </c>
      <c r="P47" s="5">
        <v>-1.6796539449770877E-24</v>
      </c>
      <c r="Q47" s="5">
        <v>7.6708099702748157E-19</v>
      </c>
      <c r="R47" s="5">
        <v>1.4690434655865327E-18</v>
      </c>
      <c r="S47" s="5">
        <v>-1.349634931499746E-2</v>
      </c>
      <c r="T47" s="5">
        <v>-1.1306708418155665E-35</v>
      </c>
      <c r="U47" s="5">
        <v>-2.1425737404775778E-19</v>
      </c>
      <c r="V47" s="5">
        <v>1.9853202614105284E-2</v>
      </c>
      <c r="W47" s="5">
        <v>0</v>
      </c>
      <c r="X47" s="5">
        <v>-1.0741574308806692E-2</v>
      </c>
      <c r="Y47" s="5">
        <v>9.8270980372905953E-3</v>
      </c>
      <c r="Z47" s="5">
        <v>-4.4168759171685612E-2</v>
      </c>
      <c r="AA47" s="5">
        <v>1.8485588301280368E-6</v>
      </c>
      <c r="AB47" s="5">
        <v>6.3908592946922459E-3</v>
      </c>
      <c r="AC47" s="5">
        <v>2.9525978493325639E-3</v>
      </c>
      <c r="AD47" s="5">
        <v>-9.3690847013800267E-3</v>
      </c>
      <c r="AE47" s="5">
        <v>1.0685641357424229E-3</v>
      </c>
      <c r="AF47" s="5">
        <v>-3.2141794736922729E-4</v>
      </c>
      <c r="AG47" s="5">
        <v>-1.1827470356951691E-4</v>
      </c>
      <c r="AH47" s="5">
        <v>9.91629066992327E-4</v>
      </c>
      <c r="AI47" s="5">
        <v>9.6396076915350156E-4</v>
      </c>
      <c r="AJ47" s="5">
        <v>1.1731353205166406E-4</v>
      </c>
      <c r="AK47" s="5">
        <v>-3.6311776480381953E-3</v>
      </c>
      <c r="AL47" s="5">
        <v>3.1756045410818713E-4</v>
      </c>
      <c r="AM47" s="5">
        <v>8.4040832115148123E-5</v>
      </c>
      <c r="AN47" s="5">
        <v>-3.8177593531282472E-2</v>
      </c>
      <c r="AO47" s="5"/>
      <c r="AP47">
        <f t="shared" si="13"/>
        <v>2012</v>
      </c>
      <c r="AQ47" s="5">
        <f t="shared" si="14"/>
        <v>-0.11167438375777003</v>
      </c>
      <c r="AR47" s="5">
        <f t="shared" si="15"/>
        <v>-9.6730047728567082E-15</v>
      </c>
      <c r="AS47" s="5">
        <f t="shared" si="16"/>
        <v>0.25801217752435485</v>
      </c>
      <c r="AT47" s="5">
        <f t="shared" si="17"/>
        <v>-1.349634931499746</v>
      </c>
      <c r="AU47" s="5">
        <f t="shared" si="18"/>
        <v>1.9853202614105285</v>
      </c>
      <c r="AV47" s="5">
        <f t="shared" si="19"/>
        <v>-9.1447627151609701E-2</v>
      </c>
      <c r="AW47" s="5">
        <f t="shared" si="20"/>
        <v>0.11858776677940869</v>
      </c>
      <c r="AX47" s="5">
        <f t="shared" si="21"/>
        <v>-4.1216161322353049</v>
      </c>
      <c r="AY47" s="5">
        <f t="shared" si="22"/>
        <v>-1.1484365164211137</v>
      </c>
      <c r="AZ47" s="5">
        <f t="shared" si="23"/>
        <v>0.63927078535223736</v>
      </c>
      <c r="BA47" s="5">
        <f t="shared" si="24"/>
        <v>0.25910729871147509</v>
      </c>
      <c r="BB47" s="5">
        <f t="shared" si="25"/>
        <v>-0.2552480518406991</v>
      </c>
      <c r="BC47" s="5">
        <f t="shared" si="12"/>
        <v>-3.8177593531282485</v>
      </c>
      <c r="BN47" s="8"/>
    </row>
    <row r="48" spans="2:66" x14ac:dyDescent="0.25">
      <c r="B48" s="5">
        <v>1.2235537503455987E-19</v>
      </c>
      <c r="C48" s="5">
        <v>-8.1823842674944909E-17</v>
      </c>
      <c r="D48" s="5">
        <v>-3.311863290842747E-3</v>
      </c>
      <c r="E48" s="5">
        <v>-9.6081623843021695E-4</v>
      </c>
      <c r="F48" s="5">
        <v>2.6987540866776737E-7</v>
      </c>
      <c r="G48" s="5">
        <v>1.7888025967942663E-3</v>
      </c>
      <c r="H48" s="5">
        <v>4.9947882195926945E-4</v>
      </c>
      <c r="I48" s="5">
        <v>2.4438470003177496E-3</v>
      </c>
      <c r="J48" s="5">
        <v>2.5130132318423089E-4</v>
      </c>
      <c r="K48" s="5">
        <v>-1.4649305097061218E-3</v>
      </c>
      <c r="L48" s="5">
        <v>-4.0749605472864268E-5</v>
      </c>
      <c r="M48" s="5">
        <v>9.551852179670177E-4</v>
      </c>
      <c r="N48" s="5">
        <v>3.1674068022828116E-3</v>
      </c>
      <c r="O48" s="5">
        <v>7.2132049866883633E-5</v>
      </c>
      <c r="P48" s="5">
        <v>-1.7249329854422308E-24</v>
      </c>
      <c r="Q48" s="5">
        <v>-2.4344269509415565E-19</v>
      </c>
      <c r="R48" s="5">
        <v>8.5876541693116259E-19</v>
      </c>
      <c r="S48" s="5">
        <v>-1.2648109879380358E-2</v>
      </c>
      <c r="T48" s="5">
        <v>-2.6208255077687443E-35</v>
      </c>
      <c r="U48" s="5">
        <v>-1.5494216599330924E-19</v>
      </c>
      <c r="V48" s="5">
        <v>-9.9654640681644015E-3</v>
      </c>
      <c r="W48" s="5">
        <v>0</v>
      </c>
      <c r="X48" s="5">
        <v>-1.0954116551586577E-2</v>
      </c>
      <c r="Y48" s="5">
        <v>9.2517894515598848E-3</v>
      </c>
      <c r="Z48" s="5">
        <v>-4.5163995972169788E-2</v>
      </c>
      <c r="AA48" s="5">
        <v>3.6142353164435047E-7</v>
      </c>
      <c r="AB48" s="5">
        <v>8.572209067468509E-4</v>
      </c>
      <c r="AC48" s="5">
        <v>4.8678083707870737E-4</v>
      </c>
      <c r="AD48" s="5">
        <v>-6.0686988026987208E-3</v>
      </c>
      <c r="AE48" s="5">
        <v>1.6839932293467347E-3</v>
      </c>
      <c r="AF48" s="5">
        <v>-3.1192801711674015E-4</v>
      </c>
      <c r="AG48" s="5">
        <v>-9.1996842617555813E-5</v>
      </c>
      <c r="AH48" s="5">
        <v>4.1200638325663841E-3</v>
      </c>
      <c r="AI48" s="5">
        <v>1.0717763360900013E-3</v>
      </c>
      <c r="AJ48" s="5">
        <v>1.663229716353252E-4</v>
      </c>
      <c r="AK48" s="5">
        <v>-2.8421046730375361E-3</v>
      </c>
      <c r="AL48" s="5">
        <v>-9.2395113057255126E-5</v>
      </c>
      <c r="AM48" s="5">
        <v>7.322707169943321E-5</v>
      </c>
      <c r="AN48" s="5">
        <v>-6.7027209816245117E-2</v>
      </c>
      <c r="AO48" s="5"/>
      <c r="AP48">
        <f t="shared" si="13"/>
        <v>2012</v>
      </c>
      <c r="AQ48" s="5">
        <f t="shared" si="14"/>
        <v>-0.3311863290842747</v>
      </c>
      <c r="AR48" s="5">
        <f t="shared" si="15"/>
        <v>-8.1701487299910353E-15</v>
      </c>
      <c r="AS48" s="5">
        <f t="shared" si="16"/>
        <v>0.42326495971120159</v>
      </c>
      <c r="AT48" s="5">
        <f t="shared" si="17"/>
        <v>-1.2648109879380358</v>
      </c>
      <c r="AU48" s="5">
        <f t="shared" si="18"/>
        <v>-0.99654640681644013</v>
      </c>
      <c r="AV48" s="5">
        <f t="shared" si="19"/>
        <v>-0.17023271000266918</v>
      </c>
      <c r="AW48" s="5">
        <f t="shared" si="20"/>
        <v>0.18503162009820598</v>
      </c>
      <c r="AX48" s="5">
        <f t="shared" si="21"/>
        <v>-4.4677215135091082</v>
      </c>
      <c r="AY48" s="5">
        <f t="shared" si="22"/>
        <v>-0.41228881668141676</v>
      </c>
      <c r="AZ48" s="5">
        <f t="shared" si="23"/>
        <v>8.5758233027849531E-2</v>
      </c>
      <c r="BA48" s="5">
        <f t="shared" si="24"/>
        <v>0.32150096657373423</v>
      </c>
      <c r="BB48" s="5">
        <f t="shared" si="25"/>
        <v>-7.5489997003548567E-2</v>
      </c>
      <c r="BC48" s="5">
        <f t="shared" si="12"/>
        <v>-6.7027209816245099</v>
      </c>
      <c r="BN48" s="8"/>
    </row>
    <row r="49" spans="2:66" x14ac:dyDescent="0.25">
      <c r="B49" s="5">
        <v>9.0630874775337861E-20</v>
      </c>
      <c r="C49" s="5">
        <v>-6.7603270946477651E-17</v>
      </c>
      <c r="D49" s="5">
        <v>-5.8303388356936228E-3</v>
      </c>
      <c r="E49" s="5">
        <v>-4.1090582078538864E-4</v>
      </c>
      <c r="F49" s="5">
        <v>1.3770275692873728E-7</v>
      </c>
      <c r="G49" s="5">
        <v>2.0314529828542923E-3</v>
      </c>
      <c r="H49" s="5">
        <v>4.1907504136631856E-4</v>
      </c>
      <c r="I49" s="5">
        <v>2.1931286415226544E-3</v>
      </c>
      <c r="J49" s="5">
        <v>2.4185560287644388E-4</v>
      </c>
      <c r="K49" s="5">
        <v>9.400206848333959E-5</v>
      </c>
      <c r="L49" s="5">
        <v>5.1585209965610614E-5</v>
      </c>
      <c r="M49" s="5">
        <v>8.3169241691417504E-4</v>
      </c>
      <c r="N49" s="5">
        <v>3.0770770002220768E-3</v>
      </c>
      <c r="O49" s="5">
        <v>3.6090742144367636E-5</v>
      </c>
      <c r="P49" s="5">
        <v>-1.7635316991766301E-24</v>
      </c>
      <c r="Q49" s="5">
        <v>-1.3638483542707716E-18</v>
      </c>
      <c r="R49" s="5">
        <v>1.2060821917205719E-19</v>
      </c>
      <c r="S49" s="5">
        <v>-1.4217482907989604E-2</v>
      </c>
      <c r="T49" s="5">
        <v>-4.4624206535349441E-35</v>
      </c>
      <c r="U49" s="5">
        <v>-6.3038706100548644E-20</v>
      </c>
      <c r="V49" s="5">
        <v>-1.4887032695720313E-2</v>
      </c>
      <c r="W49" s="5">
        <v>0</v>
      </c>
      <c r="X49" s="5">
        <v>-9.5170856714553841E-3</v>
      </c>
      <c r="Y49" s="5">
        <v>7.7042036401611669E-3</v>
      </c>
      <c r="Z49" s="5">
        <v>-4.741957172505358E-2</v>
      </c>
      <c r="AA49" s="5">
        <v>-4.1197151490145814E-7</v>
      </c>
      <c r="AB49" s="5">
        <v>-2.7370833936384473E-3</v>
      </c>
      <c r="AC49" s="5">
        <v>-2.131995025699978E-3</v>
      </c>
      <c r="AD49" s="5">
        <v>1.6135133963410602E-3</v>
      </c>
      <c r="AE49" s="5">
        <v>1.4562915947316584E-3</v>
      </c>
      <c r="AF49" s="5">
        <v>-3.1593736226309774E-4</v>
      </c>
      <c r="AG49" s="5">
        <v>-7.0910533958671031E-5</v>
      </c>
      <c r="AH49" s="5">
        <v>6.025298598099367E-3</v>
      </c>
      <c r="AI49" s="5">
        <v>1.1577448549701377E-3</v>
      </c>
      <c r="AJ49" s="5">
        <v>2.2266924453903159E-4</v>
      </c>
      <c r="AK49" s="5">
        <v>-5.0100911508009771E-3</v>
      </c>
      <c r="AL49" s="5">
        <v>8.3238090328901018E-4</v>
      </c>
      <c r="AM49" s="5">
        <v>6.3723811419516552E-5</v>
      </c>
      <c r="AN49" s="5">
        <v>-7.4496923641916873E-2</v>
      </c>
      <c r="AO49" s="5"/>
      <c r="AP49">
        <f t="shared" si="13"/>
        <v>2012</v>
      </c>
      <c r="AQ49" s="5">
        <f t="shared" si="14"/>
        <v>-0.58303388356936225</v>
      </c>
      <c r="AR49" s="5">
        <f t="shared" si="15"/>
        <v>-6.7512640071702305E-15</v>
      </c>
      <c r="AS49" s="5">
        <f t="shared" si="16"/>
        <v>0.42245816243769468</v>
      </c>
      <c r="AT49" s="5">
        <f t="shared" si="17"/>
        <v>-1.4217482907989605</v>
      </c>
      <c r="AU49" s="5">
        <f t="shared" si="18"/>
        <v>-1.4887032695720313</v>
      </c>
      <c r="AV49" s="5">
        <f t="shared" si="19"/>
        <v>-0.18128820312942173</v>
      </c>
      <c r="AW49" s="5">
        <f t="shared" si="20"/>
        <v>0.16789608392706901</v>
      </c>
      <c r="AX49" s="5">
        <f t="shared" si="21"/>
        <v>-4.9551566750753562</v>
      </c>
      <c r="AY49" s="5">
        <f t="shared" si="22"/>
        <v>0.33996178023878199</v>
      </c>
      <c r="AZ49" s="5">
        <f t="shared" si="23"/>
        <v>-0.2737495365153349</v>
      </c>
      <c r="BA49" s="5">
        <f t="shared" si="24"/>
        <v>0.44301967559606853</v>
      </c>
      <c r="BB49" s="5">
        <f t="shared" si="25"/>
        <v>8.0651792269171269E-2</v>
      </c>
      <c r="BC49" s="5">
        <f t="shared" si="12"/>
        <v>-7.4496923641916872</v>
      </c>
      <c r="BN49" s="8"/>
    </row>
    <row r="50" spans="2:66" x14ac:dyDescent="0.25">
      <c r="B50" s="5">
        <v>5.8164976084481575E-20</v>
      </c>
      <c r="C50" s="5">
        <v>-5.4705652323339629E-17</v>
      </c>
      <c r="D50" s="5">
        <v>-9.46646420267294E-3</v>
      </c>
      <c r="E50" s="5">
        <v>-1.0791301684006528E-3</v>
      </c>
      <c r="F50" s="5">
        <v>2.3711473468224846E-8</v>
      </c>
      <c r="G50" s="5">
        <v>2.2341592328789855E-3</v>
      </c>
      <c r="H50" s="5">
        <v>2.4048190245033269E-4</v>
      </c>
      <c r="I50" s="5">
        <v>1.6784205156533511E-3</v>
      </c>
      <c r="J50" s="5">
        <v>-4.6417344820493922E-5</v>
      </c>
      <c r="K50" s="5">
        <v>2.0577843061861229E-3</v>
      </c>
      <c r="L50" s="5">
        <v>2.9086880281223548E-4</v>
      </c>
      <c r="M50" s="5">
        <v>2.8550491855833856E-3</v>
      </c>
      <c r="N50" s="5">
        <v>2.7459569629421083E-3</v>
      </c>
      <c r="O50" s="5">
        <v>4.0873325367932473E-6</v>
      </c>
      <c r="P50" s="5">
        <v>-2.1255721585667147E-24</v>
      </c>
      <c r="Q50" s="5">
        <v>-2.5075015112351519E-18</v>
      </c>
      <c r="R50" s="5">
        <v>2.2237978463187965E-19</v>
      </c>
      <c r="S50" s="5">
        <v>-1.6405310500490364E-2</v>
      </c>
      <c r="T50" s="5">
        <v>-7.4890166332314261E-35</v>
      </c>
      <c r="U50" s="5">
        <v>-7.1092814911246134E-20</v>
      </c>
      <c r="V50" s="5">
        <v>-1.9516017660997483E-2</v>
      </c>
      <c r="W50" s="5">
        <v>0</v>
      </c>
      <c r="X50" s="5">
        <v>-7.8553868736851336E-3</v>
      </c>
      <c r="Y50" s="5">
        <v>6.5281427273291733E-3</v>
      </c>
      <c r="Z50" s="5">
        <v>-4.7894809984401626E-2</v>
      </c>
      <c r="AA50" s="5">
        <v>-1.5550499818835359E-7</v>
      </c>
      <c r="AB50" s="5">
        <v>-8.7028313255750557E-4</v>
      </c>
      <c r="AC50" s="5">
        <v>-1.6540161909946122E-3</v>
      </c>
      <c r="AD50" s="5">
        <v>3.7199645178875632E-3</v>
      </c>
      <c r="AE50" s="5">
        <v>2.3935709810376507E-3</v>
      </c>
      <c r="AF50" s="5">
        <v>-3.0076826298677768E-4</v>
      </c>
      <c r="AG50" s="5">
        <v>5.1555159950856424E-6</v>
      </c>
      <c r="AH50" s="5">
        <v>7.9692608022401221E-4</v>
      </c>
      <c r="AI50" s="5">
        <v>1.2260382767023857E-3</v>
      </c>
      <c r="AJ50" s="5">
        <v>2.6433080849490401E-4</v>
      </c>
      <c r="AK50" s="5">
        <v>-4.9276477625603901E-3</v>
      </c>
      <c r="AL50" s="5">
        <v>3.6175609049963971E-4</v>
      </c>
      <c r="AM50" s="5">
        <v>5.5382354264166267E-5</v>
      </c>
      <c r="AN50" s="5">
        <v>-8.255830828461487E-2</v>
      </c>
      <c r="AO50" s="5"/>
      <c r="AP50">
        <f t="shared" si="13"/>
        <v>2013</v>
      </c>
      <c r="AQ50" s="5">
        <f t="shared" si="14"/>
        <v>-0.94664642026729395</v>
      </c>
      <c r="AR50" s="5">
        <f t="shared" si="15"/>
        <v>-5.4647487347255148E-15</v>
      </c>
      <c r="AS50" s="5">
        <f t="shared" si="16"/>
        <v>0.3912579748532336</v>
      </c>
      <c r="AT50" s="5">
        <f t="shared" si="17"/>
        <v>-1.6405310500490364</v>
      </c>
      <c r="AU50" s="5">
        <f t="shared" si="18"/>
        <v>-1.9516017660997482</v>
      </c>
      <c r="AV50" s="5">
        <f t="shared" si="19"/>
        <v>-0.13272441463559603</v>
      </c>
      <c r="AW50" s="5">
        <f t="shared" si="20"/>
        <v>0.26579017895325546</v>
      </c>
      <c r="AX50" s="5">
        <f t="shared" si="21"/>
        <v>-4.9548826175396234</v>
      </c>
      <c r="AY50" s="5">
        <f t="shared" si="22"/>
        <v>5.1966836526187894E-2</v>
      </c>
      <c r="AZ50" s="5">
        <f t="shared" si="23"/>
        <v>-8.7043863755569398E-2</v>
      </c>
      <c r="BA50" s="5">
        <f t="shared" si="24"/>
        <v>0.49431254688989057</v>
      </c>
      <c r="BB50" s="5">
        <f t="shared" si="25"/>
        <v>0.25427176666281975</v>
      </c>
      <c r="BC50" s="5">
        <f t="shared" si="12"/>
        <v>-8.2558308284614874</v>
      </c>
      <c r="BN50" s="8"/>
    </row>
    <row r="51" spans="2:66" x14ac:dyDescent="0.25">
      <c r="B51" s="5">
        <v>3.5581275662303935E-20</v>
      </c>
      <c r="C51" s="5">
        <v>-4.0472800486701931E-17</v>
      </c>
      <c r="D51" s="5">
        <v>-1.5090291649658165E-2</v>
      </c>
      <c r="E51" s="5">
        <v>-9.8032719526509445E-6</v>
      </c>
      <c r="F51" s="5">
        <v>2.1849290210002338E-7</v>
      </c>
      <c r="G51" s="5">
        <v>2.9324979463741562E-3</v>
      </c>
      <c r="H51" s="5">
        <v>6.687274388113844E-4</v>
      </c>
      <c r="I51" s="5">
        <v>2.4390852151776081E-3</v>
      </c>
      <c r="J51" s="5">
        <v>2.5844202648520108E-4</v>
      </c>
      <c r="K51" s="5">
        <v>2.5613829973689093E-3</v>
      </c>
      <c r="L51" s="5">
        <v>2.3125723093564659E-4</v>
      </c>
      <c r="M51" s="5">
        <v>5.1758476097430901E-3</v>
      </c>
      <c r="N51" s="5">
        <v>2.0168808227960786E-3</v>
      </c>
      <c r="O51" s="5">
        <v>9.0714503825665581E-5</v>
      </c>
      <c r="P51" s="5">
        <v>-2.6614554127144135E-24</v>
      </c>
      <c r="Q51" s="5">
        <v>-3.5029949791856307E-18</v>
      </c>
      <c r="R51" s="5">
        <v>8.5042088713637267E-19</v>
      </c>
      <c r="S51" s="5">
        <v>-1.7606740003979236E-2</v>
      </c>
      <c r="T51" s="5">
        <v>-9.4702839065432157E-35</v>
      </c>
      <c r="U51" s="5">
        <v>-1.0513727060200437E-19</v>
      </c>
      <c r="V51" s="5">
        <v>-1.3961505984756973E-2</v>
      </c>
      <c r="W51" s="5">
        <v>0</v>
      </c>
      <c r="X51" s="5">
        <v>-7.5036957655011454E-3</v>
      </c>
      <c r="Y51" s="5">
        <v>5.4545976144356675E-3</v>
      </c>
      <c r="Z51" s="5">
        <v>-4.8186454798961526E-2</v>
      </c>
      <c r="AA51" s="5">
        <v>-1.6861774427281047E-7</v>
      </c>
      <c r="AB51" s="5">
        <v>3.3577007216753453E-3</v>
      </c>
      <c r="AC51" s="5">
        <v>1.1478156906097018E-3</v>
      </c>
      <c r="AD51" s="5">
        <v>3.9806790572449371E-3</v>
      </c>
      <c r="AE51" s="5">
        <v>2.4711231640965597E-3</v>
      </c>
      <c r="AF51" s="5">
        <v>-2.7634758952452141E-4</v>
      </c>
      <c r="AG51" s="5">
        <v>6.4708810347015365E-5</v>
      </c>
      <c r="AH51" s="5">
        <v>3.1878897364537445E-3</v>
      </c>
      <c r="AI51" s="5">
        <v>1.2663595073375152E-3</v>
      </c>
      <c r="AJ51" s="5">
        <v>2.7994402300683425E-4</v>
      </c>
      <c r="AK51" s="5">
        <v>-1.5999050683684645E-3</v>
      </c>
      <c r="AL51" s="5">
        <v>-6.6330606823971207E-4</v>
      </c>
      <c r="AM51" s="5">
        <v>4.8071736682003818E-5</v>
      </c>
      <c r="AN51" s="5">
        <v>-6.7264274472377511E-2</v>
      </c>
      <c r="AO51" s="5"/>
      <c r="AP51">
        <f t="shared" si="13"/>
        <v>2013</v>
      </c>
      <c r="AQ51" s="5">
        <f t="shared" si="14"/>
        <v>-1.5090291649658165</v>
      </c>
      <c r="AR51" s="5">
        <f t="shared" si="15"/>
        <v>-4.0437219211039633E-15</v>
      </c>
      <c r="AS51" s="5">
        <f t="shared" si="16"/>
        <v>0.5371583161551764</v>
      </c>
      <c r="AT51" s="5">
        <f t="shared" si="17"/>
        <v>-1.7606740003979235</v>
      </c>
      <c r="AU51" s="5">
        <f t="shared" si="18"/>
        <v>-1.3961505984756972</v>
      </c>
      <c r="AV51" s="5">
        <f t="shared" si="19"/>
        <v>-0.20490981510654779</v>
      </c>
      <c r="AW51" s="5">
        <f t="shared" si="20"/>
        <v>0.27510671871033937</v>
      </c>
      <c r="AX51" s="5">
        <f t="shared" si="21"/>
        <v>-4.7038639108351816</v>
      </c>
      <c r="AY51" s="5">
        <f t="shared" si="22"/>
        <v>0.66233844534902275</v>
      </c>
      <c r="AZ51" s="5">
        <f t="shared" si="23"/>
        <v>0.33575321039310724</v>
      </c>
      <c r="BA51" s="5">
        <f t="shared" si="24"/>
        <v>0.66586238257565733</v>
      </c>
      <c r="BB51" s="5">
        <f t="shared" si="25"/>
        <v>0.37198096936011416</v>
      </c>
      <c r="BC51" s="5">
        <f t="shared" si="12"/>
        <v>-6.7264274472377537</v>
      </c>
      <c r="BN51" s="8"/>
    </row>
    <row r="52" spans="2:66" x14ac:dyDescent="0.25">
      <c r="B52" s="5">
        <v>-9.9816384723617723E-21</v>
      </c>
      <c r="C52" s="5">
        <v>-2.493048614897488E-17</v>
      </c>
      <c r="D52" s="5">
        <v>-1.7238371112205064E-2</v>
      </c>
      <c r="E52" s="5">
        <v>-2.9073017521297938E-4</v>
      </c>
      <c r="F52" s="5">
        <v>2.8571705437088227E-7</v>
      </c>
      <c r="G52" s="5">
        <v>2.4513593123004795E-3</v>
      </c>
      <c r="H52" s="5">
        <v>6.5644861446853813E-4</v>
      </c>
      <c r="I52" s="5">
        <v>1.8919180387607397E-3</v>
      </c>
      <c r="J52" s="5">
        <v>2.2069269585159827E-4</v>
      </c>
      <c r="K52" s="5">
        <v>4.3509872816688963E-3</v>
      </c>
      <c r="L52" s="5">
        <v>5.5756989536108806E-4</v>
      </c>
      <c r="M52" s="5">
        <v>3.8979031977991732E-3</v>
      </c>
      <c r="N52" s="5">
        <v>1.4090019132508723E-3</v>
      </c>
      <c r="O52" s="5">
        <v>9.7737508521785908E-5</v>
      </c>
      <c r="P52" s="5">
        <v>-3.9787888659098817E-24</v>
      </c>
      <c r="Q52" s="5">
        <v>-4.2897133686292909E-18</v>
      </c>
      <c r="R52" s="5">
        <v>5.2732146323418273E-18</v>
      </c>
      <c r="S52" s="5">
        <v>-1.7546239723321835E-2</v>
      </c>
      <c r="T52" s="5">
        <v>-8.2210952380254319E-35</v>
      </c>
      <c r="U52" s="5">
        <v>-1.1586956029052921E-19</v>
      </c>
      <c r="V52" s="5">
        <v>1.9783989382188373E-2</v>
      </c>
      <c r="W52" s="5">
        <v>0</v>
      </c>
      <c r="X52" s="5">
        <v>-6.1753853260790503E-3</v>
      </c>
      <c r="Y52" s="5">
        <v>5.2426114844531966E-3</v>
      </c>
      <c r="Z52" s="5">
        <v>-4.8411522378148324E-2</v>
      </c>
      <c r="AA52" s="5">
        <v>-1.5033873140419188E-6</v>
      </c>
      <c r="AB52" s="5">
        <v>2.2023670658565106E-4</v>
      </c>
      <c r="AC52" s="5">
        <v>3.4010128138943149E-3</v>
      </c>
      <c r="AD52" s="5">
        <v>5.7482228576476793E-3</v>
      </c>
      <c r="AE52" s="5">
        <v>3.6156013407147945E-3</v>
      </c>
      <c r="AF52" s="5">
        <v>-2.4490506425390825E-4</v>
      </c>
      <c r="AG52" s="5">
        <v>1.1337460868082051E-4</v>
      </c>
      <c r="AH52" s="5">
        <v>2.8061828967064807E-3</v>
      </c>
      <c r="AI52" s="5">
        <v>1.2893660616722139E-3</v>
      </c>
      <c r="AJ52" s="5">
        <v>2.4618895489997685E-4</v>
      </c>
      <c r="AK52" s="5">
        <v>-4.3449129573386322E-3</v>
      </c>
      <c r="AL52" s="5">
        <v>1.2063522772634764E-4</v>
      </c>
      <c r="AM52" s="5">
        <v>4.1675459729537123E-5</v>
      </c>
      <c r="AN52" s="5">
        <v>-3.6090568153936936E-2</v>
      </c>
      <c r="AO52" s="5"/>
      <c r="AP52">
        <f t="shared" si="13"/>
        <v>2013</v>
      </c>
      <c r="AQ52" s="5">
        <f t="shared" si="14"/>
        <v>-1.7238371112205064</v>
      </c>
      <c r="AR52" s="5">
        <f t="shared" si="15"/>
        <v>-2.4940467787447241E-15</v>
      </c>
      <c r="AS52" s="5">
        <f t="shared" si="16"/>
        <v>0.43432773510612194</v>
      </c>
      <c r="AT52" s="5">
        <f t="shared" si="17"/>
        <v>-1.7546239723321835</v>
      </c>
      <c r="AU52" s="5">
        <f t="shared" si="18"/>
        <v>1.9783989382188374</v>
      </c>
      <c r="AV52" s="5">
        <f t="shared" si="19"/>
        <v>-9.3277384162585367E-2</v>
      </c>
      <c r="AW52" s="5">
        <f t="shared" si="20"/>
        <v>0.38617902956147715</v>
      </c>
      <c r="AX52" s="5">
        <f t="shared" si="21"/>
        <v>-4.5010509564254004</v>
      </c>
      <c r="AY52" s="5">
        <f t="shared" si="22"/>
        <v>0.53673284031146551</v>
      </c>
      <c r="AZ52" s="5">
        <f t="shared" si="23"/>
        <v>2.1873331927160913E-2</v>
      </c>
      <c r="BA52" s="5">
        <f t="shared" si="24"/>
        <v>0.52765088488691081</v>
      </c>
      <c r="BB52" s="5">
        <f t="shared" si="25"/>
        <v>0.57856984873501205</v>
      </c>
      <c r="BC52" s="5">
        <f t="shared" si="12"/>
        <v>-3.6090568153936928</v>
      </c>
      <c r="BN52" s="8"/>
    </row>
    <row r="53" spans="2:66" x14ac:dyDescent="0.25">
      <c r="B53" s="5">
        <v>-4.7167246224190504E-20</v>
      </c>
      <c r="C53" s="5">
        <v>-1.0528862898647326E-17</v>
      </c>
      <c r="D53" s="5">
        <v>-1.982693808950196E-2</v>
      </c>
      <c r="E53" s="5">
        <v>7.7466876153141633E-4</v>
      </c>
      <c r="F53" s="5">
        <v>4.6159578134604599E-7</v>
      </c>
      <c r="G53" s="5">
        <v>1.2118630544815118E-3</v>
      </c>
      <c r="H53" s="5">
        <v>4.5175146242663975E-4</v>
      </c>
      <c r="I53" s="5">
        <v>1.0200117628462871E-3</v>
      </c>
      <c r="J53" s="5">
        <v>1.5326112131750102E-4</v>
      </c>
      <c r="K53" s="5">
        <v>2.3473298560484491E-3</v>
      </c>
      <c r="L53" s="5">
        <v>3.3661224742177547E-5</v>
      </c>
      <c r="M53" s="5">
        <v>3.2083368619895019E-3</v>
      </c>
      <c r="N53" s="5">
        <v>9.6463037412463151E-4</v>
      </c>
      <c r="O53" s="5">
        <v>4.0867759428226251E-5</v>
      </c>
      <c r="P53" s="5">
        <v>-3.0151828767716518E-24</v>
      </c>
      <c r="Q53" s="5">
        <v>-4.6804734751847514E-18</v>
      </c>
      <c r="R53" s="5">
        <v>2.9813069890852243E-18</v>
      </c>
      <c r="S53" s="5">
        <v>-1.0070977601463535E-2</v>
      </c>
      <c r="T53" s="5">
        <v>-7.3247317352205617E-35</v>
      </c>
      <c r="U53" s="5">
        <v>-2.7863950188829172E-19</v>
      </c>
      <c r="V53" s="5">
        <v>4.6419381307070927E-2</v>
      </c>
      <c r="W53" s="5">
        <v>0</v>
      </c>
      <c r="X53" s="5">
        <v>-4.7094753302587972E-3</v>
      </c>
      <c r="Y53" s="5">
        <v>4.1927360294014664E-3</v>
      </c>
      <c r="Z53" s="5">
        <v>-4.8778674247587715E-2</v>
      </c>
      <c r="AA53" s="5">
        <v>-1.9614207158595159E-6</v>
      </c>
      <c r="AB53" s="5">
        <v>-3.207521283125821E-3</v>
      </c>
      <c r="AC53" s="5">
        <v>2.0516003099748563E-3</v>
      </c>
      <c r="AD53" s="5">
        <v>-3.8132105256451455E-3</v>
      </c>
      <c r="AE53" s="5">
        <v>1.9251743316887277E-3</v>
      </c>
      <c r="AF53" s="5">
        <v>-2.0544934717725379E-4</v>
      </c>
      <c r="AG53" s="5">
        <v>1.6946645887847922E-4</v>
      </c>
      <c r="AH53" s="5">
        <v>3.0386460826313869E-3</v>
      </c>
      <c r="AI53" s="5">
        <v>1.2924472407947469E-3</v>
      </c>
      <c r="AJ53" s="5">
        <v>1.9528734647869994E-4</v>
      </c>
      <c r="AK53" s="5">
        <v>-1.4215570436023946E-3</v>
      </c>
      <c r="AL53" s="5">
        <v>3.5041259302698584E-4</v>
      </c>
      <c r="AM53" s="5">
        <v>3.6089202982435981E-5</v>
      </c>
      <c r="AN53" s="5">
        <v>-2.2157680151432095E-2</v>
      </c>
      <c r="AO53" s="5"/>
      <c r="AP53">
        <f t="shared" si="13"/>
        <v>2013</v>
      </c>
      <c r="AQ53" s="5">
        <f t="shared" si="14"/>
        <v>-1.982693808950196</v>
      </c>
      <c r="AR53" s="5">
        <f t="shared" si="15"/>
        <v>-1.0576030144871516E-15</v>
      </c>
      <c r="AS53" s="5">
        <f t="shared" si="16"/>
        <v>0.22318748173277991</v>
      </c>
      <c r="AT53" s="5">
        <f t="shared" si="17"/>
        <v>-1.0070977601463535</v>
      </c>
      <c r="AU53" s="5">
        <f t="shared" si="18"/>
        <v>4.6419381307070928</v>
      </c>
      <c r="AV53" s="5">
        <f t="shared" si="19"/>
        <v>-5.167393008573308E-2</v>
      </c>
      <c r="AW53" s="5">
        <f t="shared" si="20"/>
        <v>0.21204616781674276</v>
      </c>
      <c r="AX53" s="5">
        <f t="shared" si="21"/>
        <v>-4.6727073937612857</v>
      </c>
      <c r="AY53" s="5">
        <f t="shared" si="22"/>
        <v>-9.3965713412018106E-2</v>
      </c>
      <c r="AZ53" s="5">
        <f t="shared" si="23"/>
        <v>-0.32094827038416807</v>
      </c>
      <c r="BA53" s="5">
        <f t="shared" si="24"/>
        <v>0.53754671488645411</v>
      </c>
      <c r="BB53" s="5">
        <f t="shared" si="25"/>
        <v>0.29860036645347676</v>
      </c>
      <c r="BC53" s="5">
        <f t="shared" si="12"/>
        <v>-2.2157680151432091</v>
      </c>
      <c r="BN53" s="8"/>
    </row>
    <row r="54" spans="2:66" x14ac:dyDescent="0.25">
      <c r="B54" s="5">
        <v>-8.5932399309313644E-20</v>
      </c>
      <c r="C54" s="5">
        <v>3.3353475341811891E-18</v>
      </c>
      <c r="D54" s="5">
        <v>-1.9268131080193963E-2</v>
      </c>
      <c r="E54" s="5">
        <v>1.1895833060566142E-3</v>
      </c>
      <c r="F54" s="5">
        <v>1.0178968857591733E-7</v>
      </c>
      <c r="G54" s="5">
        <v>-4.8987346368360078E-4</v>
      </c>
      <c r="H54" s="5">
        <v>2.1507469637256697E-4</v>
      </c>
      <c r="I54" s="5">
        <v>-7.054089042714002E-6</v>
      </c>
      <c r="J54" s="5">
        <v>1.1972796735884272E-4</v>
      </c>
      <c r="K54" s="5">
        <v>5.4054433680723393E-3</v>
      </c>
      <c r="L54" s="5">
        <v>6.4394853380419202E-4</v>
      </c>
      <c r="M54" s="5">
        <v>-6.3946237170717148E-4</v>
      </c>
      <c r="N54" s="5">
        <v>4.2866867154520236E-4</v>
      </c>
      <c r="O54" s="5">
        <v>-5.402429063173892E-5</v>
      </c>
      <c r="P54" s="5">
        <v>-1.3481767808155943E-24</v>
      </c>
      <c r="Q54" s="5">
        <v>-5.4898032824199786E-18</v>
      </c>
      <c r="R54" s="5">
        <v>-9.9102275566413303E-19</v>
      </c>
      <c r="S54" s="5">
        <v>-4.7442604790911506E-4</v>
      </c>
      <c r="T54" s="5">
        <v>-6.8338855270469887E-35</v>
      </c>
      <c r="U54" s="5">
        <v>-2.5699278877446416E-19</v>
      </c>
      <c r="V54" s="5">
        <v>7.5622433869797223E-2</v>
      </c>
      <c r="W54" s="5">
        <v>0</v>
      </c>
      <c r="X54" s="5">
        <v>-2.8317363029617491E-3</v>
      </c>
      <c r="Y54" s="5">
        <v>4.6513804680149125E-3</v>
      </c>
      <c r="Z54" s="5">
        <v>-4.8839025189640194E-2</v>
      </c>
      <c r="AA54" s="5">
        <v>-1.4713882942385813E-6</v>
      </c>
      <c r="AB54" s="5">
        <v>-8.9609365593996525E-4</v>
      </c>
      <c r="AC54" s="5">
        <v>1.0465085180351762E-3</v>
      </c>
      <c r="AD54" s="5">
        <v>6.9549620738453043E-3</v>
      </c>
      <c r="AE54" s="5">
        <v>2.1217775367138804E-3</v>
      </c>
      <c r="AF54" s="5">
        <v>-1.6030566978461668E-4</v>
      </c>
      <c r="AG54" s="5">
        <v>2.4437554345272327E-4</v>
      </c>
      <c r="AH54" s="5">
        <v>-1.18843054329536E-3</v>
      </c>
      <c r="AI54" s="5">
        <v>1.2891187680150779E-3</v>
      </c>
      <c r="AJ54" s="5">
        <v>1.4005308503674423E-4</v>
      </c>
      <c r="AK54" s="5">
        <v>1.6266292596394862E-3</v>
      </c>
      <c r="AL54" s="5">
        <v>1.7779789512207271E-3</v>
      </c>
      <c r="AM54" s="5">
        <v>3.1219211458669016E-5</v>
      </c>
      <c r="AN54" s="5">
        <v>2.8658951525043816E-2</v>
      </c>
      <c r="AO54" s="5"/>
      <c r="AP54">
        <f t="shared" si="13"/>
        <v>2014</v>
      </c>
      <c r="AQ54" s="5">
        <f t="shared" si="14"/>
        <v>-1.9268131080193964</v>
      </c>
      <c r="AR54" s="5">
        <f t="shared" si="15"/>
        <v>3.2494151348718752E-16</v>
      </c>
      <c r="AS54" s="5">
        <f t="shared" si="16"/>
        <v>-4.9692755272631478E-2</v>
      </c>
      <c r="AT54" s="5">
        <f t="shared" si="17"/>
        <v>-4.744260479091153E-2</v>
      </c>
      <c r="AU54" s="5">
        <f t="shared" si="18"/>
        <v>7.5622433869797225</v>
      </c>
      <c r="AV54" s="5">
        <f t="shared" si="19"/>
        <v>0.18196441650531633</v>
      </c>
      <c r="AW54" s="5">
        <f t="shared" si="20"/>
        <v>0.22618306217506248</v>
      </c>
      <c r="AX54" s="5">
        <f t="shared" si="21"/>
        <v>-4.7792516671605014</v>
      </c>
      <c r="AY54" s="5">
        <f t="shared" si="22"/>
        <v>0.87663494318726154</v>
      </c>
      <c r="AZ54" s="5">
        <f t="shared" si="23"/>
        <v>-8.9756504423420383E-2</v>
      </c>
      <c r="BA54" s="5">
        <f t="shared" si="24"/>
        <v>0.27340652676308719</v>
      </c>
      <c r="BB54" s="5">
        <f t="shared" si="25"/>
        <v>0.63841945656079413</v>
      </c>
      <c r="BC54" s="5">
        <f t="shared" si="12"/>
        <v>2.8658951525043834</v>
      </c>
      <c r="BN54" s="8"/>
    </row>
    <row r="55" spans="2:66" x14ac:dyDescent="0.25">
      <c r="B55" s="5">
        <v>-1.145697234617164E-19</v>
      </c>
      <c r="C55" s="5">
        <v>1.5832698062467666E-17</v>
      </c>
      <c r="D55" s="5">
        <v>-1.8599956912190206E-2</v>
      </c>
      <c r="E55" s="5">
        <v>9.6939457172385743E-4</v>
      </c>
      <c r="F55" s="5">
        <v>1.0102865183509804E-7</v>
      </c>
      <c r="G55" s="5">
        <v>-2.53504176437757E-3</v>
      </c>
      <c r="H55" s="5">
        <v>-8.0433889407929675E-4</v>
      </c>
      <c r="I55" s="5">
        <v>-1.5786556632631675E-3</v>
      </c>
      <c r="J55" s="5">
        <v>-2.6735889445454297E-4</v>
      </c>
      <c r="K55" s="5">
        <v>1.1057671231363966E-3</v>
      </c>
      <c r="L55" s="5">
        <v>-9.6932098308415214E-5</v>
      </c>
      <c r="M55" s="5">
        <v>-2.3228225042195975E-3</v>
      </c>
      <c r="N55" s="5">
        <v>-1.9891318584839364E-4</v>
      </c>
      <c r="O55" s="5">
        <v>-9.3949591248895347E-6</v>
      </c>
      <c r="P55" s="5">
        <v>-1.7381279695347594E-24</v>
      </c>
      <c r="Q55" s="5">
        <v>-6.7576771232531096E-18</v>
      </c>
      <c r="R55" s="5">
        <v>1.2407044436262332E-18</v>
      </c>
      <c r="S55" s="5">
        <v>1.1070181142321056E-2</v>
      </c>
      <c r="T55" s="5">
        <v>-9.1703277975382971E-35</v>
      </c>
      <c r="U55" s="5">
        <v>-2.890093282383301E-19</v>
      </c>
      <c r="V55" s="5">
        <v>8.2408481945929951E-2</v>
      </c>
      <c r="W55" s="5">
        <v>0</v>
      </c>
      <c r="X55" s="5">
        <v>-1.8862271909852182E-3</v>
      </c>
      <c r="Y55" s="5">
        <v>3.0552213105367611E-3</v>
      </c>
      <c r="Z55" s="5">
        <v>-4.8955523342655551E-2</v>
      </c>
      <c r="AA55" s="5">
        <v>-1.4803939841672829E-6</v>
      </c>
      <c r="AB55" s="5">
        <v>-3.8702813328982451E-3</v>
      </c>
      <c r="AC55" s="5">
        <v>-1.7364007755595614E-3</v>
      </c>
      <c r="AD55" s="5">
        <v>6.178374502676335E-3</v>
      </c>
      <c r="AE55" s="5">
        <v>3.0563573039079014E-3</v>
      </c>
      <c r="AF55" s="5">
        <v>-1.1552917618358345E-4</v>
      </c>
      <c r="AG55" s="5">
        <v>2.8868422412882139E-4</v>
      </c>
      <c r="AH55" s="5">
        <v>3.0315791933769997E-3</v>
      </c>
      <c r="AI55" s="5">
        <v>1.2788132766183636E-3</v>
      </c>
      <c r="AJ55" s="5">
        <v>7.0129437965390834E-5</v>
      </c>
      <c r="AK55" s="5">
        <v>-2.4476151952214247E-3</v>
      </c>
      <c r="AL55" s="5">
        <v>3.1163095990908323E-5</v>
      </c>
      <c r="AM55" s="5">
        <v>2.6981127911489267E-5</v>
      </c>
      <c r="AN55" s="5">
        <v>2.714475700152225E-2</v>
      </c>
      <c r="AO55" s="5"/>
      <c r="AP55">
        <f t="shared" si="13"/>
        <v>2014</v>
      </c>
      <c r="AQ55" s="5">
        <f t="shared" si="14"/>
        <v>-1.8599956912190205</v>
      </c>
      <c r="AR55" s="5">
        <f t="shared" si="15"/>
        <v>1.571812833900595E-15</v>
      </c>
      <c r="AS55" s="5">
        <f t="shared" si="16"/>
        <v>-0.41136974276407373</v>
      </c>
      <c r="AT55" s="5">
        <f t="shared" si="17"/>
        <v>1.1070181142321056</v>
      </c>
      <c r="AU55" s="5">
        <f t="shared" si="18"/>
        <v>8.2408481945929957</v>
      </c>
      <c r="AV55" s="5">
        <f t="shared" si="19"/>
        <v>0.1168994119551543</v>
      </c>
      <c r="AW55" s="5">
        <f t="shared" si="20"/>
        <v>0.31264867418732922</v>
      </c>
      <c r="AX55" s="5">
        <f t="shared" si="21"/>
        <v>-5.0691924118215113</v>
      </c>
      <c r="AY55" s="5">
        <f t="shared" si="22"/>
        <v>0.8214306825395512</v>
      </c>
      <c r="AZ55" s="5">
        <f t="shared" si="23"/>
        <v>-0.38717617268824123</v>
      </c>
      <c r="BA55" s="5">
        <f t="shared" si="24"/>
        <v>-0.1503490824914796</v>
      </c>
      <c r="BB55" s="5">
        <f t="shared" si="25"/>
        <v>-6.2862763705858332E-3</v>
      </c>
      <c r="BC55" s="5">
        <f t="shared" si="12"/>
        <v>2.7144757001522253</v>
      </c>
      <c r="BN55" s="8"/>
    </row>
    <row r="56" spans="2:66" x14ac:dyDescent="0.25">
      <c r="B56" s="5">
        <v>-1.3026077743779094E-19</v>
      </c>
      <c r="C56" s="5">
        <v>2.4972355058906145E-17</v>
      </c>
      <c r="D56" s="5">
        <v>-1.571636368682908E-2</v>
      </c>
      <c r="E56" s="5">
        <v>1.0615744722197726E-3</v>
      </c>
      <c r="F56" s="5">
        <v>2.8688547425156724E-7</v>
      </c>
      <c r="G56" s="5">
        <v>-2.3093262500596652E-3</v>
      </c>
      <c r="H56" s="5">
        <v>-2.2804536157686032E-4</v>
      </c>
      <c r="I56" s="5">
        <v>-1.6241917268952776E-3</v>
      </c>
      <c r="J56" s="5">
        <v>5.4499819334034058E-5</v>
      </c>
      <c r="K56" s="5">
        <v>1.5743934794552922E-3</v>
      </c>
      <c r="L56" s="5">
        <v>1.1156892673594407E-4</v>
      </c>
      <c r="M56" s="5">
        <v>-9.5064594598014704E-4</v>
      </c>
      <c r="N56" s="5">
        <v>-5.486401688704868E-4</v>
      </c>
      <c r="O56" s="5">
        <v>5.9506095060021923E-5</v>
      </c>
      <c r="P56" s="5">
        <v>-1.1391029756017375E-24</v>
      </c>
      <c r="Q56" s="5">
        <v>-7.5972770768031149E-18</v>
      </c>
      <c r="R56" s="5">
        <v>-1.3674641491594746E-18</v>
      </c>
      <c r="S56" s="5">
        <v>1.8929639202193687E-2</v>
      </c>
      <c r="T56" s="5">
        <v>-1.3360109351539691E-34</v>
      </c>
      <c r="U56" s="5">
        <v>-1.7094140831707271E-19</v>
      </c>
      <c r="V56" s="5">
        <v>9.637628745883331E-2</v>
      </c>
      <c r="W56" s="5">
        <v>0</v>
      </c>
      <c r="X56" s="5">
        <v>-6.891732565627853E-4</v>
      </c>
      <c r="Y56" s="5">
        <v>2.1450694727420741E-3</v>
      </c>
      <c r="Z56" s="5">
        <v>-4.8800532553801831E-2</v>
      </c>
      <c r="AA56" s="5">
        <v>-5.4971546398334594E-7</v>
      </c>
      <c r="AB56" s="5">
        <v>1.0268934230597371E-3</v>
      </c>
      <c r="AC56" s="5">
        <v>-2.2732771588298934E-3</v>
      </c>
      <c r="AD56" s="5">
        <v>2.2205023266984691E-3</v>
      </c>
      <c r="AE56" s="5">
        <v>2.3311988433405311E-3</v>
      </c>
      <c r="AF56" s="5">
        <v>-7.0218126804570273E-5</v>
      </c>
      <c r="AG56" s="5">
        <v>3.746656237500677E-4</v>
      </c>
      <c r="AH56" s="5">
        <v>4.0238876524847679E-3</v>
      </c>
      <c r="AI56" s="5">
        <v>1.263032209839453E-3</v>
      </c>
      <c r="AJ56" s="5">
        <v>4.1368307959430974E-7</v>
      </c>
      <c r="AK56" s="5">
        <v>-6.7301862647235408E-3</v>
      </c>
      <c r="AL56" s="5">
        <v>-2.1166703201888192E-4</v>
      </c>
      <c r="AM56" s="5">
        <v>2.3299108443945726E-5</v>
      </c>
      <c r="AN56" s="5">
        <v>5.1423901434327984E-2</v>
      </c>
      <c r="AO56" s="5"/>
      <c r="AP56">
        <f t="shared" si="13"/>
        <v>2014</v>
      </c>
      <c r="AQ56" s="5">
        <f t="shared" si="14"/>
        <v>-1.571636368682908</v>
      </c>
      <c r="AR56" s="5">
        <f t="shared" si="15"/>
        <v>2.4842094281468355E-15</v>
      </c>
      <c r="AS56" s="5">
        <f t="shared" si="16"/>
        <v>-0.39335179769549433</v>
      </c>
      <c r="AT56" s="5">
        <f t="shared" si="17"/>
        <v>1.8929639202193687</v>
      </c>
      <c r="AU56" s="5">
        <f t="shared" si="18"/>
        <v>9.6376287458833314</v>
      </c>
      <c r="AV56" s="5">
        <f t="shared" si="19"/>
        <v>0.14558962161792888</v>
      </c>
      <c r="AW56" s="5">
        <f t="shared" si="20"/>
        <v>0.23316125264201257</v>
      </c>
      <c r="AX56" s="5">
        <f t="shared" si="21"/>
        <v>-5.1073809712631721</v>
      </c>
      <c r="AY56" s="5">
        <f t="shared" si="22"/>
        <v>0.10816834212446468</v>
      </c>
      <c r="AZ56" s="5">
        <f t="shared" si="23"/>
        <v>0.10263437075957538</v>
      </c>
      <c r="BA56" s="5">
        <f t="shared" si="24"/>
        <v>-5.6628658567153281E-2</v>
      </c>
      <c r="BB56" s="5">
        <f t="shared" si="25"/>
        <v>0.15124168639484101</v>
      </c>
      <c r="BC56" s="5">
        <f t="shared" si="12"/>
        <v>5.1423901434327961</v>
      </c>
      <c r="BN56" s="8"/>
    </row>
    <row r="57" spans="2:66" x14ac:dyDescent="0.25">
      <c r="B57" s="5">
        <v>-1.1607621983637985E-19</v>
      </c>
      <c r="C57" s="5">
        <v>3.5602028404416117E-17</v>
      </c>
      <c r="D57" s="5">
        <v>-1.4985999398638566E-2</v>
      </c>
      <c r="E57" s="5">
        <v>1.7500692026771497E-3</v>
      </c>
      <c r="F57" s="5">
        <v>7.3737029197178252E-8</v>
      </c>
      <c r="G57" s="5">
        <v>-3.2599377539757157E-3</v>
      </c>
      <c r="H57" s="5">
        <v>-5.1302068940536688E-4</v>
      </c>
      <c r="I57" s="5">
        <v>-3.2684905451814371E-3</v>
      </c>
      <c r="J57" s="5">
        <v>-1.183443078365607E-4</v>
      </c>
      <c r="K57" s="5">
        <v>-3.1666919035902531E-4</v>
      </c>
      <c r="L57" s="5">
        <v>-1.8726203469178625E-4</v>
      </c>
      <c r="M57" s="5">
        <v>-5.0722910303305788E-4</v>
      </c>
      <c r="N57" s="5">
        <v>-7.4743433293597485E-4</v>
      </c>
      <c r="O57" s="5">
        <v>1.5602213814626382E-5</v>
      </c>
      <c r="P57" s="5">
        <v>-1.3548593014462608E-24</v>
      </c>
      <c r="Q57" s="5">
        <v>-8.2798883170844295E-18</v>
      </c>
      <c r="R57" s="5">
        <v>-9.0015403962541653E-19</v>
      </c>
      <c r="S57" s="5">
        <v>2.9261372028545739E-2</v>
      </c>
      <c r="T57" s="5">
        <v>-1.5664437067676969E-34</v>
      </c>
      <c r="U57" s="5">
        <v>-2.7999286495784253E-19</v>
      </c>
      <c r="V57" s="5">
        <v>4.1415200783377251E-2</v>
      </c>
      <c r="W57" s="5">
        <v>0</v>
      </c>
      <c r="X57" s="5">
        <v>4.4748908995218911E-4</v>
      </c>
      <c r="Y57" s="5">
        <v>1.5981886910804188E-3</v>
      </c>
      <c r="Z57" s="5">
        <v>-4.8746352553997424E-2</v>
      </c>
      <c r="AA57" s="5">
        <v>1.5648873172700136E-7</v>
      </c>
      <c r="AB57" s="5">
        <v>9.4491743166017182E-3</v>
      </c>
      <c r="AC57" s="5">
        <v>1.7383264822534781E-3</v>
      </c>
      <c r="AD57" s="5">
        <v>5.4241923518067985E-3</v>
      </c>
      <c r="AE57" s="5">
        <v>6.4819065986463221E-4</v>
      </c>
      <c r="AF57" s="5">
        <v>-2.4023944720324614E-5</v>
      </c>
      <c r="AG57" s="5">
        <v>4.7326919208189061E-4</v>
      </c>
      <c r="AH57" s="5">
        <v>2.8696018155585086E-3</v>
      </c>
      <c r="AI57" s="5">
        <v>1.2193728159415136E-3</v>
      </c>
      <c r="AJ57" s="5">
        <v>-4.2538915902900497E-5</v>
      </c>
      <c r="AK57" s="5">
        <v>6.1097642749883031E-3</v>
      </c>
      <c r="AL57" s="5">
        <v>1.2273474474504341E-3</v>
      </c>
      <c r="AM57" s="5">
        <v>2.0105110301558982E-5</v>
      </c>
      <c r="AN57" s="5">
        <v>3.0950193931379016E-2</v>
      </c>
      <c r="AO57" s="5"/>
      <c r="AP57">
        <f t="shared" si="13"/>
        <v>2014</v>
      </c>
      <c r="AQ57" s="5">
        <f t="shared" si="14"/>
        <v>-1.4985999398638565</v>
      </c>
      <c r="AR57" s="5">
        <f t="shared" si="15"/>
        <v>3.5485952184579735E-15</v>
      </c>
      <c r="AS57" s="5">
        <f t="shared" si="16"/>
        <v>-0.65284282991571529</v>
      </c>
      <c r="AT57" s="5">
        <f t="shared" si="17"/>
        <v>2.9261372028545738</v>
      </c>
      <c r="AU57" s="5">
        <f t="shared" si="18"/>
        <v>4.1415200783377255</v>
      </c>
      <c r="AV57" s="5">
        <f t="shared" si="19"/>
        <v>0.20456777810326079</v>
      </c>
      <c r="AW57" s="5">
        <f t="shared" si="20"/>
        <v>6.0565174396173177E-2</v>
      </c>
      <c r="AX57" s="5">
        <f t="shared" si="21"/>
        <v>-4.7008026071743947</v>
      </c>
      <c r="AY57" s="5">
        <f t="shared" si="22"/>
        <v>1.607217650565669</v>
      </c>
      <c r="AZ57" s="5">
        <f t="shared" si="23"/>
        <v>0.94493308053334446</v>
      </c>
      <c r="BA57" s="5">
        <f t="shared" si="24"/>
        <v>0.17585342753039246</v>
      </c>
      <c r="BB57" s="5">
        <f t="shared" si="25"/>
        <v>-0.11352962222927392</v>
      </c>
      <c r="BC57" s="5">
        <f t="shared" si="12"/>
        <v>3.0950193931379024</v>
      </c>
      <c r="BN57" s="8"/>
    </row>
    <row r="58" spans="2:66" x14ac:dyDescent="0.25">
      <c r="B58" s="5">
        <v>-1.0923810426328706E-19</v>
      </c>
      <c r="C58" s="5">
        <v>4.3813907183763976E-17</v>
      </c>
      <c r="D58" s="5">
        <v>-1.0762972198145128E-2</v>
      </c>
      <c r="E58" s="5">
        <v>-7.6795956332222548E-4</v>
      </c>
      <c r="F58" s="5">
        <v>1.437217862494322E-8</v>
      </c>
      <c r="G58" s="5">
        <v>-3.8952604854508811E-3</v>
      </c>
      <c r="H58" s="5">
        <v>-3.2440079125427588E-4</v>
      </c>
      <c r="I58" s="5">
        <v>-4.8188736728351318E-3</v>
      </c>
      <c r="J58" s="5">
        <v>-9.1256470269990262E-5</v>
      </c>
      <c r="K58" s="5">
        <v>-4.8322910594769989E-4</v>
      </c>
      <c r="L58" s="5">
        <v>-1.9051903102823461E-4</v>
      </c>
      <c r="M58" s="5">
        <v>2.2954891853391832E-4</v>
      </c>
      <c r="N58" s="5">
        <v>-1.0406637733507635E-3</v>
      </c>
      <c r="O58" s="5">
        <v>5.4115459728943668E-5</v>
      </c>
      <c r="P58" s="5">
        <v>-1.9692193621126084E-24</v>
      </c>
      <c r="Q58" s="5">
        <v>-8.5295506268806668E-18</v>
      </c>
      <c r="R58" s="5">
        <v>7.4173531910184891E-19</v>
      </c>
      <c r="S58" s="5">
        <v>2.9554017822924276E-2</v>
      </c>
      <c r="T58" s="5">
        <v>-1.43611922070816E-34</v>
      </c>
      <c r="U58" s="5">
        <v>3.3992877881362349E-20</v>
      </c>
      <c r="V58" s="5">
        <v>2.3039807163890123E-2</v>
      </c>
      <c r="W58" s="5">
        <v>0</v>
      </c>
      <c r="X58" s="5">
        <v>1.2433537260698295E-3</v>
      </c>
      <c r="Y58" s="5">
        <v>8.2164585110426397E-4</v>
      </c>
      <c r="Z58" s="5">
        <v>-4.8247887795538603E-2</v>
      </c>
      <c r="AA58" s="5">
        <v>-2.3672520859559092E-6</v>
      </c>
      <c r="AB58" s="5">
        <v>6.8606203685198557E-3</v>
      </c>
      <c r="AC58" s="5">
        <v>3.2413847632830747E-3</v>
      </c>
      <c r="AD58" s="5">
        <v>1.1843134478861376E-2</v>
      </c>
      <c r="AE58" s="5">
        <v>-9.4342102387053105E-4</v>
      </c>
      <c r="AF58" s="5">
        <v>1.6262845428082018E-5</v>
      </c>
      <c r="AG58" s="5">
        <v>4.9782407584408374E-4</v>
      </c>
      <c r="AH58" s="5">
        <v>4.4540614537235982E-3</v>
      </c>
      <c r="AI58" s="5">
        <v>1.1233946339160056E-3</v>
      </c>
      <c r="AJ58" s="5">
        <v>-3.9490605895523284E-5</v>
      </c>
      <c r="AK58" s="5">
        <v>1.0421314203980321E-2</v>
      </c>
      <c r="AL58" s="5">
        <v>4.4060977394426806E-4</v>
      </c>
      <c r="AM58" s="5">
        <v>1.7338279024361331E-5</v>
      </c>
      <c r="AN58" s="5">
        <v>2.2250146421960094E-2</v>
      </c>
      <c r="AO58" s="5"/>
      <c r="AP58">
        <f t="shared" si="13"/>
        <v>2015</v>
      </c>
      <c r="AQ58" s="5">
        <f t="shared" si="14"/>
        <v>-1.0762972198145129</v>
      </c>
      <c r="AR58" s="5">
        <f t="shared" si="15"/>
        <v>4.3704669079500692E-15</v>
      </c>
      <c r="AS58" s="5">
        <f t="shared" si="16"/>
        <v>-0.87141341582860132</v>
      </c>
      <c r="AT58" s="5">
        <f t="shared" si="17"/>
        <v>2.9554017822924274</v>
      </c>
      <c r="AU58" s="5">
        <f t="shared" si="18"/>
        <v>2.3039807163890123</v>
      </c>
      <c r="AV58" s="5">
        <f t="shared" si="19"/>
        <v>0.20649995771740934</v>
      </c>
      <c r="AW58" s="5">
        <f t="shared" si="20"/>
        <v>-9.8291162976605437E-2</v>
      </c>
      <c r="AX58" s="5">
        <f t="shared" si="21"/>
        <v>-4.5006503032255525</v>
      </c>
      <c r="AY58" s="5">
        <f t="shared" si="22"/>
        <v>2.8355991691753464</v>
      </c>
      <c r="AZ58" s="5">
        <f t="shared" si="23"/>
        <v>0.68582531164339</v>
      </c>
      <c r="BA58" s="5">
        <f t="shared" si="24"/>
        <v>-0.10669965332628804</v>
      </c>
      <c r="BB58" s="5">
        <f t="shared" si="25"/>
        <v>-0.10894053985002006</v>
      </c>
      <c r="BC58" s="5">
        <f t="shared" si="12"/>
        <v>2.22501464219601</v>
      </c>
      <c r="BN58" s="8"/>
    </row>
    <row r="59" spans="2:66" x14ac:dyDescent="0.25">
      <c r="B59" s="5">
        <v>-8.7066915143344657E-20</v>
      </c>
      <c r="C59" s="5">
        <v>4.9501361585262463E-17</v>
      </c>
      <c r="D59" s="5">
        <v>-9.8928318362841716E-3</v>
      </c>
      <c r="E59" s="5">
        <v>-4.1357032861689524E-4</v>
      </c>
      <c r="F59" s="5">
        <v>-6.1024627409822375E-8</v>
      </c>
      <c r="G59" s="5">
        <v>-5.1837126878338888E-3</v>
      </c>
      <c r="H59" s="5">
        <v>-8.7149236564106275E-4</v>
      </c>
      <c r="I59" s="5">
        <v>-7.1227443098936848E-3</v>
      </c>
      <c r="J59" s="5">
        <v>-4.7449391121924013E-4</v>
      </c>
      <c r="K59" s="5">
        <v>6.2823315807787844E-5</v>
      </c>
      <c r="L59" s="5">
        <v>-1.3920796864986959E-4</v>
      </c>
      <c r="M59" s="5">
        <v>-5.2826968631618546E-4</v>
      </c>
      <c r="N59" s="5">
        <v>-1.361258802616717E-3</v>
      </c>
      <c r="O59" s="5">
        <v>9.5331611342231638E-5</v>
      </c>
      <c r="P59" s="5">
        <v>-1.7568403404794954E-24</v>
      </c>
      <c r="Q59" s="5">
        <v>-8.3652965804561509E-18</v>
      </c>
      <c r="R59" s="5">
        <v>-1.2093217271413378E-19</v>
      </c>
      <c r="S59" s="5">
        <v>3.1041019694459538E-2</v>
      </c>
      <c r="T59" s="5">
        <v>-1.2427601770051401E-34</v>
      </c>
      <c r="U59" s="5">
        <v>1.2250079270400054E-20</v>
      </c>
      <c r="V59" s="5">
        <v>2.2503879601781074E-2</v>
      </c>
      <c r="W59" s="5">
        <v>0</v>
      </c>
      <c r="X59" s="5">
        <v>2.7814980841408612E-3</v>
      </c>
      <c r="Y59" s="5">
        <v>5.6011859261777318E-4</v>
      </c>
      <c r="Z59" s="5">
        <v>-4.7884053890758685E-2</v>
      </c>
      <c r="AA59" s="5">
        <v>-5.4347677137369349E-6</v>
      </c>
      <c r="AB59" s="5">
        <v>-8.3821905321208711E-3</v>
      </c>
      <c r="AC59" s="5">
        <v>4.2479618888287187E-4</v>
      </c>
      <c r="AD59" s="5">
        <v>2.1393242162978951E-3</v>
      </c>
      <c r="AE59" s="5">
        <v>2.347924072717182E-3</v>
      </c>
      <c r="AF59" s="5">
        <v>5.5936541243507764E-5</v>
      </c>
      <c r="AG59" s="5">
        <v>5.6760431723303615E-4</v>
      </c>
      <c r="AH59" s="5">
        <v>4.975321822310072E-3</v>
      </c>
      <c r="AI59" s="5">
        <v>9.9770993427645074E-4</v>
      </c>
      <c r="AJ59" s="5">
        <v>-3.6288340724489505E-5</v>
      </c>
      <c r="AK59" s="5">
        <v>4.9709252735108383E-3</v>
      </c>
      <c r="AL59" s="5">
        <v>4.3350621047538176E-4</v>
      </c>
      <c r="AM59" s="5">
        <v>1.4944390125348067E-5</v>
      </c>
      <c r="AN59" s="5">
        <v>-8.3229465857950179E-3</v>
      </c>
      <c r="AO59" s="5"/>
      <c r="AP59">
        <f t="shared" si="13"/>
        <v>2015</v>
      </c>
      <c r="AQ59" s="5">
        <f t="shared" si="14"/>
        <v>-0.98928318362841716</v>
      </c>
      <c r="AR59" s="5">
        <f t="shared" si="15"/>
        <v>4.9414294670119113E-15</v>
      </c>
      <c r="AS59" s="5">
        <f t="shared" si="16"/>
        <v>-1.2306456997727575</v>
      </c>
      <c r="AT59" s="5">
        <f t="shared" si="17"/>
        <v>3.1041019694459537</v>
      </c>
      <c r="AU59" s="5">
        <f t="shared" si="18"/>
        <v>2.2503879601781076</v>
      </c>
      <c r="AV59" s="5">
        <f t="shared" si="19"/>
        <v>0.33416166767586342</v>
      </c>
      <c r="AW59" s="5">
        <f t="shared" si="20"/>
        <v>0.23116357319926925</v>
      </c>
      <c r="AX59" s="5">
        <f t="shared" si="21"/>
        <v>-4.745925770187581</v>
      </c>
      <c r="AY59" s="5">
        <f t="shared" si="22"/>
        <v>1.3706822104871801</v>
      </c>
      <c r="AZ59" s="5">
        <f t="shared" si="23"/>
        <v>-0.83876252998346079</v>
      </c>
      <c r="BA59" s="5">
        <f t="shared" si="24"/>
        <v>-0.1759377630234254</v>
      </c>
      <c r="BB59" s="5">
        <f t="shared" si="25"/>
        <v>-0.14223709297023845</v>
      </c>
      <c r="BC59" s="5">
        <f t="shared" si="12"/>
        <v>-0.83229465857950091</v>
      </c>
      <c r="BN59" s="8"/>
    </row>
    <row r="60" spans="2:66" x14ac:dyDescent="0.25">
      <c r="B60" s="5">
        <v>-6.1267170634716385E-20</v>
      </c>
      <c r="C60" s="5">
        <v>5.5851993593571615E-17</v>
      </c>
      <c r="D60" s="5">
        <v>-8.1326305974044541E-3</v>
      </c>
      <c r="E60" s="5">
        <v>-3.2214740148099868E-4</v>
      </c>
      <c r="F60" s="5">
        <v>-3.9274184969403565E-7</v>
      </c>
      <c r="G60" s="5">
        <v>-5.2678776190349247E-3</v>
      </c>
      <c r="H60" s="5">
        <v>-8.2984083508412911E-4</v>
      </c>
      <c r="I60" s="5">
        <v>-8.2095388147552066E-3</v>
      </c>
      <c r="J60" s="5">
        <v>-7.2232505921284221E-4</v>
      </c>
      <c r="K60" s="5">
        <v>8.381718716374834E-4</v>
      </c>
      <c r="L60" s="5">
        <v>-9.2672335749362093E-5</v>
      </c>
      <c r="M60" s="5">
        <v>7.0884972813273683E-4</v>
      </c>
      <c r="N60" s="5">
        <v>-1.5479194939226552E-3</v>
      </c>
      <c r="O60" s="5">
        <v>1.2191332659946615E-4</v>
      </c>
      <c r="P60" s="5">
        <v>-1.6971560539472062E-24</v>
      </c>
      <c r="Q60" s="5">
        <v>-8.1984773987407135E-18</v>
      </c>
      <c r="R60" s="5">
        <v>6.5887563711655084E-20</v>
      </c>
      <c r="S60" s="5">
        <v>3.1627165240610225E-2</v>
      </c>
      <c r="T60" s="5">
        <v>-1.3453278882983094E-34</v>
      </c>
      <c r="U60" s="5">
        <v>7.4496848651014457E-20</v>
      </c>
      <c r="V60" s="5">
        <v>4.8467594524582769E-2</v>
      </c>
      <c r="W60" s="5">
        <v>0</v>
      </c>
      <c r="X60" s="5">
        <v>3.6713657843414926E-3</v>
      </c>
      <c r="Y60" s="5">
        <v>-2.3046175614194704E-4</v>
      </c>
      <c r="Z60" s="5">
        <v>-4.7229509114876292E-2</v>
      </c>
      <c r="AA60" s="5">
        <v>-4.7699043758265798E-6</v>
      </c>
      <c r="AB60" s="5">
        <v>-2.8176340690305324E-3</v>
      </c>
      <c r="AC60" s="5">
        <v>5.933792630004364E-3</v>
      </c>
      <c r="AD60" s="5">
        <v>1.3607789581906827E-2</v>
      </c>
      <c r="AE60" s="5">
        <v>-4.3668044774841782E-5</v>
      </c>
      <c r="AF60" s="5">
        <v>9.1319803255227969E-5</v>
      </c>
      <c r="AG60" s="5">
        <v>6.3772272795166777E-4</v>
      </c>
      <c r="AH60" s="5">
        <v>7.257819823954851E-3</v>
      </c>
      <c r="AI60" s="5">
        <v>8.8462256533395408E-4</v>
      </c>
      <c r="AJ60" s="5">
        <v>-5.3215705485756143E-6</v>
      </c>
      <c r="AK60" s="5">
        <v>4.1113572414270654E-3</v>
      </c>
      <c r="AL60" s="5">
        <v>7.9861024698506874E-4</v>
      </c>
      <c r="AM60" s="5">
        <v>1.2875320097582854E-5</v>
      </c>
      <c r="AN60" s="5">
        <v>4.3314261058578545E-2</v>
      </c>
      <c r="AO60" s="5"/>
      <c r="AP60">
        <f t="shared" si="13"/>
        <v>2015</v>
      </c>
      <c r="AQ60" s="5">
        <f t="shared" si="14"/>
        <v>-0.81326305974044544</v>
      </c>
      <c r="AR60" s="5">
        <f t="shared" si="15"/>
        <v>5.5790726422936893E-15</v>
      </c>
      <c r="AS60" s="5">
        <f t="shared" si="16"/>
        <v>-1.347741643379013</v>
      </c>
      <c r="AT60" s="5">
        <f t="shared" si="17"/>
        <v>3.1627165240610227</v>
      </c>
      <c r="AU60" s="5">
        <f t="shared" si="18"/>
        <v>4.8467594524582767</v>
      </c>
      <c r="AV60" s="5">
        <f t="shared" si="19"/>
        <v>0.34409040281995457</v>
      </c>
      <c r="AW60" s="5">
        <f t="shared" si="20"/>
        <v>-4.8989615323417396E-3</v>
      </c>
      <c r="AX60" s="5">
        <f t="shared" si="21"/>
        <v>-4.1295716484871932</v>
      </c>
      <c r="AY60" s="5">
        <f t="shared" si="22"/>
        <v>2.6590631743829594</v>
      </c>
      <c r="AZ60" s="5">
        <f t="shared" si="23"/>
        <v>-0.28224039734063594</v>
      </c>
      <c r="BA60" s="5">
        <f t="shared" si="24"/>
        <v>-2.2821101543850159E-2</v>
      </c>
      <c r="BB60" s="5">
        <f t="shared" si="25"/>
        <v>-8.0666635840885001E-2</v>
      </c>
      <c r="BC60" s="5">
        <f t="shared" si="12"/>
        <v>4.3314261058578554</v>
      </c>
      <c r="BN60" s="8"/>
    </row>
    <row r="61" spans="2:66" x14ac:dyDescent="0.25">
      <c r="B61" s="5">
        <v>-3.9616465868503685E-20</v>
      </c>
      <c r="C61" s="5">
        <v>6.2440156417835402E-17</v>
      </c>
      <c r="D61" s="5">
        <v>-7.3717969141842898E-3</v>
      </c>
      <c r="E61" s="5">
        <v>-1.2084122456376221E-3</v>
      </c>
      <c r="F61" s="5">
        <v>-3.2672403616050706E-7</v>
      </c>
      <c r="G61" s="5">
        <v>-4.9865635784168182E-3</v>
      </c>
      <c r="H61" s="5">
        <v>-9.1320629823889382E-4</v>
      </c>
      <c r="I61" s="5">
        <v>-7.6654921519136755E-3</v>
      </c>
      <c r="J61" s="5">
        <v>-7.6963792264091689E-4</v>
      </c>
      <c r="K61" s="5">
        <v>1.0963027723536274E-3</v>
      </c>
      <c r="L61" s="5">
        <v>1.9328108314917321E-4</v>
      </c>
      <c r="M61" s="5">
        <v>-6.4704498800272612E-4</v>
      </c>
      <c r="N61" s="5">
        <v>-1.5583881566987436E-3</v>
      </c>
      <c r="O61" s="5">
        <v>9.3772299599013956E-5</v>
      </c>
      <c r="P61" s="5">
        <v>-2.0415188260672514E-24</v>
      </c>
      <c r="Q61" s="5">
        <v>-8.0413976890101622E-18</v>
      </c>
      <c r="R61" s="5">
        <v>1.7437459326263511E-18</v>
      </c>
      <c r="S61" s="5">
        <v>2.8838250373060176E-2</v>
      </c>
      <c r="T61" s="5">
        <v>-1.2575885408375482E-34</v>
      </c>
      <c r="U61" s="5">
        <v>9.4802827061730908E-20</v>
      </c>
      <c r="V61" s="5">
        <v>3.8979658444995617E-2</v>
      </c>
      <c r="W61" s="5">
        <v>0</v>
      </c>
      <c r="X61" s="5">
        <v>4.8768401542627817E-3</v>
      </c>
      <c r="Y61" s="5">
        <v>-5.3043405956998749E-4</v>
      </c>
      <c r="Z61" s="5">
        <v>-4.5398278768966356E-2</v>
      </c>
      <c r="AA61" s="5">
        <v>-5.2603443707413801E-6</v>
      </c>
      <c r="AB61" s="5">
        <v>-4.5022611967802332E-3</v>
      </c>
      <c r="AC61" s="5">
        <v>1.0544185217397802E-2</v>
      </c>
      <c r="AD61" s="5">
        <v>1.8191530854143309E-2</v>
      </c>
      <c r="AE61" s="5">
        <v>-1.9761192706501676E-4</v>
      </c>
      <c r="AF61" s="5">
        <v>1.3473858860119025E-4</v>
      </c>
      <c r="AG61" s="5">
        <v>7.0118165624128727E-4</v>
      </c>
      <c r="AH61" s="5">
        <v>6.9082161706939104E-3</v>
      </c>
      <c r="AI61" s="5">
        <v>7.7281569783840516E-4</v>
      </c>
      <c r="AJ61" s="5">
        <v>2.7535880888356107E-5</v>
      </c>
      <c r="AK61" s="5">
        <v>7.1882679466528463E-3</v>
      </c>
      <c r="AL61" s="5">
        <v>-7.8491201717402308E-4</v>
      </c>
      <c r="AM61" s="5">
        <v>1.1088534757369706E-5</v>
      </c>
      <c r="AN61" s="5">
        <v>4.2018038380938719E-2</v>
      </c>
      <c r="AO61" s="5"/>
      <c r="AP61">
        <f t="shared" si="13"/>
        <v>2015</v>
      </c>
      <c r="AQ61" s="5">
        <f t="shared" si="14"/>
        <v>-0.73717969141842898</v>
      </c>
      <c r="AR61" s="5">
        <f t="shared" si="15"/>
        <v>6.24005399519669E-15</v>
      </c>
      <c r="AS61" s="5">
        <f t="shared" si="16"/>
        <v>-1.2652055730330494</v>
      </c>
      <c r="AT61" s="5">
        <f t="shared" si="17"/>
        <v>2.8838250373060177</v>
      </c>
      <c r="AU61" s="5">
        <f t="shared" si="18"/>
        <v>3.8979658444995615</v>
      </c>
      <c r="AV61" s="5">
        <f t="shared" si="19"/>
        <v>0.4346406094692794</v>
      </c>
      <c r="AW61" s="5">
        <f t="shared" si="20"/>
        <v>-1.7007604617666067E-2</v>
      </c>
      <c r="AX61" s="5">
        <f t="shared" si="21"/>
        <v>-3.4854093551568557</v>
      </c>
      <c r="AY61" s="5">
        <f t="shared" si="22"/>
        <v>3.3896750914170952</v>
      </c>
      <c r="AZ61" s="5">
        <f t="shared" si="23"/>
        <v>-0.45075215411509745</v>
      </c>
      <c r="BA61" s="5">
        <f t="shared" si="24"/>
        <v>-0.40942232971928982</v>
      </c>
      <c r="BB61" s="5">
        <f t="shared" si="25"/>
        <v>-3.932603653770101E-2</v>
      </c>
      <c r="BC61" s="5">
        <f t="shared" si="12"/>
        <v>4.2018038380938725</v>
      </c>
      <c r="BN61" s="8"/>
    </row>
    <row r="62" spans="2:66" x14ac:dyDescent="0.25">
      <c r="B62" s="5">
        <v>-2.249575905587873E-20</v>
      </c>
      <c r="C62" s="5">
        <v>6.8787137181927661E-17</v>
      </c>
      <c r="D62" s="5">
        <v>-6.6329224122473182E-3</v>
      </c>
      <c r="E62" s="5">
        <v>-1.0064374836179976E-3</v>
      </c>
      <c r="F62" s="5">
        <v>-5.7485989415946326E-7</v>
      </c>
      <c r="G62" s="5">
        <v>-3.9251849416934896E-3</v>
      </c>
      <c r="H62" s="5">
        <v>-4.8965693762882472E-4</v>
      </c>
      <c r="I62" s="5">
        <v>-5.6314078493225235E-3</v>
      </c>
      <c r="J62" s="5">
        <v>-3.3774541077731204E-4</v>
      </c>
      <c r="K62" s="5">
        <v>-4.0059829477000399E-3</v>
      </c>
      <c r="L62" s="5">
        <v>-5.3746611864541717E-4</v>
      </c>
      <c r="M62" s="5">
        <v>1.4332088595469202E-3</v>
      </c>
      <c r="N62" s="5">
        <v>-1.439119626643525E-3</v>
      </c>
      <c r="O62" s="5">
        <v>9.2276593291135074E-5</v>
      </c>
      <c r="P62" s="5">
        <v>-1.5675515218576589E-24</v>
      </c>
      <c r="Q62" s="5">
        <v>-7.8023102656656918E-18</v>
      </c>
      <c r="R62" s="5">
        <v>7.8495149761900406E-19</v>
      </c>
      <c r="S62" s="5">
        <v>2.5064659729177274E-2</v>
      </c>
      <c r="T62" s="5">
        <v>-1.0661281592360244E-34</v>
      </c>
      <c r="U62" s="5">
        <v>9.6948401255672811E-20</v>
      </c>
      <c r="V62" s="5">
        <v>1.3432442083800109E-2</v>
      </c>
      <c r="W62" s="5">
        <v>0</v>
      </c>
      <c r="X62" s="5">
        <v>5.8053841692069213E-3</v>
      </c>
      <c r="Y62" s="5">
        <v>-1.0451138543962708E-3</v>
      </c>
      <c r="Z62" s="5">
        <v>-4.11334398856293E-2</v>
      </c>
      <c r="AA62" s="5">
        <v>-5.4587375658600236E-6</v>
      </c>
      <c r="AB62" s="5">
        <v>-5.1729365157208787E-3</v>
      </c>
      <c r="AC62" s="5">
        <v>1.3309500383152241E-2</v>
      </c>
      <c r="AD62" s="5">
        <v>1.8667020638433993E-2</v>
      </c>
      <c r="AE62" s="5">
        <v>-2.0242643146376909E-3</v>
      </c>
      <c r="AF62" s="5">
        <v>1.6689327650072178E-4</v>
      </c>
      <c r="AG62" s="5">
        <v>6.9563877185707982E-4</v>
      </c>
      <c r="AH62" s="5">
        <v>1.6551635892801562E-3</v>
      </c>
      <c r="AI62" s="5">
        <v>6.5835908276545342E-4</v>
      </c>
      <c r="AJ62" s="5">
        <v>6.5683980239419651E-5</v>
      </c>
      <c r="AK62" s="5">
        <v>1.0862095712115532E-2</v>
      </c>
      <c r="AL62" s="5">
        <v>-2.0907708752054756E-4</v>
      </c>
      <c r="AM62" s="5">
        <v>9.5465912792469521E-6</v>
      </c>
      <c r="AN62" s="5">
        <v>1.832108447700511E-2</v>
      </c>
      <c r="AO62" s="5"/>
      <c r="AP62">
        <f t="shared" si="13"/>
        <v>2016</v>
      </c>
      <c r="AQ62" s="5">
        <f t="shared" si="14"/>
        <v>-0.66329224122473185</v>
      </c>
      <c r="AR62" s="5">
        <f t="shared" si="15"/>
        <v>6.8764641422871781E-15</v>
      </c>
      <c r="AS62" s="5">
        <f t="shared" si="16"/>
        <v>-0.9556592791016012</v>
      </c>
      <c r="AT62" s="5">
        <f t="shared" si="17"/>
        <v>2.5064659729177272</v>
      </c>
      <c r="AU62" s="5">
        <f t="shared" si="18"/>
        <v>1.3432442083800109</v>
      </c>
      <c r="AV62" s="5">
        <f t="shared" si="19"/>
        <v>0.47602703148106501</v>
      </c>
      <c r="AW62" s="5">
        <f t="shared" si="20"/>
        <v>-0.19585803343982713</v>
      </c>
      <c r="AX62" s="5">
        <f t="shared" si="21"/>
        <v>-2.7823939502477057</v>
      </c>
      <c r="AY62" s="5">
        <f t="shared" si="22"/>
        <v>3.2705171070952943</v>
      </c>
      <c r="AZ62" s="5">
        <f t="shared" si="23"/>
        <v>-0.51783952532867383</v>
      </c>
      <c r="BA62" s="5">
        <f t="shared" si="24"/>
        <v>-0.11201770135589345</v>
      </c>
      <c r="BB62" s="5">
        <f t="shared" si="25"/>
        <v>-0.5370851414751594</v>
      </c>
      <c r="BC62" s="5">
        <f t="shared" si="12"/>
        <v>1.8321084477005116</v>
      </c>
      <c r="BN62" s="8"/>
    </row>
    <row r="63" spans="2:66" x14ac:dyDescent="0.25">
      <c r="B63" s="5">
        <v>-2.4735494084710479E-20</v>
      </c>
      <c r="C63" s="5">
        <v>7.2911196818364105E-17</v>
      </c>
      <c r="D63" s="5">
        <v>-4.3043838783398758E-3</v>
      </c>
      <c r="E63" s="5">
        <v>-1.5094274278342677E-4</v>
      </c>
      <c r="F63" s="5">
        <v>-3.6715874632499163E-7</v>
      </c>
      <c r="G63" s="5">
        <v>-3.2833031461588411E-3</v>
      </c>
      <c r="H63" s="5">
        <v>-5.0007019715993587E-4</v>
      </c>
      <c r="I63" s="5">
        <v>-4.3498915397820088E-3</v>
      </c>
      <c r="J63" s="5">
        <v>-2.4070371819555968E-4</v>
      </c>
      <c r="K63" s="5">
        <v>-3.1755023290951498E-3</v>
      </c>
      <c r="L63" s="5">
        <v>-1.990235594216397E-4</v>
      </c>
      <c r="M63" s="5">
        <v>-2.4764508381364017E-4</v>
      </c>
      <c r="N63" s="5">
        <v>-1.2666173350665039E-3</v>
      </c>
      <c r="O63" s="5">
        <v>1.5475326781859108E-4</v>
      </c>
      <c r="P63" s="5">
        <v>-8.9060304648856852E-25</v>
      </c>
      <c r="Q63" s="5">
        <v>-7.7583047293397161E-18</v>
      </c>
      <c r="R63" s="5">
        <v>-7.4307766187887779E-19</v>
      </c>
      <c r="S63" s="5">
        <v>2.156443150081697E-2</v>
      </c>
      <c r="T63" s="5">
        <v>-5.4875094664874499E-35</v>
      </c>
      <c r="U63" s="5">
        <v>1.5680366919286861E-19</v>
      </c>
      <c r="V63" s="5">
        <v>2.48750010468907E-2</v>
      </c>
      <c r="W63" s="5">
        <v>0</v>
      </c>
      <c r="X63" s="5">
        <v>6.5097899687927762E-3</v>
      </c>
      <c r="Y63" s="5">
        <v>-2.0741737656123169E-3</v>
      </c>
      <c r="Z63" s="5">
        <v>-4.1071908420509819E-2</v>
      </c>
      <c r="AA63" s="5">
        <v>-6.7777978032844535E-6</v>
      </c>
      <c r="AB63" s="5">
        <v>-2.0230040592395596E-2</v>
      </c>
      <c r="AC63" s="5">
        <v>6.1388850682118964E-3</v>
      </c>
      <c r="AD63" s="5">
        <v>1.7954625567463828E-2</v>
      </c>
      <c r="AE63" s="5">
        <v>-2.6982722436111415E-5</v>
      </c>
      <c r="AF63" s="5">
        <v>1.927797235460616E-4</v>
      </c>
      <c r="AG63" s="5">
        <v>6.492083348240053E-4</v>
      </c>
      <c r="AH63" s="5">
        <v>7.5401361285338912E-3</v>
      </c>
      <c r="AI63" s="5">
        <v>5.4865868815279488E-4</v>
      </c>
      <c r="AJ63" s="5">
        <v>6.7102069498311168E-5</v>
      </c>
      <c r="AK63" s="5">
        <v>5.0304758599460445E-3</v>
      </c>
      <c r="AL63" s="5">
        <v>-1.7909371883350154E-3</v>
      </c>
      <c r="AM63" s="5">
        <v>8.216655077710952E-6</v>
      </c>
      <c r="AN63" s="5">
        <v>8.3147927039185984E-3</v>
      </c>
      <c r="AO63" s="5"/>
      <c r="AP63">
        <f t="shared" si="13"/>
        <v>2016</v>
      </c>
      <c r="AQ63" s="5">
        <f t="shared" si="14"/>
        <v>-0.43043838783398758</v>
      </c>
      <c r="AR63" s="5">
        <f t="shared" si="15"/>
        <v>7.2886461324279393E-15</v>
      </c>
      <c r="AS63" s="5">
        <f t="shared" si="16"/>
        <v>-0.76331946859408506</v>
      </c>
      <c r="AT63" s="5">
        <f t="shared" si="17"/>
        <v>2.1564431500816972</v>
      </c>
      <c r="AU63" s="5">
        <f t="shared" si="18"/>
        <v>2.4875001046890701</v>
      </c>
      <c r="AV63" s="5">
        <f t="shared" si="19"/>
        <v>0.44356162031804591</v>
      </c>
      <c r="AW63" s="5">
        <f t="shared" si="20"/>
        <v>4.0119347062199748E-3</v>
      </c>
      <c r="AX63" s="5">
        <f t="shared" si="21"/>
        <v>-3.4933023352297923</v>
      </c>
      <c r="AY63" s="5">
        <f t="shared" si="22"/>
        <v>3.1915884302466626</v>
      </c>
      <c r="AZ63" s="5">
        <f t="shared" si="23"/>
        <v>-2.0236818390198881</v>
      </c>
      <c r="BA63" s="5">
        <f t="shared" si="24"/>
        <v>-0.32935395858486177</v>
      </c>
      <c r="BB63" s="5">
        <f t="shared" si="25"/>
        <v>-0.41152998038722849</v>
      </c>
      <c r="BC63" s="5">
        <f t="shared" si="12"/>
        <v>0.83147927039186009</v>
      </c>
      <c r="BN63" s="8"/>
    </row>
    <row r="64" spans="2:66" x14ac:dyDescent="0.25">
      <c r="B64" s="5">
        <v>-2.8553010397079836E-20</v>
      </c>
      <c r="C64" s="5">
        <v>7.42424658286226E-17</v>
      </c>
      <c r="D64" s="5">
        <v>-3.8256120086923437E-3</v>
      </c>
      <c r="E64" s="5">
        <v>1.0619502057080475E-4</v>
      </c>
      <c r="F64" s="5">
        <v>-2.1729762440965145E-7</v>
      </c>
      <c r="G64" s="5">
        <v>-2.4132079808672096E-3</v>
      </c>
      <c r="H64" s="5">
        <v>-2.9590405042193214E-4</v>
      </c>
      <c r="I64" s="5">
        <v>-2.9514386363657689E-3</v>
      </c>
      <c r="J64" s="5">
        <v>-1.5396822979427442E-4</v>
      </c>
      <c r="K64" s="5">
        <v>-5.2259034482797506E-3</v>
      </c>
      <c r="L64" s="5">
        <v>-5.5866366985684397E-4</v>
      </c>
      <c r="M64" s="5">
        <v>2.0506867386720025E-4</v>
      </c>
      <c r="N64" s="5">
        <v>-9.666253480944203E-4</v>
      </c>
      <c r="O64" s="5">
        <v>1.5407929735590869E-4</v>
      </c>
      <c r="P64" s="5">
        <v>-7.6174269318216433E-25</v>
      </c>
      <c r="Q64" s="5">
        <v>-7.8993779037325255E-18</v>
      </c>
      <c r="R64" s="5">
        <v>-1.0802457463799849E-18</v>
      </c>
      <c r="S64" s="5">
        <v>1.6632733578581468E-2</v>
      </c>
      <c r="T64" s="5">
        <v>-4.831592676552394E-35</v>
      </c>
      <c r="U64" s="5">
        <v>1.279203926420266E-19</v>
      </c>
      <c r="V64" s="5">
        <v>-8.0790367372028399E-3</v>
      </c>
      <c r="W64" s="5">
        <v>0</v>
      </c>
      <c r="X64" s="5">
        <v>7.8810710547067529E-3</v>
      </c>
      <c r="Y64" s="5">
        <v>-1.760136014325067E-3</v>
      </c>
      <c r="Z64" s="5">
        <v>-3.8406038984687016E-2</v>
      </c>
      <c r="AA64" s="5">
        <v>-2.890503362693799E-6</v>
      </c>
      <c r="AB64" s="5">
        <v>-7.4190820939605048E-3</v>
      </c>
      <c r="AC64" s="5">
        <v>2.3911668934734798E-3</v>
      </c>
      <c r="AD64" s="5">
        <v>2.1243834460782568E-2</v>
      </c>
      <c r="AE64" s="5">
        <v>-1.8478338005606355E-3</v>
      </c>
      <c r="AF64" s="5">
        <v>2.1358629773417234E-4</v>
      </c>
      <c r="AG64" s="5">
        <v>5.078037105448386E-4</v>
      </c>
      <c r="AH64" s="5">
        <v>7.3157352500371389E-3</v>
      </c>
      <c r="AI64" s="5">
        <v>4.5307100043704573E-4</v>
      </c>
      <c r="AJ64" s="5">
        <v>7.3071016678589857E-5</v>
      </c>
      <c r="AK64" s="5">
        <v>2.0965227872187242E-3</v>
      </c>
      <c r="AL64" s="5">
        <v>-1.3742747544310194E-3</v>
      </c>
      <c r="AM64" s="5">
        <v>7.0700350597724393E-6</v>
      </c>
      <c r="AN64" s="5">
        <v>-1.59998244814782E-2</v>
      </c>
      <c r="AO64" s="5"/>
      <c r="AP64">
        <f t="shared" si="13"/>
        <v>2016</v>
      </c>
      <c r="AQ64" s="5">
        <f t="shared" si="14"/>
        <v>-0.38256120086923434</v>
      </c>
      <c r="AR64" s="5">
        <f t="shared" si="15"/>
        <v>7.4213912818225513E-15</v>
      </c>
      <c r="AS64" s="5">
        <f t="shared" si="16"/>
        <v>-0.53646466172329788</v>
      </c>
      <c r="AT64" s="5">
        <f t="shared" si="17"/>
        <v>1.6632733578581467</v>
      </c>
      <c r="AU64" s="5">
        <f t="shared" si="18"/>
        <v>-0.80790367372028404</v>
      </c>
      <c r="AV64" s="5">
        <f t="shared" si="19"/>
        <v>0.61209350403816865</v>
      </c>
      <c r="AW64" s="5">
        <f t="shared" si="20"/>
        <v>-0.17747627838820457</v>
      </c>
      <c r="AX64" s="5">
        <f t="shared" si="21"/>
        <v>-3.6014872091213532</v>
      </c>
      <c r="AY64" s="5">
        <f t="shared" si="22"/>
        <v>3.1830553506754491</v>
      </c>
      <c r="AZ64" s="5">
        <f t="shared" si="23"/>
        <v>-0.74219725973231987</v>
      </c>
      <c r="BA64" s="5">
        <f t="shared" si="24"/>
        <v>-0.18687043732961722</v>
      </c>
      <c r="BB64" s="5">
        <f t="shared" si="25"/>
        <v>-0.62344393983528013</v>
      </c>
      <c r="BC64" s="5">
        <f t="shared" si="12"/>
        <v>-1.5999824481478195</v>
      </c>
      <c r="BN64" s="8"/>
    </row>
    <row r="65" spans="2:66" x14ac:dyDescent="0.25">
      <c r="B65" s="5">
        <v>-4.5089454743275686E-20</v>
      </c>
      <c r="C65" s="5">
        <v>7.2266456835839735E-17</v>
      </c>
      <c r="D65" s="5">
        <v>-2.279351297124259E-3</v>
      </c>
      <c r="E65" s="5">
        <v>-8.4037953126395377E-4</v>
      </c>
      <c r="F65" s="5">
        <v>7.2145913257842816E-8</v>
      </c>
      <c r="G65" s="5">
        <v>-1.8336249958691322E-3</v>
      </c>
      <c r="H65" s="5">
        <v>1.052754395260746E-4</v>
      </c>
      <c r="I65" s="5">
        <v>-1.4487271988373864E-3</v>
      </c>
      <c r="J65" s="5">
        <v>9.2482221488825015E-5</v>
      </c>
      <c r="K65" s="5">
        <v>-3.0371492864876282E-3</v>
      </c>
      <c r="L65" s="5">
        <v>-1.6258183217168672E-4</v>
      </c>
      <c r="M65" s="5">
        <v>6.7440356945328559E-4</v>
      </c>
      <c r="N65" s="5">
        <v>-6.1174237909859797E-4</v>
      </c>
      <c r="O65" s="5">
        <v>6.7919077903305942E-5</v>
      </c>
      <c r="P65" s="5">
        <v>-1.4089116807783317E-24</v>
      </c>
      <c r="Q65" s="5">
        <v>-7.9624006506568027E-18</v>
      </c>
      <c r="R65" s="5">
        <v>8.3515826282642203E-19</v>
      </c>
      <c r="S65" s="5">
        <v>9.6067165989333816E-3</v>
      </c>
      <c r="T65" s="5">
        <v>-5.2777785343531126E-35</v>
      </c>
      <c r="U65" s="5">
        <v>1.8478081617199435E-19</v>
      </c>
      <c r="V65" s="5">
        <v>-1.8042103275773196E-2</v>
      </c>
      <c r="W65" s="5">
        <v>0</v>
      </c>
      <c r="X65" s="5">
        <v>8.7236295282690519E-3</v>
      </c>
      <c r="Y65" s="5">
        <v>-2.2428081430643249E-3</v>
      </c>
      <c r="Z65" s="5">
        <v>-3.6012045465012445E-2</v>
      </c>
      <c r="AA65" s="5">
        <v>-1.9851724314373054E-6</v>
      </c>
      <c r="AB65" s="5">
        <v>4.1630899449773221E-4</v>
      </c>
      <c r="AC65" s="5">
        <v>2.4977784391745812E-3</v>
      </c>
      <c r="AD65" s="5">
        <v>1.0009521212113452E-2</v>
      </c>
      <c r="AE65" s="5">
        <v>-1.743082043302837E-3</v>
      </c>
      <c r="AF65" s="5">
        <v>2.2733239054676508E-4</v>
      </c>
      <c r="AG65" s="5">
        <v>3.1292562483277832E-4</v>
      </c>
      <c r="AH65" s="5">
        <v>3.1913838206903099E-4</v>
      </c>
      <c r="AI65" s="5">
        <v>3.7256457890058489E-4</v>
      </c>
      <c r="AJ65" s="5">
        <v>6.9154521437474642E-5</v>
      </c>
      <c r="AK65" s="5">
        <v>6.7695648298679969E-3</v>
      </c>
      <c r="AL65" s="5">
        <v>-1.2498125441271347E-3</v>
      </c>
      <c r="AM65" s="5">
        <v>6.0817414774712308E-6</v>
      </c>
      <c r="AN65" s="5">
        <v>-2.9234523868158904E-2</v>
      </c>
      <c r="AO65" s="5"/>
      <c r="AP65">
        <f t="shared" si="13"/>
        <v>2016</v>
      </c>
      <c r="AQ65" s="5">
        <f t="shared" si="14"/>
        <v>-0.22793512971242591</v>
      </c>
      <c r="AR65" s="5">
        <f t="shared" si="15"/>
        <v>7.2221367381096463E-15</v>
      </c>
      <c r="AS65" s="5">
        <f t="shared" si="16"/>
        <v>-0.32823521947065187</v>
      </c>
      <c r="AT65" s="5">
        <f t="shared" si="17"/>
        <v>0.96067165989333814</v>
      </c>
      <c r="AU65" s="5">
        <f t="shared" si="18"/>
        <v>-1.8042103275773196</v>
      </c>
      <c r="AV65" s="5">
        <f t="shared" si="19"/>
        <v>0.64808213852047269</v>
      </c>
      <c r="AW65" s="5">
        <f t="shared" si="20"/>
        <v>-0.16739275218653624</v>
      </c>
      <c r="AX65" s="5">
        <f t="shared" si="21"/>
        <v>-3.3514267025837858</v>
      </c>
      <c r="AY65" s="5">
        <f t="shared" si="22"/>
        <v>1.8011047018330606</v>
      </c>
      <c r="AZ65" s="5">
        <f t="shared" si="23"/>
        <v>4.1432382206629488E-2</v>
      </c>
      <c r="BA65" s="5">
        <f t="shared" si="24"/>
        <v>-0.19534579197423729</v>
      </c>
      <c r="BB65" s="5">
        <f t="shared" si="25"/>
        <v>-0.30019734576444151</v>
      </c>
      <c r="BC65" s="5">
        <f t="shared" si="12"/>
        <v>-2.9234523868158897</v>
      </c>
      <c r="BN65" s="8"/>
    </row>
    <row r="66" spans="2:66" x14ac:dyDescent="0.25">
      <c r="B66" s="5">
        <v>-6.967738355859725E-20</v>
      </c>
      <c r="C66" s="5">
        <v>6.763582031594847E-17</v>
      </c>
      <c r="D66" s="5">
        <v>6.8497846874577368E-4</v>
      </c>
      <c r="E66" s="5">
        <v>1.7418786513884811E-4</v>
      </c>
      <c r="F66" s="5">
        <v>1.6597028500395702E-7</v>
      </c>
      <c r="G66" s="5">
        <v>-2.5428365624977529E-3</v>
      </c>
      <c r="H66" s="5">
        <v>-2.2965024777701752E-4</v>
      </c>
      <c r="I66" s="5">
        <v>-1.0499696427453897E-3</v>
      </c>
      <c r="J66" s="5">
        <v>-4.2719803124670103E-5</v>
      </c>
      <c r="K66" s="5">
        <v>-3.1486672338103903E-3</v>
      </c>
      <c r="L66" s="5">
        <v>-3.1053716355372319E-4</v>
      </c>
      <c r="M66" s="5">
        <v>-8.5044853397884233E-4</v>
      </c>
      <c r="N66" s="5">
        <v>-3.9447910232889101E-4</v>
      </c>
      <c r="O66" s="5">
        <v>5.2094513234261757E-5</v>
      </c>
      <c r="P66" s="5">
        <v>-1.2184504704097529E-24</v>
      </c>
      <c r="Q66" s="5">
        <v>-7.6919697591853663E-18</v>
      </c>
      <c r="R66" s="5">
        <v>-6.5440615860318613E-20</v>
      </c>
      <c r="S66" s="5">
        <v>7.1986724754810154E-3</v>
      </c>
      <c r="T66" s="5">
        <v>-3.3148992494184219E-35</v>
      </c>
      <c r="U66" s="5">
        <v>1.2104035548636755E-19</v>
      </c>
      <c r="V66" s="5">
        <v>2.266788758366698E-4</v>
      </c>
      <c r="W66" s="5">
        <v>0</v>
      </c>
      <c r="X66" s="5">
        <v>8.1453182852682434E-3</v>
      </c>
      <c r="Y66" s="5">
        <v>-2.4559570644638669E-3</v>
      </c>
      <c r="Z66" s="5">
        <v>-3.3290651374570795E-2</v>
      </c>
      <c r="AA66" s="5">
        <v>-3.2381278990188559E-6</v>
      </c>
      <c r="AB66" s="5">
        <v>-7.9614907970887352E-3</v>
      </c>
      <c r="AC66" s="5">
        <v>-1.4928736481541729E-3</v>
      </c>
      <c r="AD66" s="5">
        <v>-1.8646545213977222E-3</v>
      </c>
      <c r="AE66" s="5">
        <v>-2.4614662101504503E-3</v>
      </c>
      <c r="AF66" s="5">
        <v>2.5047606382417312E-4</v>
      </c>
      <c r="AG66" s="5">
        <v>1.5973292044986655E-4</v>
      </c>
      <c r="AH66" s="5">
        <v>1.1502474707276147E-3</v>
      </c>
      <c r="AI66" s="5">
        <v>3.1091612838774033E-4</v>
      </c>
      <c r="AJ66" s="5">
        <v>6.5891196914488699E-5</v>
      </c>
      <c r="AK66" s="5">
        <v>3.7834853127072664E-3</v>
      </c>
      <c r="AL66" s="5">
        <v>-1.9760244391847764E-4</v>
      </c>
      <c r="AM66" s="5">
        <v>5.2300703226385026E-6</v>
      </c>
      <c r="AN66" s="5">
        <v>-3.6089166860136253E-2</v>
      </c>
      <c r="AO66" s="5"/>
      <c r="AP66">
        <f t="shared" si="13"/>
        <v>2017</v>
      </c>
      <c r="AQ66" s="5">
        <f t="shared" si="14"/>
        <v>6.849784687457737E-2</v>
      </c>
      <c r="AR66" s="5">
        <f t="shared" si="15"/>
        <v>6.7566142932389871E-15</v>
      </c>
      <c r="AS66" s="5">
        <f t="shared" si="16"/>
        <v>-0.35928062052431425</v>
      </c>
      <c r="AT66" s="5">
        <f t="shared" si="17"/>
        <v>0.7198672475481015</v>
      </c>
      <c r="AU66" s="5">
        <f t="shared" si="18"/>
        <v>2.266788758366698E-2</v>
      </c>
      <c r="AV66" s="5">
        <f t="shared" si="19"/>
        <v>0.56893612208043765</v>
      </c>
      <c r="AW66" s="5">
        <f t="shared" si="20"/>
        <v>-0.23955750132359616</v>
      </c>
      <c r="AX66" s="5">
        <f t="shared" si="21"/>
        <v>-3.478352502272497</v>
      </c>
      <c r="AY66" s="5">
        <f t="shared" si="22"/>
        <v>0.37902033746989389</v>
      </c>
      <c r="AZ66" s="5">
        <f t="shared" si="23"/>
        <v>-0.7964728924987754</v>
      </c>
      <c r="BA66" s="5">
        <f t="shared" si="24"/>
        <v>-0.12108516612454663</v>
      </c>
      <c r="BB66" s="5">
        <f t="shared" si="25"/>
        <v>-0.37315744482658009</v>
      </c>
      <c r="BC66" s="5">
        <f t="shared" si="12"/>
        <v>-3.6089166860136248</v>
      </c>
      <c r="BN66" s="8"/>
    </row>
    <row r="67" spans="2:66" x14ac:dyDescent="0.25">
      <c r="B67" s="5">
        <v>-8.0243537591626705E-20</v>
      </c>
      <c r="C67" s="5">
        <v>5.9931907352657863E-17</v>
      </c>
      <c r="D67" s="5">
        <v>4.0734632839697351E-3</v>
      </c>
      <c r="E67" s="5">
        <v>4.2212268443302291E-5</v>
      </c>
      <c r="F67" s="5">
        <v>2.267795080307549E-7</v>
      </c>
      <c r="G67" s="5">
        <v>-2.9462796412034016E-3</v>
      </c>
      <c r="H67" s="5">
        <v>-5.5115664428134368E-4</v>
      </c>
      <c r="I67" s="5">
        <v>-2.0478008276761015E-4</v>
      </c>
      <c r="J67" s="5">
        <v>-8.1692922982059911E-5</v>
      </c>
      <c r="K67" s="5">
        <v>-1.9409729535024125E-3</v>
      </c>
      <c r="L67" s="5">
        <v>-9.0712098060255264E-5</v>
      </c>
      <c r="M67" s="5">
        <v>1.0037343991063142E-4</v>
      </c>
      <c r="N67" s="5">
        <v>-2.6088616861590812E-4</v>
      </c>
      <c r="O67" s="5">
        <v>1.1471880898284143E-4</v>
      </c>
      <c r="P67" s="5">
        <v>-1.1312978448317251E-24</v>
      </c>
      <c r="Q67" s="5">
        <v>-7.4429906225468396E-18</v>
      </c>
      <c r="R67" s="5">
        <v>-8.6408110205059934E-20</v>
      </c>
      <c r="S67" s="5">
        <v>9.1454055929469352E-3</v>
      </c>
      <c r="T67" s="5">
        <v>-3.9026867958295416E-35</v>
      </c>
      <c r="U67" s="5">
        <v>5.6422498330275625E-20</v>
      </c>
      <c r="V67" s="5">
        <v>2.9041272636623271E-3</v>
      </c>
      <c r="W67" s="5">
        <v>0</v>
      </c>
      <c r="X67" s="5">
        <v>8.1318861936028851E-3</v>
      </c>
      <c r="Y67" s="5">
        <v>-2.8312987024295003E-3</v>
      </c>
      <c r="Z67" s="5">
        <v>-3.0936159486464981E-2</v>
      </c>
      <c r="AA67" s="5">
        <v>-1.728781988218519E-6</v>
      </c>
      <c r="AB67" s="5">
        <v>-4.8208985396774153E-3</v>
      </c>
      <c r="AC67" s="5">
        <v>-1.7087191474167824E-3</v>
      </c>
      <c r="AD67" s="5">
        <v>6.9211852314452725E-3</v>
      </c>
      <c r="AE67" s="5">
        <v>-5.0648220409654212E-3</v>
      </c>
      <c r="AF67" s="5">
        <v>2.6437694239573261E-4</v>
      </c>
      <c r="AG67" s="5">
        <v>-4.144783385365893E-5</v>
      </c>
      <c r="AH67" s="5">
        <v>8.2738535896450909E-4</v>
      </c>
      <c r="AI67" s="5">
        <v>2.6347434302559272E-4</v>
      </c>
      <c r="AJ67" s="5">
        <v>6.8929538412312689E-5</v>
      </c>
      <c r="AK67" s="5">
        <v>3.0744462799510344E-3</v>
      </c>
      <c r="AL67" s="5">
        <v>7.2215127107207367E-5</v>
      </c>
      <c r="AM67" s="5">
        <v>4.496217373741937E-6</v>
      </c>
      <c r="AN67" s="5">
        <v>-1.5472632374506821E-2</v>
      </c>
      <c r="AO67" s="5"/>
      <c r="AP67">
        <f t="shared" si="13"/>
        <v>2017</v>
      </c>
      <c r="AQ67" s="5">
        <f t="shared" si="14"/>
        <v>0.40734632839697349</v>
      </c>
      <c r="AR67" s="5">
        <f t="shared" si="15"/>
        <v>5.9851663815066234E-15</v>
      </c>
      <c r="AS67" s="5">
        <f t="shared" si="16"/>
        <v>-0.3151059723971012</v>
      </c>
      <c r="AT67" s="5">
        <f t="shared" si="17"/>
        <v>0.91454055929469347</v>
      </c>
      <c r="AU67" s="5">
        <f t="shared" si="18"/>
        <v>0.29041272636623272</v>
      </c>
      <c r="AV67" s="5">
        <f t="shared" si="19"/>
        <v>0.53005874911733852</v>
      </c>
      <c r="AW67" s="5">
        <f t="shared" si="20"/>
        <v>-0.49958925025531087</v>
      </c>
      <c r="AX67" s="5">
        <f t="shared" si="21"/>
        <v>-3.264487863388176</v>
      </c>
      <c r="AY67" s="5">
        <f t="shared" si="22"/>
        <v>1.1309420321928481</v>
      </c>
      <c r="AZ67" s="5">
        <f t="shared" si="23"/>
        <v>-0.48226273216656335</v>
      </c>
      <c r="BA67" s="5">
        <f t="shared" si="24"/>
        <v>7.3356472709839556E-3</v>
      </c>
      <c r="BB67" s="5">
        <f t="shared" si="25"/>
        <v>-0.26645346188260716</v>
      </c>
      <c r="BC67" s="5">
        <f t="shared" si="12"/>
        <v>-1.5472632374506821</v>
      </c>
      <c r="BN67" s="8"/>
    </row>
    <row r="68" spans="2:66" x14ac:dyDescent="0.25">
      <c r="B68" s="5">
        <v>-5.8417572584836437E-20</v>
      </c>
      <c r="C68" s="5">
        <v>4.8904457617735125E-17</v>
      </c>
      <c r="D68" s="5">
        <v>4.5050355822064108E-3</v>
      </c>
      <c r="E68" s="5">
        <v>-7.5243643414027092E-5</v>
      </c>
      <c r="F68" s="5">
        <v>2.605576700542502E-7</v>
      </c>
      <c r="G68" s="5">
        <v>-2.373546385411551E-3</v>
      </c>
      <c r="H68" s="5">
        <v>-5.0619021509919627E-4</v>
      </c>
      <c r="I68" s="5">
        <v>1.1029352574713836E-3</v>
      </c>
      <c r="J68" s="5">
        <v>1.0273853487642022E-4</v>
      </c>
      <c r="K68" s="5">
        <v>-3.0052981027576331E-3</v>
      </c>
      <c r="L68" s="5">
        <v>-2.0694272518563661E-4</v>
      </c>
      <c r="M68" s="5">
        <v>1.4863781241972242E-4</v>
      </c>
      <c r="N68" s="5">
        <v>-9.5165456009229727E-5</v>
      </c>
      <c r="O68" s="5">
        <v>9.9466518245470151E-5</v>
      </c>
      <c r="P68" s="5">
        <v>-1.5275214876537672E-24</v>
      </c>
      <c r="Q68" s="5">
        <v>-7.2104907267569189E-18</v>
      </c>
      <c r="R68" s="5">
        <v>1.6691615503727064E-18</v>
      </c>
      <c r="S68" s="5">
        <v>8.286587047917033E-3</v>
      </c>
      <c r="T68" s="5">
        <v>-4.4809954465739783E-35</v>
      </c>
      <c r="U68" s="5">
        <v>1.2492891299655857E-19</v>
      </c>
      <c r="V68" s="5">
        <v>8.9580306241011671E-3</v>
      </c>
      <c r="W68" s="5">
        <v>0</v>
      </c>
      <c r="X68" s="5">
        <v>8.2749254599191191E-3</v>
      </c>
      <c r="Y68" s="5">
        <v>-3.3741021127966951E-3</v>
      </c>
      <c r="Z68" s="5">
        <v>-2.9101800735071612E-2</v>
      </c>
      <c r="AA68" s="5">
        <v>-9.8847692904361754E-7</v>
      </c>
      <c r="AB68" s="5">
        <v>-5.0011357796769726E-3</v>
      </c>
      <c r="AC68" s="5">
        <v>-2.2968316371636422E-3</v>
      </c>
      <c r="AD68" s="5">
        <v>-9.3783798602080151E-3</v>
      </c>
      <c r="AE68" s="5">
        <v>-4.3940330848996501E-3</v>
      </c>
      <c r="AF68" s="5">
        <v>2.6262510462325293E-4</v>
      </c>
      <c r="AG68" s="5">
        <v>-2.2386806744753395E-4</v>
      </c>
      <c r="AH68" s="5">
        <v>2.1977073162392606E-3</v>
      </c>
      <c r="AI68" s="5">
        <v>2.2658520626477153E-4</v>
      </c>
      <c r="AJ68" s="5">
        <v>7.7100812515088499E-5</v>
      </c>
      <c r="AK68" s="5">
        <v>-3.3584951211997676E-3</v>
      </c>
      <c r="AL68" s="5">
        <v>1.3752926491359551E-4</v>
      </c>
      <c r="AM68" s="5">
        <v>3.8639239075648202E-6</v>
      </c>
      <c r="AN68" s="5">
        <v>-2.9007992379979846E-2</v>
      </c>
      <c r="AO68" s="5"/>
      <c r="AP68">
        <f t="shared" si="13"/>
        <v>2017</v>
      </c>
      <c r="AQ68" s="5">
        <f t="shared" ref="AQ68:AQ74" si="26">D68*100</f>
        <v>0.45050355822064109</v>
      </c>
      <c r="AR68" s="5">
        <f t="shared" ref="AR68:AR74" si="27">(B68+C68)*100</f>
        <v>4.8846040045150286E-15</v>
      </c>
      <c r="AS68" s="5">
        <f t="shared" ref="AS68:AS74" si="28">(G68+I68)*100</f>
        <v>-0.12706111279401675</v>
      </c>
      <c r="AT68" s="5">
        <f t="shared" ref="AT68:AT74" si="29">(S68+T68+U68)*100</f>
        <v>0.82865870479170334</v>
      </c>
      <c r="AU68" s="5">
        <f t="shared" ref="AU68:AU74" si="30">V68*100</f>
        <v>0.89580306241011676</v>
      </c>
      <c r="AV68" s="5">
        <f t="shared" ref="AV68:AV74" si="31">(X68+Y68)*100</f>
        <v>0.49008233471224238</v>
      </c>
      <c r="AW68" s="5">
        <f t="shared" ref="AW68:AW74" si="32">(AJ68+AE68)*100</f>
        <v>-0.43169322723845616</v>
      </c>
      <c r="AX68" s="5">
        <f t="shared" ref="AX68:AX74" si="33">(Z68+AC68)*100</f>
        <v>-3.1398632372235253</v>
      </c>
      <c r="AY68" s="5">
        <f t="shared" ref="AY68:AY74" si="34">(AD68+AF68+AG68+AH68+AI68+AK68)*100</f>
        <v>-1.0273825421728031</v>
      </c>
      <c r="AZ68" s="5">
        <f t="shared" ref="AZ68:AZ74" si="35">(AB68+AA68)*100</f>
        <v>-0.50021242566060165</v>
      </c>
      <c r="BA68" s="5">
        <f t="shared" ref="BA68:BA74" si="36">(E68+F68+M68+N68+O68+AM68+Q68+R68+P68+AL68)*100</f>
        <v>2.193489777331448E-2</v>
      </c>
      <c r="BB68" s="5">
        <f t="shared" ref="BB68:BB74" si="37">(J68+K68+L68+H68)*100</f>
        <v>-0.36156925081660457</v>
      </c>
      <c r="BC68" s="5">
        <f t="shared" si="12"/>
        <v>-2.9007992379979846</v>
      </c>
      <c r="BN68" s="8"/>
    </row>
    <row r="69" spans="2:66" x14ac:dyDescent="0.25">
      <c r="B69" s="5">
        <v>-3.2253950071905022E-20</v>
      </c>
      <c r="C69" s="5">
        <v>4.0019701939010336E-17</v>
      </c>
      <c r="D69" s="5">
        <v>6.792681783167066E-3</v>
      </c>
      <c r="E69" s="5">
        <v>1.3358696262663652E-4</v>
      </c>
      <c r="F69" s="5">
        <v>3.9193901957884701E-7</v>
      </c>
      <c r="G69" s="5">
        <v>-1.2418607979766446E-3</v>
      </c>
      <c r="H69" s="5">
        <v>-4.5259557196785749E-4</v>
      </c>
      <c r="I69" s="5">
        <v>1.755571932510424E-3</v>
      </c>
      <c r="J69" s="5">
        <v>2.4619411874333828E-4</v>
      </c>
      <c r="K69" s="5">
        <v>-4.2898999473415288E-3</v>
      </c>
      <c r="L69" s="5">
        <v>-2.6390980599309637E-4</v>
      </c>
      <c r="M69" s="5">
        <v>-3.0557567773516447E-4</v>
      </c>
      <c r="N69" s="5">
        <v>4.2180792224476659E-5</v>
      </c>
      <c r="O69" s="5">
        <v>9.6199037070402132E-5</v>
      </c>
      <c r="P69" s="5">
        <v>-1.0722140184772111E-24</v>
      </c>
      <c r="Q69" s="5">
        <v>-6.8706540479591986E-18</v>
      </c>
      <c r="R69" s="5">
        <v>6.437440269132319E-19</v>
      </c>
      <c r="S69" s="5">
        <v>4.91237392552456E-3</v>
      </c>
      <c r="T69" s="5">
        <v>-3.859355120202991E-35</v>
      </c>
      <c r="U69" s="5">
        <v>1.1225761345394201E-19</v>
      </c>
      <c r="V69" s="5">
        <v>-6.6173125950797834E-3</v>
      </c>
      <c r="W69" s="5">
        <v>0</v>
      </c>
      <c r="X69" s="5">
        <v>7.9893823508175501E-3</v>
      </c>
      <c r="Y69" s="5">
        <v>-3.8718161978200192E-3</v>
      </c>
      <c r="Z69" s="5">
        <v>-2.6543285600783006E-2</v>
      </c>
      <c r="AA69" s="5">
        <v>4.8652526184455661E-7</v>
      </c>
      <c r="AB69" s="5">
        <v>1.3363790395690909E-4</v>
      </c>
      <c r="AC69" s="5">
        <v>-2.8112277884842522E-3</v>
      </c>
      <c r="AD69" s="5">
        <v>-1.5484111029604453E-2</v>
      </c>
      <c r="AE69" s="5">
        <v>-2.94534297035584E-3</v>
      </c>
      <c r="AF69" s="5">
        <v>2.3065372128738118E-4</v>
      </c>
      <c r="AG69" s="5">
        <v>-3.4976310480243215E-4</v>
      </c>
      <c r="AH69" s="5">
        <v>1.7277752248877527E-3</v>
      </c>
      <c r="AI69" s="5">
        <v>2.0530818154487003E-4</v>
      </c>
      <c r="AJ69" s="5">
        <v>9.2654816143540686E-5</v>
      </c>
      <c r="AK69" s="5">
        <v>-6.3351926930141291E-4</v>
      </c>
      <c r="AL69" s="5">
        <v>-4.3205480539492357E-5</v>
      </c>
      <c r="AM69" s="5">
        <v>3.319155000403029E-6</v>
      </c>
      <c r="AN69" s="5">
        <v>-4.1491027467998223E-2</v>
      </c>
      <c r="AO69" s="5"/>
      <c r="AP69">
        <f t="shared" si="13"/>
        <v>2017</v>
      </c>
      <c r="AQ69" s="5">
        <f t="shared" si="26"/>
        <v>0.67926817831670661</v>
      </c>
      <c r="AR69" s="5">
        <f t="shared" si="27"/>
        <v>3.9987447988938434E-15</v>
      </c>
      <c r="AS69" s="5">
        <f t="shared" si="28"/>
        <v>5.1371113453377935E-2</v>
      </c>
      <c r="AT69" s="5">
        <f t="shared" si="29"/>
        <v>0.49123739255245602</v>
      </c>
      <c r="AU69" s="5">
        <f t="shared" si="30"/>
        <v>-0.66173125950797829</v>
      </c>
      <c r="AV69" s="5">
        <f t="shared" si="31"/>
        <v>0.4117566152997531</v>
      </c>
      <c r="AW69" s="5">
        <f t="shared" si="32"/>
        <v>-0.28526881542122995</v>
      </c>
      <c r="AX69" s="5">
        <f t="shared" si="33"/>
        <v>-2.9354513389267258</v>
      </c>
      <c r="AY69" s="5">
        <f t="shared" si="34"/>
        <v>-1.4303656275988292</v>
      </c>
      <c r="AZ69" s="5">
        <f t="shared" si="35"/>
        <v>1.3412442921875364E-2</v>
      </c>
      <c r="BA69" s="5">
        <f t="shared" si="36"/>
        <v>-7.3103272333165875E-3</v>
      </c>
      <c r="BB69" s="5">
        <f t="shared" si="37"/>
        <v>-0.47602112065591451</v>
      </c>
      <c r="BC69" s="5">
        <f t="shared" ref="BC69:BC74" si="38">SUM(AQ69:BB69)</f>
        <v>-4.1491027467998212</v>
      </c>
      <c r="BN69" s="8"/>
    </row>
    <row r="70" spans="2:66" x14ac:dyDescent="0.25">
      <c r="B70" s="5">
        <v>1.2297592472385405E-21</v>
      </c>
      <c r="C70" s="5">
        <v>3.2494185904341856E-17</v>
      </c>
      <c r="D70" s="5">
        <v>6.6710214960293401E-3</v>
      </c>
      <c r="E70" s="5">
        <v>9.27995711470771E-4</v>
      </c>
      <c r="F70" s="5">
        <v>5.4609740484752132E-7</v>
      </c>
      <c r="G70" s="5">
        <v>7.5135075128994987E-4</v>
      </c>
      <c r="H70" s="5">
        <v>-2.2040593169531214E-4</v>
      </c>
      <c r="I70" s="5">
        <v>1.5221386698379877E-3</v>
      </c>
      <c r="J70" s="5">
        <v>1.8488790773467755E-4</v>
      </c>
      <c r="K70" s="5">
        <v>-6.0134389694889529E-3</v>
      </c>
      <c r="L70" s="5">
        <v>-3.5074428470154522E-4</v>
      </c>
      <c r="M70" s="5">
        <v>1.0936145907780464E-3</v>
      </c>
      <c r="N70" s="5">
        <v>-2.8182268409779058E-5</v>
      </c>
      <c r="O70" s="5">
        <v>1.5263292977765711E-5</v>
      </c>
      <c r="P70" s="5">
        <v>-5.4850172980111309E-25</v>
      </c>
      <c r="Q70" s="5">
        <v>-6.7188154285477997E-18</v>
      </c>
      <c r="R70" s="5">
        <v>-3.5099349462108643E-19</v>
      </c>
      <c r="S70" s="5">
        <v>2.107116880154854E-3</v>
      </c>
      <c r="T70" s="5">
        <v>-3.8762079900696437E-35</v>
      </c>
      <c r="U70" s="5">
        <v>8.5217960212422506E-20</v>
      </c>
      <c r="V70" s="5">
        <v>-3.2526530520356048E-2</v>
      </c>
      <c r="W70" s="5">
        <v>0</v>
      </c>
      <c r="X70" s="5">
        <v>7.2477640674059986E-3</v>
      </c>
      <c r="Y70" s="5">
        <v>-4.4284245802952453E-3</v>
      </c>
      <c r="Z70" s="5">
        <v>-1.7495892269756876E-2</v>
      </c>
      <c r="AA70" s="5">
        <v>4.7566814626729704E-7</v>
      </c>
      <c r="AB70" s="5">
        <v>-4.9179330509983073E-3</v>
      </c>
      <c r="AC70" s="5">
        <v>-3.2691455550420802E-3</v>
      </c>
      <c r="AD70" s="5">
        <v>-1.4989524134925899E-2</v>
      </c>
      <c r="AE70" s="5">
        <v>-3.0138313686539049E-3</v>
      </c>
      <c r="AF70" s="5">
        <v>2.0748869492540956E-4</v>
      </c>
      <c r="AG70" s="5">
        <v>-3.9933186370936185E-4</v>
      </c>
      <c r="AH70" s="5">
        <v>3.1917201289587901E-3</v>
      </c>
      <c r="AI70" s="5">
        <v>1.9863561399788475E-4</v>
      </c>
      <c r="AJ70" s="5">
        <v>9.5760080254727944E-5</v>
      </c>
      <c r="AK70" s="5">
        <v>-5.1355372719796913E-3</v>
      </c>
      <c r="AL70" s="5">
        <v>3.0222522172535557E-4</v>
      </c>
      <c r="AM70" s="5">
        <v>2.8498103179508405E-6</v>
      </c>
      <c r="AN70" s="5">
        <v>-6.8268067386602349E-2</v>
      </c>
      <c r="AO70" s="5"/>
      <c r="AP70">
        <f t="shared" si="13"/>
        <v>2018</v>
      </c>
      <c r="AQ70" s="5">
        <f t="shared" si="26"/>
        <v>0.66710214960293401</v>
      </c>
      <c r="AR70" s="5">
        <f t="shared" si="27"/>
        <v>3.2495415663589096E-15</v>
      </c>
      <c r="AS70" s="5">
        <f t="shared" si="28"/>
        <v>0.22734894211279377</v>
      </c>
      <c r="AT70" s="5">
        <f t="shared" si="29"/>
        <v>0.2107116880154854</v>
      </c>
      <c r="AU70" s="5">
        <f t="shared" si="30"/>
        <v>-3.2526530520356047</v>
      </c>
      <c r="AV70" s="5">
        <f t="shared" si="31"/>
        <v>0.28193394871107536</v>
      </c>
      <c r="AW70" s="5">
        <f t="shared" si="32"/>
        <v>-0.29180712883991766</v>
      </c>
      <c r="AX70" s="5">
        <f t="shared" si="33"/>
        <v>-2.0765037824798953</v>
      </c>
      <c r="AY70" s="5">
        <f t="shared" si="34"/>
        <v>-1.6926548832732868</v>
      </c>
      <c r="AZ70" s="5">
        <f t="shared" si="35"/>
        <v>-0.49174573828520401</v>
      </c>
      <c r="BA70" s="5">
        <f t="shared" si="36"/>
        <v>0.23143124562649514</v>
      </c>
      <c r="BB70" s="5">
        <f t="shared" si="37"/>
        <v>-0.63997012781511331</v>
      </c>
      <c r="BC70" s="5">
        <f t="shared" si="38"/>
        <v>-6.8268067386602347</v>
      </c>
      <c r="BN70" s="8"/>
    </row>
    <row r="71" spans="2:66" x14ac:dyDescent="0.25">
      <c r="B71" s="5">
        <v>2.9966779005297907E-20</v>
      </c>
      <c r="C71" s="5">
        <v>2.7734150132844181E-17</v>
      </c>
      <c r="D71" s="5">
        <v>7.5758562822432259E-3</v>
      </c>
      <c r="E71" s="5">
        <v>-1.9394801161203419E-4</v>
      </c>
      <c r="F71" s="5">
        <v>5.3372197294110331E-7</v>
      </c>
      <c r="G71" s="5">
        <v>3.2677779300479171E-3</v>
      </c>
      <c r="H71" s="5">
        <v>8.0429561804149939E-4</v>
      </c>
      <c r="I71" s="5">
        <v>1.1313035711998992E-3</v>
      </c>
      <c r="J71" s="5">
        <v>6.2261478578381845E-5</v>
      </c>
      <c r="K71" s="5">
        <v>-7.3095595410346634E-3</v>
      </c>
      <c r="L71" s="5">
        <v>-6.2513874561123976E-4</v>
      </c>
      <c r="M71" s="5">
        <v>2.4019303942448005E-4</v>
      </c>
      <c r="N71" s="5">
        <v>-2.6253763669996074E-4</v>
      </c>
      <c r="O71" s="5">
        <v>-1.0055826055335604E-5</v>
      </c>
      <c r="P71" s="5">
        <v>-5.2774954090834639E-25</v>
      </c>
      <c r="Q71" s="5">
        <v>-6.714056957794329E-18</v>
      </c>
      <c r="R71" s="5">
        <v>-3.4518471622131937E-20</v>
      </c>
      <c r="S71" s="5">
        <v>1.0227269393198214E-3</v>
      </c>
      <c r="T71" s="5">
        <v>-2.7285056746646346E-35</v>
      </c>
      <c r="U71" s="5">
        <v>7.9848210388163966E-20</v>
      </c>
      <c r="V71" s="5">
        <v>-3.7007301154494895E-2</v>
      </c>
      <c r="W71" s="5">
        <v>0</v>
      </c>
      <c r="X71" s="5">
        <v>5.7344421784386798E-3</v>
      </c>
      <c r="Y71" s="5">
        <v>-4.5804149856673877E-3</v>
      </c>
      <c r="Z71" s="5">
        <v>-9.8430590881330091E-3</v>
      </c>
      <c r="AA71" s="5">
        <v>2.3317533817671684E-6</v>
      </c>
      <c r="AB71" s="5">
        <v>8.1666182549359617E-3</v>
      </c>
      <c r="AC71" s="5">
        <v>-9.8202160788475037E-4</v>
      </c>
      <c r="AD71" s="5">
        <v>-1.6595850960043165E-2</v>
      </c>
      <c r="AE71" s="5">
        <v>-3.4183789417648971E-3</v>
      </c>
      <c r="AF71" s="5">
        <v>1.9077748259702161E-4</v>
      </c>
      <c r="AG71" s="5">
        <v>-3.5933080850514276E-4</v>
      </c>
      <c r="AH71" s="5">
        <v>-3.0144157858874978E-3</v>
      </c>
      <c r="AI71" s="5">
        <v>2.1303209947235122E-4</v>
      </c>
      <c r="AJ71" s="5">
        <v>8.6669852756650578E-5</v>
      </c>
      <c r="AK71" s="5">
        <v>-4.699528895006559E-4</v>
      </c>
      <c r="AL71" s="5">
        <v>1.081254643428057E-3</v>
      </c>
      <c r="AM71" s="5">
        <v>2.4454664584797059E-6</v>
      </c>
      <c r="AN71" s="5">
        <v>-5.5089445670597481E-2</v>
      </c>
      <c r="AO71" s="5"/>
      <c r="AP71">
        <f t="shared" si="13"/>
        <v>2018</v>
      </c>
      <c r="AQ71" s="5">
        <f t="shared" si="26"/>
        <v>0.75758562822432263</v>
      </c>
      <c r="AR71" s="5">
        <f t="shared" si="27"/>
        <v>2.7764116911849477E-15</v>
      </c>
      <c r="AS71" s="5">
        <f t="shared" si="28"/>
        <v>0.43990815012478168</v>
      </c>
      <c r="AT71" s="5">
        <f t="shared" si="29"/>
        <v>0.10227269393198214</v>
      </c>
      <c r="AU71" s="5">
        <f t="shared" si="30"/>
        <v>-3.7007301154494896</v>
      </c>
      <c r="AV71" s="5">
        <f t="shared" si="31"/>
        <v>0.11540271927712922</v>
      </c>
      <c r="AW71" s="5">
        <f t="shared" si="32"/>
        <v>-0.33317090890082462</v>
      </c>
      <c r="AX71" s="5">
        <f t="shared" si="33"/>
        <v>-1.0825080696017759</v>
      </c>
      <c r="AY71" s="5">
        <f t="shared" si="34"/>
        <v>-2.0035740861867088</v>
      </c>
      <c r="AZ71" s="5">
        <f t="shared" si="35"/>
        <v>0.81689500083177302</v>
      </c>
      <c r="BA71" s="5">
        <f t="shared" si="36"/>
        <v>8.5788539691662058E-2</v>
      </c>
      <c r="BB71" s="5">
        <f t="shared" si="37"/>
        <v>-0.70681411900260216</v>
      </c>
      <c r="BC71" s="5">
        <f t="shared" si="38"/>
        <v>-5.5089445670597481</v>
      </c>
      <c r="BN71" s="8"/>
    </row>
    <row r="72" spans="2:66" x14ac:dyDescent="0.25">
      <c r="B72" s="5">
        <v>3.8712257925888513E-20</v>
      </c>
      <c r="C72" s="5">
        <v>2.3556121813198784E-17</v>
      </c>
      <c r="D72" s="5">
        <v>1.0292964114233992E-2</v>
      </c>
      <c r="E72" s="5">
        <v>-3.5766812977603503E-4</v>
      </c>
      <c r="F72" s="5">
        <v>5.497784056171405E-7</v>
      </c>
      <c r="G72" s="5">
        <v>3.5097894265411827E-3</v>
      </c>
      <c r="H72" s="5">
        <v>4.502838870391883E-4</v>
      </c>
      <c r="I72" s="5">
        <v>9.7922235176236541E-4</v>
      </c>
      <c r="J72" s="5">
        <v>-1.0703277120657436E-4</v>
      </c>
      <c r="K72" s="5">
        <v>-4.3641058967587203E-3</v>
      </c>
      <c r="L72" s="5">
        <v>-2.4807411641947327E-4</v>
      </c>
      <c r="M72" s="5">
        <v>1.714504733759673E-4</v>
      </c>
      <c r="N72" s="5">
        <v>-4.0262430718838766E-4</v>
      </c>
      <c r="O72" s="5">
        <v>7.5237010351439837E-5</v>
      </c>
      <c r="P72" s="5">
        <v>-3.4410279136414721E-25</v>
      </c>
      <c r="Q72" s="5">
        <v>-6.6328170592849755E-18</v>
      </c>
      <c r="R72" s="5">
        <v>-7.8249513263903236E-19</v>
      </c>
      <c r="S72" s="5">
        <v>3.2784444326222438E-4</v>
      </c>
      <c r="T72" s="5">
        <v>-1.675058118050087E-35</v>
      </c>
      <c r="U72" s="5">
        <v>1.2302329773332985E-19</v>
      </c>
      <c r="V72" s="5">
        <v>-2.6812348724058639E-2</v>
      </c>
      <c r="W72" s="5">
        <v>0</v>
      </c>
      <c r="X72" s="5">
        <v>4.4103333187919119E-3</v>
      </c>
      <c r="Y72" s="5">
        <v>-5.4009385669196303E-3</v>
      </c>
      <c r="Z72" s="5">
        <v>-1.0749233964934097E-2</v>
      </c>
      <c r="AA72" s="5">
        <v>1.1396158366371716E-6</v>
      </c>
      <c r="AB72" s="5">
        <v>1.1943877069807745E-2</v>
      </c>
      <c r="AC72" s="5">
        <v>-6.5640104397060258E-4</v>
      </c>
      <c r="AD72" s="5">
        <v>-9.318472088018807E-3</v>
      </c>
      <c r="AE72" s="5">
        <v>-2.7958351323440732E-3</v>
      </c>
      <c r="AF72" s="5">
        <v>1.8211544665912082E-4</v>
      </c>
      <c r="AG72" s="5">
        <v>-3.4776108776258104E-4</v>
      </c>
      <c r="AH72" s="5">
        <v>-3.4608150918486636E-3</v>
      </c>
      <c r="AI72" s="5">
        <v>2.3689995986991174E-4</v>
      </c>
      <c r="AJ72" s="5">
        <v>6.9510343913469944E-5</v>
      </c>
      <c r="AK72" s="5">
        <v>1.2159113463163643E-3</v>
      </c>
      <c r="AL72" s="5">
        <v>1.1551835068276048E-3</v>
      </c>
      <c r="AM72" s="5">
        <v>2.0971492606103315E-6</v>
      </c>
      <c r="AN72" s="5">
        <v>-2.9996901678950923E-2</v>
      </c>
      <c r="AO72" s="5"/>
      <c r="AP72">
        <f t="shared" si="13"/>
        <v>2018</v>
      </c>
      <c r="AQ72" s="5">
        <f t="shared" si="26"/>
        <v>1.0292964114233991</v>
      </c>
      <c r="AR72" s="5">
        <f t="shared" si="27"/>
        <v>2.3594834071124674E-15</v>
      </c>
      <c r="AS72" s="5">
        <f t="shared" si="28"/>
        <v>0.44890117783035477</v>
      </c>
      <c r="AT72" s="5">
        <f t="shared" si="29"/>
        <v>3.2784444326222448E-2</v>
      </c>
      <c r="AU72" s="5">
        <f t="shared" si="30"/>
        <v>-2.6812348724058639</v>
      </c>
      <c r="AV72" s="5">
        <f t="shared" si="31"/>
        <v>-9.9060524812771833E-2</v>
      </c>
      <c r="AW72" s="5">
        <f t="shared" si="32"/>
        <v>-0.27263247884306036</v>
      </c>
      <c r="AX72" s="5">
        <f t="shared" si="33"/>
        <v>-1.14056350089047</v>
      </c>
      <c r="AY72" s="5">
        <f t="shared" si="34"/>
        <v>-1.1492121514784652</v>
      </c>
      <c r="AZ72" s="5">
        <f t="shared" si="35"/>
        <v>1.1945016685644383</v>
      </c>
      <c r="BA72" s="5">
        <f t="shared" si="36"/>
        <v>6.4422548125680934E-2</v>
      </c>
      <c r="BB72" s="5">
        <f t="shared" si="37"/>
        <v>-0.42689288973455797</v>
      </c>
      <c r="BC72" s="5">
        <f t="shared" si="38"/>
        <v>-2.9996901678950914</v>
      </c>
      <c r="BN72" s="8"/>
    </row>
    <row r="73" spans="2:66" x14ac:dyDescent="0.25">
      <c r="B73" s="5">
        <v>5.3879671227696289E-20</v>
      </c>
      <c r="C73" s="5">
        <v>1.8378992184157047E-17</v>
      </c>
      <c r="D73" s="5">
        <v>1.0659810167662162E-2</v>
      </c>
      <c r="E73" s="5">
        <v>1.8201330390357003E-4</v>
      </c>
      <c r="F73" s="5">
        <v>3.2659643305622589E-7</v>
      </c>
      <c r="G73" s="5">
        <v>4.0521711932146858E-3</v>
      </c>
      <c r="H73" s="5">
        <v>6.7688335122315373E-4</v>
      </c>
      <c r="I73" s="5">
        <v>1.7429318625064166E-3</v>
      </c>
      <c r="J73" s="5">
        <v>1.6024260373187401E-4</v>
      </c>
      <c r="K73" s="5">
        <v>-3.307934511174331E-3</v>
      </c>
      <c r="L73" s="5">
        <v>-2.1430955664502357E-4</v>
      </c>
      <c r="M73" s="5">
        <v>1.3418025734129194E-3</v>
      </c>
      <c r="N73" s="5">
        <v>-4.639003805792465E-4</v>
      </c>
      <c r="O73" s="5">
        <v>8.2373151758502038E-5</v>
      </c>
      <c r="P73" s="5">
        <v>-2.7506606983570452E-25</v>
      </c>
      <c r="Q73" s="5">
        <v>-6.5091278363315911E-18</v>
      </c>
      <c r="R73" s="5">
        <v>-1.3531733266944664E-18</v>
      </c>
      <c r="S73" s="5">
        <v>-1.3420728483115661E-3</v>
      </c>
      <c r="T73" s="5">
        <v>-1.8390725640852676E-35</v>
      </c>
      <c r="U73" s="5">
        <v>1.0970049014002201E-19</v>
      </c>
      <c r="V73" s="5">
        <v>-3.3114354865958942E-2</v>
      </c>
      <c r="W73" s="5">
        <v>0</v>
      </c>
      <c r="X73" s="5">
        <v>3.6824051966980508E-3</v>
      </c>
      <c r="Y73" s="5">
        <v>-5.297655682045108E-3</v>
      </c>
      <c r="Z73" s="5">
        <v>-5.564325766935445E-3</v>
      </c>
      <c r="AA73" s="5">
        <v>-1.4197209298242981E-6</v>
      </c>
      <c r="AB73" s="5">
        <v>1.8353119467647973E-3</v>
      </c>
      <c r="AC73" s="5">
        <v>3.4824591337460355E-4</v>
      </c>
      <c r="AD73" s="5">
        <v>-4.1959739818981396E-3</v>
      </c>
      <c r="AE73" s="5">
        <v>-3.584079879728184E-3</v>
      </c>
      <c r="AF73" s="5">
        <v>1.7966208010195925E-4</v>
      </c>
      <c r="AG73" s="5">
        <v>-3.4566997836883912E-4</v>
      </c>
      <c r="AH73" s="5">
        <v>-9.0170458887610882E-4</v>
      </c>
      <c r="AI73" s="5">
        <v>2.6433958625051243E-4</v>
      </c>
      <c r="AJ73" s="5">
        <v>8.3628636720787511E-5</v>
      </c>
      <c r="AK73" s="5">
        <v>9.3518880224700059E-3</v>
      </c>
      <c r="AL73" s="5">
        <v>1.7065272252484059E-3</v>
      </c>
      <c r="AM73" s="5">
        <v>1.7971340263329971E-6</v>
      </c>
      <c r="AN73" s="5">
        <v>-2.1981041215948946E-2</v>
      </c>
      <c r="AO73" s="5"/>
      <c r="AP73">
        <f t="shared" si="13"/>
        <v>2018</v>
      </c>
      <c r="AQ73" s="5">
        <f t="shared" si="26"/>
        <v>1.0659810167662163</v>
      </c>
      <c r="AR73" s="5">
        <f t="shared" si="27"/>
        <v>1.8432871855384746E-15</v>
      </c>
      <c r="AS73" s="5">
        <f t="shared" si="28"/>
        <v>0.57951030557211025</v>
      </c>
      <c r="AT73" s="5">
        <f t="shared" si="29"/>
        <v>-0.1342072848311566</v>
      </c>
      <c r="AU73" s="5">
        <f t="shared" si="30"/>
        <v>-3.3114354865958942</v>
      </c>
      <c r="AV73" s="5">
        <f t="shared" si="31"/>
        <v>-0.16152504853470573</v>
      </c>
      <c r="AW73" s="5">
        <f t="shared" si="32"/>
        <v>-0.35004512430073964</v>
      </c>
      <c r="AX73" s="5">
        <f t="shared" si="33"/>
        <v>-0.5216079853560841</v>
      </c>
      <c r="AY73" s="5">
        <f t="shared" si="34"/>
        <v>0.435254113967939</v>
      </c>
      <c r="AZ73" s="5">
        <f t="shared" si="35"/>
        <v>0.1833892225834973</v>
      </c>
      <c r="BA73" s="5">
        <f t="shared" si="36"/>
        <v>0.28509396042035323</v>
      </c>
      <c r="BB73" s="5">
        <f t="shared" si="37"/>
        <v>-0.26851181128643264</v>
      </c>
      <c r="BC73" s="5">
        <f t="shared" si="38"/>
        <v>-2.1981041215948949</v>
      </c>
      <c r="BN73" s="8"/>
    </row>
    <row r="74" spans="2:66" x14ac:dyDescent="0.25">
      <c r="B74" s="5">
        <v>6.603250915726209E-20</v>
      </c>
      <c r="C74" s="5">
        <v>1.4111282992471383E-17</v>
      </c>
      <c r="D74" s="5">
        <v>1.2663546112535342E-2</v>
      </c>
      <c r="E74" s="5">
        <v>1.63086336595272E-4</v>
      </c>
      <c r="F74" s="5">
        <v>2.5229460816540794E-7</v>
      </c>
      <c r="G74" s="5">
        <v>3.7275607708113982E-3</v>
      </c>
      <c r="H74" s="5">
        <v>5.074648797718771E-4</v>
      </c>
      <c r="I74" s="5">
        <v>1.489055093106679E-3</v>
      </c>
      <c r="J74" s="5">
        <v>9.7336037931766009E-5</v>
      </c>
      <c r="K74" s="5">
        <v>-2.1109817590618672E-3</v>
      </c>
      <c r="L74" s="5">
        <v>-1.1497153979612103E-4</v>
      </c>
      <c r="M74" s="5">
        <v>4.4484872370192203E-4</v>
      </c>
      <c r="N74" s="5">
        <v>-5.6513826392237763E-4</v>
      </c>
      <c r="O74" s="5">
        <v>1.4739275414868587E-8</v>
      </c>
      <c r="P74" s="5">
        <v>-9.14110647667833E-25</v>
      </c>
      <c r="Q74" s="5">
        <v>-6.309192321670771E-18</v>
      </c>
      <c r="R74" s="5">
        <v>4.3811589662355347E-19</v>
      </c>
      <c r="S74" s="5">
        <v>-3.4947673289894062E-3</v>
      </c>
      <c r="T74" s="5">
        <v>-1.6812170411638214E-36</v>
      </c>
      <c r="U74" s="5">
        <v>1.1564327049828083E-19</v>
      </c>
      <c r="V74" s="5">
        <v>-2.7459364999697589E-2</v>
      </c>
      <c r="W74" s="5">
        <v>0</v>
      </c>
      <c r="X74" s="5">
        <v>3.1246202964644405E-3</v>
      </c>
      <c r="Y74" s="5">
        <v>-5.5082163029758768E-3</v>
      </c>
      <c r="Z74" s="5">
        <v>-4.8977110659348686E-3</v>
      </c>
      <c r="AA74" s="5">
        <v>-2.3288777089752982E-6</v>
      </c>
      <c r="AB74" s="5">
        <v>-4.7394662654783905E-3</v>
      </c>
      <c r="AC74" s="5">
        <v>-4.3492610635678929E-4</v>
      </c>
      <c r="AD74" s="5">
        <v>-1.565599032941116E-3</v>
      </c>
      <c r="AE74" s="5">
        <v>-3.3726627622224646E-3</v>
      </c>
      <c r="AF74" s="5">
        <v>1.8162705103148328E-4</v>
      </c>
      <c r="AG74" s="5">
        <v>-3.8603679798654021E-4</v>
      </c>
      <c r="AH74" s="5">
        <v>-1.1253811695917766E-3</v>
      </c>
      <c r="AI74" s="5">
        <v>2.8442971566156673E-4</v>
      </c>
      <c r="AJ74" s="5">
        <v>9.9027250442442865E-5</v>
      </c>
      <c r="AK74" s="5">
        <v>3.013393051619323E-3</v>
      </c>
      <c r="AL74" s="5">
        <v>9.0585802191620816E-4</v>
      </c>
      <c r="AM74" s="5">
        <v>1.5387713291868665E-6</v>
      </c>
      <c r="AN74" s="5">
        <v>-2.9073893125861661E-2</v>
      </c>
      <c r="AO74" s="5"/>
      <c r="AP74">
        <f>AP70+1</f>
        <v>2019</v>
      </c>
      <c r="AQ74" s="5">
        <f t="shared" si="26"/>
        <v>1.2663546112535342</v>
      </c>
      <c r="AR74" s="5">
        <f t="shared" si="27"/>
        <v>1.4177315501628647E-15</v>
      </c>
      <c r="AS74" s="5">
        <f t="shared" si="28"/>
        <v>0.52166158639180771</v>
      </c>
      <c r="AT74" s="5">
        <f t="shared" si="29"/>
        <v>-0.3494767328989406</v>
      </c>
      <c r="AU74" s="5">
        <f t="shared" si="30"/>
        <v>-2.7459364999697589</v>
      </c>
      <c r="AV74" s="5">
        <f t="shared" si="31"/>
        <v>-0.23835960065114364</v>
      </c>
      <c r="AW74" s="5">
        <f t="shared" si="32"/>
        <v>-0.32736355117800214</v>
      </c>
      <c r="AX74" s="5">
        <f t="shared" si="33"/>
        <v>-0.53326371722916577</v>
      </c>
      <c r="AY74" s="5">
        <f t="shared" si="34"/>
        <v>4.0243281779294045E-2</v>
      </c>
      <c r="AZ74" s="5">
        <f t="shared" si="35"/>
        <v>-0.47417951431873656</v>
      </c>
      <c r="BA74" s="5">
        <f t="shared" si="36"/>
        <v>9.5046062350378588E-2</v>
      </c>
      <c r="BB74" s="5">
        <f t="shared" si="37"/>
        <v>-0.16211523811543452</v>
      </c>
      <c r="BC74" s="5">
        <f t="shared" si="38"/>
        <v>-2.9073893125861661</v>
      </c>
      <c r="BN74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Figure 15. Historical Decompos.</vt:lpstr>
      <vt:lpstr>ynomin</vt:lpstr>
      <vt:lpstr>inflsae</vt:lpstr>
      <vt:lpstr>i</vt:lpstr>
      <vt:lpstr>rer</vt:lpstr>
    </vt:vector>
  </TitlesOfParts>
  <Company>Banco Central de Chile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Matias Solorza F</dc:creator>
  <cp:lastModifiedBy>benjamin garcia</cp:lastModifiedBy>
  <dcterms:created xsi:type="dcterms:W3CDTF">2020-01-28T20:31:22Z</dcterms:created>
  <dcterms:modified xsi:type="dcterms:W3CDTF">2020-04-08T21:47:07Z</dcterms:modified>
</cp:coreProperties>
</file>