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ulu-my.sharepoint.com/personal/mihietan_univ_yo_oulu_fi/Documents/Documents/Projektit/22nm 150GHz TRX/Reports/Publication/github/"/>
    </mc:Choice>
  </mc:AlternateContent>
  <xr:revisionPtr revIDLastSave="1294" documentId="8_{0F24119B-1E88-4C45-8AB5-0B57B8ED8141}" xr6:coauthVersionLast="47" xr6:coauthVersionMax="47" xr10:uidLastSave="{89299D55-6003-400D-885A-29A0C134E44C}"/>
  <bookViews>
    <workbookView xWindow="29700" yWindow="795" windowWidth="24075" windowHeight="14685" tabRatio="597" activeTab="4" xr2:uid="{00000000-000D-0000-FFFF-FFFF00000000}"/>
  </bookViews>
  <sheets>
    <sheet name="notes" sheetId="3" r:id="rId1"/>
    <sheet name="PA data" sheetId="6" r:id="rId2"/>
    <sheet name="PA model" sheetId="5" r:id="rId3"/>
    <sheet name="LNA data" sheetId="7" r:id="rId4"/>
    <sheet name="LNA model" sheetId="8" r:id="rId5"/>
  </sheets>
  <calcPr calcId="191029" iterate="1" iterateCount="2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1" i="5" l="1"/>
  <c r="G30" i="5"/>
  <c r="G29" i="5"/>
  <c r="G28" i="5"/>
  <c r="G27" i="5"/>
  <c r="G26" i="5"/>
  <c r="G25" i="5"/>
  <c r="F31" i="5"/>
  <c r="F30" i="5"/>
  <c r="F29" i="5"/>
  <c r="F28" i="5"/>
  <c r="F27" i="5"/>
  <c r="F26" i="5"/>
  <c r="F25" i="5"/>
  <c r="G100" i="5"/>
  <c r="G99" i="5"/>
  <c r="G98" i="5"/>
  <c r="L96" i="5"/>
  <c r="G101" i="5" s="1"/>
  <c r="M49" i="5" s="1"/>
  <c r="G93" i="5"/>
  <c r="G92" i="5"/>
  <c r="L91" i="5"/>
  <c r="G91" i="5"/>
  <c r="L90" i="5"/>
  <c r="L89" i="5"/>
  <c r="G94" i="5" s="1"/>
  <c r="L49" i="5" s="1"/>
  <c r="G86" i="5"/>
  <c r="K46" i="5" s="1"/>
  <c r="G85" i="5"/>
  <c r="L84" i="5"/>
  <c r="G84" i="5"/>
  <c r="K47" i="5" s="1"/>
  <c r="L83" i="5"/>
  <c r="L82" i="5"/>
  <c r="G79" i="5"/>
  <c r="G78" i="5"/>
  <c r="L77" i="5"/>
  <c r="G77" i="5"/>
  <c r="J47" i="5" s="1"/>
  <c r="L76" i="5"/>
  <c r="L75" i="5"/>
  <c r="G80" i="5" s="1"/>
  <c r="J49" i="5" s="1"/>
  <c r="G72" i="5"/>
  <c r="I46" i="5" s="1"/>
  <c r="G71" i="5"/>
  <c r="L70" i="5"/>
  <c r="G70" i="5"/>
  <c r="L69" i="5"/>
  <c r="L68" i="5"/>
  <c r="G73" i="5" s="1"/>
  <c r="I49" i="5" s="1"/>
  <c r="G65" i="5"/>
  <c r="G64" i="5"/>
  <c r="L63" i="5"/>
  <c r="G63" i="5"/>
  <c r="H47" i="5" s="1"/>
  <c r="L62" i="5"/>
  <c r="L61" i="5"/>
  <c r="G58" i="5"/>
  <c r="G57" i="5"/>
  <c r="L56" i="5"/>
  <c r="G56" i="5"/>
  <c r="G47" i="5" s="1"/>
  <c r="L55" i="5"/>
  <c r="G59" i="5" s="1"/>
  <c r="G49" i="5" s="1"/>
  <c r="L54" i="5"/>
  <c r="M48" i="5"/>
  <c r="L48" i="5"/>
  <c r="K48" i="5"/>
  <c r="J48" i="5"/>
  <c r="I48" i="5"/>
  <c r="H48" i="5"/>
  <c r="G48" i="5"/>
  <c r="M47" i="5"/>
  <c r="L47" i="5"/>
  <c r="I47" i="5"/>
  <c r="M46" i="5"/>
  <c r="L46" i="5"/>
  <c r="J46" i="5"/>
  <c r="H46" i="5"/>
  <c r="G46" i="5"/>
  <c r="Q1104" i="5"/>
  <c r="Q1103" i="5"/>
  <c r="Q1102" i="5"/>
  <c r="Q1101" i="5"/>
  <c r="Q1100" i="5"/>
  <c r="Q1099" i="5"/>
  <c r="Q1098" i="5"/>
  <c r="Q1097" i="5"/>
  <c r="Q1096" i="5"/>
  <c r="Q1095" i="5"/>
  <c r="Q1094" i="5"/>
  <c r="Q1093" i="5"/>
  <c r="Q1092" i="5"/>
  <c r="Q1091" i="5"/>
  <c r="Q1090" i="5"/>
  <c r="Q1089" i="5"/>
  <c r="Q1088" i="5"/>
  <c r="Q1087" i="5"/>
  <c r="Q1086" i="5"/>
  <c r="Q1085" i="5"/>
  <c r="Q1084" i="5"/>
  <c r="Q1083" i="5"/>
  <c r="Q1082" i="5"/>
  <c r="Q1081" i="5"/>
  <c r="Q1080" i="5"/>
  <c r="Q1079" i="5"/>
  <c r="Q1078" i="5"/>
  <c r="Q1077" i="5"/>
  <c r="Q1076" i="5"/>
  <c r="Q1075" i="5"/>
  <c r="Q1074" i="5"/>
  <c r="Q1073" i="5"/>
  <c r="Q1072" i="5"/>
  <c r="Q1071" i="5"/>
  <c r="Q1070" i="5"/>
  <c r="Q1069" i="5"/>
  <c r="Q1068" i="5"/>
  <c r="Q1067" i="5"/>
  <c r="Q1066" i="5"/>
  <c r="Q1065" i="5"/>
  <c r="Q1064" i="5"/>
  <c r="Q1063" i="5"/>
  <c r="Q1062" i="5"/>
  <c r="Q1061" i="5"/>
  <c r="Q1060" i="5"/>
  <c r="Q1059" i="5"/>
  <c r="Q1058" i="5"/>
  <c r="Q1057" i="5"/>
  <c r="Q1056" i="5"/>
  <c r="Q1055" i="5"/>
  <c r="Q1054" i="5"/>
  <c r="Q1053" i="5"/>
  <c r="Q1052" i="5"/>
  <c r="Q1051" i="5"/>
  <c r="Q1050" i="5"/>
  <c r="Q1049" i="5"/>
  <c r="Q1048" i="5"/>
  <c r="Q1047" i="5"/>
  <c r="Q1046" i="5"/>
  <c r="Q1045" i="5"/>
  <c r="Q1044" i="5"/>
  <c r="Q1043" i="5"/>
  <c r="Q1042" i="5"/>
  <c r="Q1041" i="5"/>
  <c r="Q1040" i="5"/>
  <c r="Q1039" i="5"/>
  <c r="Q1038" i="5"/>
  <c r="Q1037" i="5"/>
  <c r="Q1036" i="5"/>
  <c r="Q1035" i="5"/>
  <c r="Q1034" i="5"/>
  <c r="Q1033" i="5"/>
  <c r="Q1032" i="5"/>
  <c r="Q1031" i="5"/>
  <c r="Q1030" i="5"/>
  <c r="Q1029" i="5"/>
  <c r="Q1028" i="5"/>
  <c r="Q1027" i="5"/>
  <c r="Q1026" i="5"/>
  <c r="Q1025" i="5"/>
  <c r="Q1024" i="5"/>
  <c r="Q1023" i="5"/>
  <c r="Q1022" i="5"/>
  <c r="Q1021" i="5"/>
  <c r="Q1020" i="5"/>
  <c r="Q1019" i="5"/>
  <c r="Q1018" i="5"/>
  <c r="Q1017" i="5"/>
  <c r="Q1016" i="5"/>
  <c r="Q1015" i="5"/>
  <c r="Q1014" i="5"/>
  <c r="Q1013" i="5"/>
  <c r="Q1012" i="5"/>
  <c r="Q1011" i="5"/>
  <c r="Q1010" i="5"/>
  <c r="Q1009" i="5"/>
  <c r="Q1008" i="5"/>
  <c r="Q1007" i="5"/>
  <c r="Q1006" i="5"/>
  <c r="Q1005" i="5"/>
  <c r="Q1004" i="5"/>
  <c r="Q1003" i="5"/>
  <c r="Q1002" i="5"/>
  <c r="Q1001" i="5"/>
  <c r="Q1000" i="5"/>
  <c r="Q999" i="5"/>
  <c r="Q998" i="5"/>
  <c r="Q997" i="5"/>
  <c r="Q996" i="5"/>
  <c r="Q995" i="5"/>
  <c r="Q994" i="5"/>
  <c r="Q993" i="5"/>
  <c r="Q992" i="5"/>
  <c r="Q991" i="5"/>
  <c r="Q990" i="5"/>
  <c r="Q989" i="5"/>
  <c r="Q988" i="5"/>
  <c r="Q987" i="5"/>
  <c r="Q986" i="5"/>
  <c r="Q985" i="5"/>
  <c r="Q984" i="5"/>
  <c r="Q983" i="5"/>
  <c r="Q982" i="5"/>
  <c r="Q981" i="5"/>
  <c r="Q980" i="5"/>
  <c r="Q979" i="5"/>
  <c r="Q978" i="5"/>
  <c r="Q977" i="5"/>
  <c r="Q976" i="5"/>
  <c r="Q975" i="5"/>
  <c r="Q974" i="5"/>
  <c r="Q973" i="5"/>
  <c r="Q972" i="5"/>
  <c r="Q971" i="5"/>
  <c r="Q970" i="5"/>
  <c r="Q969" i="5"/>
  <c r="Q968" i="5"/>
  <c r="Q967" i="5"/>
  <c r="Q966" i="5"/>
  <c r="Q965" i="5"/>
  <c r="Q964" i="5"/>
  <c r="Q963" i="5"/>
  <c r="Q962" i="5"/>
  <c r="Q961" i="5"/>
  <c r="Q960" i="5"/>
  <c r="Q959" i="5"/>
  <c r="Q958" i="5"/>
  <c r="Q957" i="5"/>
  <c r="Q956" i="5"/>
  <c r="Q955" i="5"/>
  <c r="Q954" i="5"/>
  <c r="Q953" i="5"/>
  <c r="Q952" i="5"/>
  <c r="Q951" i="5"/>
  <c r="Q950" i="5"/>
  <c r="Q949" i="5"/>
  <c r="Q948" i="5"/>
  <c r="Q947" i="5"/>
  <c r="Q946" i="5"/>
  <c r="Q945" i="5"/>
  <c r="Q944" i="5"/>
  <c r="Q943" i="5"/>
  <c r="Q942" i="5"/>
  <c r="Q941" i="5"/>
  <c r="Q940" i="5"/>
  <c r="Q939" i="5"/>
  <c r="Q938" i="5"/>
  <c r="Q937" i="5"/>
  <c r="Q936" i="5"/>
  <c r="Q935" i="5"/>
  <c r="Q934" i="5"/>
  <c r="Q933" i="5"/>
  <c r="Q932" i="5"/>
  <c r="Q931" i="5"/>
  <c r="Q930" i="5"/>
  <c r="Q929" i="5"/>
  <c r="Q928" i="5"/>
  <c r="Q927" i="5"/>
  <c r="Q926" i="5"/>
  <c r="Q925" i="5"/>
  <c r="Q924" i="5"/>
  <c r="Q923" i="5"/>
  <c r="Q922" i="5"/>
  <c r="Q921" i="5"/>
  <c r="Q920" i="5"/>
  <c r="Q919" i="5"/>
  <c r="Q918" i="5"/>
  <c r="Q917" i="5"/>
  <c r="Q916" i="5"/>
  <c r="Q915" i="5"/>
  <c r="Q914" i="5"/>
  <c r="Q913" i="5"/>
  <c r="Q912" i="5"/>
  <c r="Q911" i="5"/>
  <c r="Q910" i="5"/>
  <c r="Q909" i="5"/>
  <c r="Q908" i="5"/>
  <c r="Q907" i="5"/>
  <c r="Q906" i="5"/>
  <c r="Q905" i="5"/>
  <c r="Q904" i="5"/>
  <c r="Q903" i="5"/>
  <c r="Q902" i="5"/>
  <c r="Q901" i="5"/>
  <c r="Q900" i="5"/>
  <c r="Q899" i="5"/>
  <c r="Q898" i="5"/>
  <c r="Q897" i="5"/>
  <c r="Q896" i="5"/>
  <c r="Q895" i="5"/>
  <c r="Q894" i="5"/>
  <c r="Q893" i="5"/>
  <c r="Q892" i="5"/>
  <c r="Q891" i="5"/>
  <c r="Q890" i="5"/>
  <c r="Q889" i="5"/>
  <c r="Q888" i="5"/>
  <c r="Q887" i="5"/>
  <c r="Q886" i="5"/>
  <c r="Q885" i="5"/>
  <c r="Q884" i="5"/>
  <c r="Q883" i="5"/>
  <c r="Q882" i="5"/>
  <c r="Q881" i="5"/>
  <c r="Q880" i="5"/>
  <c r="Q879" i="5"/>
  <c r="Q878" i="5"/>
  <c r="Q877" i="5"/>
  <c r="Q876" i="5"/>
  <c r="Q875" i="5"/>
  <c r="Q874" i="5"/>
  <c r="Q873" i="5"/>
  <c r="Q872" i="5"/>
  <c r="Q871" i="5"/>
  <c r="Q870" i="5"/>
  <c r="Q869" i="5"/>
  <c r="Q868" i="5"/>
  <c r="Q867" i="5"/>
  <c r="Q866" i="5"/>
  <c r="Q865" i="5"/>
  <c r="Q864" i="5"/>
  <c r="Q863" i="5"/>
  <c r="Q862" i="5"/>
  <c r="Q861" i="5"/>
  <c r="Q860" i="5"/>
  <c r="Q859" i="5"/>
  <c r="Q858" i="5"/>
  <c r="Q857" i="5"/>
  <c r="Q856" i="5"/>
  <c r="Q855" i="5"/>
  <c r="Q854" i="5"/>
  <c r="Q853" i="5"/>
  <c r="Q852" i="5"/>
  <c r="Q851" i="5"/>
  <c r="Q850" i="5"/>
  <c r="Q849" i="5"/>
  <c r="Q848" i="5"/>
  <c r="Q847" i="5"/>
  <c r="Q846" i="5"/>
  <c r="Q845" i="5"/>
  <c r="Q844" i="5"/>
  <c r="Q843" i="5"/>
  <c r="Q842" i="5"/>
  <c r="Q841" i="5"/>
  <c r="Q840" i="5"/>
  <c r="Q839" i="5"/>
  <c r="Q838" i="5"/>
  <c r="Q837" i="5"/>
  <c r="Q836" i="5"/>
  <c r="Q835" i="5"/>
  <c r="Q834" i="5"/>
  <c r="Q833" i="5"/>
  <c r="Q832" i="5"/>
  <c r="Q831" i="5"/>
  <c r="Q830" i="5"/>
  <c r="Q829" i="5"/>
  <c r="Q828" i="5"/>
  <c r="Q827" i="5"/>
  <c r="Q826" i="5"/>
  <c r="Q825" i="5"/>
  <c r="Q824" i="5"/>
  <c r="Q823" i="5"/>
  <c r="Q822" i="5"/>
  <c r="Q821" i="5"/>
  <c r="Q820" i="5"/>
  <c r="Q819" i="5"/>
  <c r="Q818" i="5"/>
  <c r="Q817" i="5"/>
  <c r="Q816" i="5"/>
  <c r="Q815" i="5"/>
  <c r="Q814" i="5"/>
  <c r="Q813" i="5"/>
  <c r="Q812" i="5"/>
  <c r="Q811" i="5"/>
  <c r="Q810" i="5"/>
  <c r="Q809" i="5"/>
  <c r="Q808" i="5"/>
  <c r="Q807" i="5"/>
  <c r="Q806" i="5"/>
  <c r="Q805" i="5"/>
  <c r="Q804" i="5"/>
  <c r="Q803" i="5"/>
  <c r="Q802" i="5"/>
  <c r="Q801" i="5"/>
  <c r="Q800" i="5"/>
  <c r="Q799" i="5"/>
  <c r="Q798" i="5"/>
  <c r="Q797" i="5"/>
  <c r="Q796" i="5"/>
  <c r="Q795" i="5"/>
  <c r="Q794" i="5"/>
  <c r="Q793" i="5"/>
  <c r="Q792" i="5"/>
  <c r="Q791" i="5"/>
  <c r="Q790" i="5"/>
  <c r="Q789" i="5"/>
  <c r="Q788" i="5"/>
  <c r="Q787" i="5"/>
  <c r="Q786" i="5"/>
  <c r="Q785" i="5"/>
  <c r="Q784" i="5"/>
  <c r="Q783" i="5"/>
  <c r="Q782" i="5"/>
  <c r="Q781" i="5"/>
  <c r="Q780" i="5"/>
  <c r="Q779" i="5"/>
  <c r="Q778" i="5"/>
  <c r="Q777" i="5"/>
  <c r="Q776" i="5"/>
  <c r="Q775" i="5"/>
  <c r="Q774" i="5"/>
  <c r="Q773" i="5"/>
  <c r="Q772" i="5"/>
  <c r="Q771" i="5"/>
  <c r="Q770" i="5"/>
  <c r="Q769" i="5"/>
  <c r="Q768" i="5"/>
  <c r="Q767" i="5"/>
  <c r="Q766" i="5"/>
  <c r="Q765" i="5"/>
  <c r="Q764" i="5"/>
  <c r="Q763" i="5"/>
  <c r="Q762" i="5"/>
  <c r="Q761" i="5"/>
  <c r="Q760" i="5"/>
  <c r="Q759" i="5"/>
  <c r="Q758" i="5"/>
  <c r="Q757" i="5"/>
  <c r="Q756" i="5"/>
  <c r="Q755" i="5"/>
  <c r="Q754" i="5"/>
  <c r="Q753" i="5"/>
  <c r="Q752" i="5"/>
  <c r="Q751" i="5"/>
  <c r="Q750" i="5"/>
  <c r="Q749" i="5"/>
  <c r="Q748" i="5"/>
  <c r="Q747" i="5"/>
  <c r="Q746" i="5"/>
  <c r="Q745" i="5"/>
  <c r="Q744" i="5"/>
  <c r="Q743" i="5"/>
  <c r="Q742" i="5"/>
  <c r="Q741" i="5"/>
  <c r="Q740" i="5"/>
  <c r="Q739" i="5"/>
  <c r="Q738" i="5"/>
  <c r="Q737" i="5"/>
  <c r="Q736" i="5"/>
  <c r="Q735" i="5"/>
  <c r="Q734" i="5"/>
  <c r="Q733" i="5"/>
  <c r="Q732" i="5"/>
  <c r="Q731" i="5"/>
  <c r="Q730" i="5"/>
  <c r="Q729" i="5"/>
  <c r="Q728" i="5"/>
  <c r="Q727" i="5"/>
  <c r="Q726" i="5"/>
  <c r="Q725" i="5"/>
  <c r="Q724" i="5"/>
  <c r="Q723" i="5"/>
  <c r="Q722" i="5"/>
  <c r="Q721" i="5"/>
  <c r="Q720" i="5"/>
  <c r="Q719" i="5"/>
  <c r="Q718" i="5"/>
  <c r="Q717" i="5"/>
  <c r="Q716" i="5"/>
  <c r="Q715" i="5"/>
  <c r="Q714" i="5"/>
  <c r="Q713" i="5"/>
  <c r="Q712" i="5"/>
  <c r="Q711" i="5"/>
  <c r="Q710" i="5"/>
  <c r="Q709" i="5"/>
  <c r="Q708" i="5"/>
  <c r="Q707" i="5"/>
  <c r="Q706" i="5"/>
  <c r="Q705" i="5"/>
  <c r="Q704" i="5"/>
  <c r="Q703" i="5"/>
  <c r="Q702" i="5"/>
  <c r="Q701" i="5"/>
  <c r="Q700" i="5"/>
  <c r="Q699" i="5"/>
  <c r="Q698" i="5"/>
  <c r="Q697" i="5"/>
  <c r="Q696" i="5"/>
  <c r="Q695" i="5"/>
  <c r="Q694" i="5"/>
  <c r="Q693" i="5"/>
  <c r="Q692" i="5"/>
  <c r="Q691" i="5"/>
  <c r="Q690" i="5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0" i="5"/>
  <c r="Q29" i="5"/>
  <c r="Q28" i="5"/>
  <c r="Q27" i="5"/>
  <c r="Q26" i="5"/>
  <c r="Q25" i="5"/>
  <c r="U3624" i="5"/>
  <c r="U3623" i="5"/>
  <c r="U3622" i="5"/>
  <c r="U3621" i="5"/>
  <c r="T3621" i="5" s="1"/>
  <c r="U3620" i="5"/>
  <c r="U3619" i="5"/>
  <c r="U3618" i="5"/>
  <c r="U3617" i="5"/>
  <c r="T3617" i="5" s="1"/>
  <c r="Q3617" i="5" s="1"/>
  <c r="R3617" i="5" s="1"/>
  <c r="U3616" i="5"/>
  <c r="U3615" i="5"/>
  <c r="U3614" i="5"/>
  <c r="U3613" i="5"/>
  <c r="T3613" i="5" s="1"/>
  <c r="U3612" i="5"/>
  <c r="U3611" i="5"/>
  <c r="U3610" i="5"/>
  <c r="U3609" i="5"/>
  <c r="T3609" i="5" s="1"/>
  <c r="Q3609" i="5" s="1"/>
  <c r="R3609" i="5" s="1"/>
  <c r="U3608" i="5"/>
  <c r="U3607" i="5"/>
  <c r="U3606" i="5"/>
  <c r="U3605" i="5"/>
  <c r="U3604" i="5"/>
  <c r="U3603" i="5"/>
  <c r="U3602" i="5"/>
  <c r="U3601" i="5"/>
  <c r="T3601" i="5" s="1"/>
  <c r="Q3601" i="5" s="1"/>
  <c r="R3601" i="5" s="1"/>
  <c r="U3600" i="5"/>
  <c r="U3599" i="5"/>
  <c r="U3598" i="5"/>
  <c r="U3597" i="5"/>
  <c r="U3596" i="5"/>
  <c r="U3595" i="5"/>
  <c r="U3594" i="5"/>
  <c r="U3593" i="5"/>
  <c r="T3593" i="5" s="1"/>
  <c r="Q3593" i="5" s="1"/>
  <c r="R3593" i="5" s="1"/>
  <c r="U3592" i="5"/>
  <c r="U3591" i="5"/>
  <c r="U3590" i="5"/>
  <c r="U3589" i="5"/>
  <c r="U3588" i="5"/>
  <c r="U3587" i="5"/>
  <c r="U3586" i="5"/>
  <c r="U3585" i="5"/>
  <c r="T3585" i="5" s="1"/>
  <c r="Q3585" i="5" s="1"/>
  <c r="R3585" i="5" s="1"/>
  <c r="U3584" i="5"/>
  <c r="U3583" i="5"/>
  <c r="U3582" i="5"/>
  <c r="U3581" i="5"/>
  <c r="T3581" i="5" s="1"/>
  <c r="U3580" i="5"/>
  <c r="U3579" i="5"/>
  <c r="U3578" i="5"/>
  <c r="U3577" i="5"/>
  <c r="T3577" i="5" s="1"/>
  <c r="Q3577" i="5" s="1"/>
  <c r="R3577" i="5" s="1"/>
  <c r="U3576" i="5"/>
  <c r="U3575" i="5"/>
  <c r="U3574" i="5"/>
  <c r="U3573" i="5"/>
  <c r="T3573" i="5" s="1"/>
  <c r="U3572" i="5"/>
  <c r="U3571" i="5"/>
  <c r="U3570" i="5"/>
  <c r="U3569" i="5"/>
  <c r="T3569" i="5" s="1"/>
  <c r="Q3569" i="5" s="1"/>
  <c r="R3569" i="5" s="1"/>
  <c r="U3568" i="5"/>
  <c r="U3567" i="5"/>
  <c r="U3566" i="5"/>
  <c r="U3565" i="5"/>
  <c r="U3564" i="5"/>
  <c r="U3563" i="5"/>
  <c r="U3562" i="5"/>
  <c r="U3561" i="5"/>
  <c r="T3561" i="5" s="1"/>
  <c r="Q3561" i="5" s="1"/>
  <c r="R3561" i="5" s="1"/>
  <c r="U3560" i="5"/>
  <c r="U3559" i="5"/>
  <c r="U3558" i="5"/>
  <c r="U3557" i="5"/>
  <c r="U3556" i="5"/>
  <c r="U3555" i="5"/>
  <c r="U3554" i="5"/>
  <c r="U3553" i="5"/>
  <c r="T3553" i="5" s="1"/>
  <c r="Q3553" i="5" s="1"/>
  <c r="R3553" i="5" s="1"/>
  <c r="U3552" i="5"/>
  <c r="U3551" i="5"/>
  <c r="U3550" i="5"/>
  <c r="U3549" i="5"/>
  <c r="U3548" i="5"/>
  <c r="U3547" i="5"/>
  <c r="U3546" i="5"/>
  <c r="U3545" i="5"/>
  <c r="T3545" i="5" s="1"/>
  <c r="Q3545" i="5" s="1"/>
  <c r="R3545" i="5" s="1"/>
  <c r="U3544" i="5"/>
  <c r="U3543" i="5"/>
  <c r="U3542" i="5"/>
  <c r="U3541" i="5"/>
  <c r="T3541" i="5" s="1"/>
  <c r="U3540" i="5"/>
  <c r="U3539" i="5"/>
  <c r="U3538" i="5"/>
  <c r="U3537" i="5"/>
  <c r="T3537" i="5" s="1"/>
  <c r="Q3537" i="5" s="1"/>
  <c r="R3537" i="5" s="1"/>
  <c r="U3536" i="5"/>
  <c r="U3535" i="5"/>
  <c r="U3534" i="5"/>
  <c r="U3533" i="5"/>
  <c r="T3533" i="5" s="1"/>
  <c r="U3532" i="5"/>
  <c r="U3531" i="5"/>
  <c r="U3530" i="5"/>
  <c r="U3529" i="5"/>
  <c r="T3529" i="5" s="1"/>
  <c r="Q3529" i="5" s="1"/>
  <c r="R3529" i="5" s="1"/>
  <c r="U3528" i="5"/>
  <c r="U3527" i="5"/>
  <c r="U3526" i="5"/>
  <c r="U3525" i="5"/>
  <c r="U3524" i="5"/>
  <c r="U3523" i="5"/>
  <c r="U3522" i="5"/>
  <c r="U3521" i="5"/>
  <c r="T3521" i="5" s="1"/>
  <c r="Q3521" i="5" s="1"/>
  <c r="R3521" i="5" s="1"/>
  <c r="U3520" i="5"/>
  <c r="U3519" i="5"/>
  <c r="U3518" i="5"/>
  <c r="U3517" i="5"/>
  <c r="U3516" i="5"/>
  <c r="U3515" i="5"/>
  <c r="U3514" i="5"/>
  <c r="U3513" i="5"/>
  <c r="T3513" i="5" s="1"/>
  <c r="Q3513" i="5" s="1"/>
  <c r="R3513" i="5" s="1"/>
  <c r="U3512" i="5"/>
  <c r="U3511" i="5"/>
  <c r="U3510" i="5"/>
  <c r="U3509" i="5"/>
  <c r="U3508" i="5"/>
  <c r="U3507" i="5"/>
  <c r="U3506" i="5"/>
  <c r="U3505" i="5"/>
  <c r="T3505" i="5" s="1"/>
  <c r="Q3505" i="5" s="1"/>
  <c r="R3505" i="5" s="1"/>
  <c r="U3504" i="5"/>
  <c r="U3503" i="5"/>
  <c r="U3502" i="5"/>
  <c r="U3501" i="5"/>
  <c r="U3500" i="5"/>
  <c r="U3499" i="5"/>
  <c r="U3498" i="5"/>
  <c r="U3497" i="5"/>
  <c r="T3497" i="5" s="1"/>
  <c r="Q3497" i="5" s="1"/>
  <c r="R3497" i="5" s="1"/>
  <c r="U3496" i="5"/>
  <c r="U3495" i="5"/>
  <c r="U3494" i="5"/>
  <c r="U3493" i="5"/>
  <c r="U3492" i="5"/>
  <c r="U3491" i="5"/>
  <c r="U3490" i="5"/>
  <c r="U3489" i="5"/>
  <c r="T3489" i="5" s="1"/>
  <c r="Q3489" i="5" s="1"/>
  <c r="R3489" i="5" s="1"/>
  <c r="U3488" i="5"/>
  <c r="U3487" i="5"/>
  <c r="U3486" i="5"/>
  <c r="U3485" i="5"/>
  <c r="U3484" i="5"/>
  <c r="U3483" i="5"/>
  <c r="U3482" i="5"/>
  <c r="U3481" i="5"/>
  <c r="T3481" i="5" s="1"/>
  <c r="Q3481" i="5" s="1"/>
  <c r="R3481" i="5" s="1"/>
  <c r="U3480" i="5"/>
  <c r="U3479" i="5"/>
  <c r="U3478" i="5"/>
  <c r="U3477" i="5"/>
  <c r="U3476" i="5"/>
  <c r="U3475" i="5"/>
  <c r="U3474" i="5"/>
  <c r="U3473" i="5"/>
  <c r="T3473" i="5" s="1"/>
  <c r="Q3473" i="5" s="1"/>
  <c r="R3473" i="5" s="1"/>
  <c r="U3472" i="5"/>
  <c r="U3471" i="5"/>
  <c r="U3470" i="5"/>
  <c r="U3469" i="5"/>
  <c r="U3468" i="5"/>
  <c r="U3467" i="5"/>
  <c r="U3466" i="5"/>
  <c r="U3465" i="5"/>
  <c r="T3465" i="5" s="1"/>
  <c r="Q3465" i="5" s="1"/>
  <c r="R3465" i="5" s="1"/>
  <c r="U3464" i="5"/>
  <c r="U3463" i="5"/>
  <c r="U3462" i="5"/>
  <c r="U3461" i="5"/>
  <c r="U3460" i="5"/>
  <c r="U3459" i="5"/>
  <c r="U3458" i="5"/>
  <c r="U3457" i="5"/>
  <c r="T3457" i="5" s="1"/>
  <c r="Q3457" i="5" s="1"/>
  <c r="R3457" i="5" s="1"/>
  <c r="U3456" i="5"/>
  <c r="U3455" i="5"/>
  <c r="U3454" i="5"/>
  <c r="U3453" i="5"/>
  <c r="U3452" i="5"/>
  <c r="U3451" i="5"/>
  <c r="U3450" i="5"/>
  <c r="U3449" i="5"/>
  <c r="T3449" i="5" s="1"/>
  <c r="Q3449" i="5" s="1"/>
  <c r="R3449" i="5" s="1"/>
  <c r="U3448" i="5"/>
  <c r="U3447" i="5"/>
  <c r="U3446" i="5"/>
  <c r="U3445" i="5"/>
  <c r="U3444" i="5"/>
  <c r="U3443" i="5"/>
  <c r="U3442" i="5"/>
  <c r="U3441" i="5"/>
  <c r="T3441" i="5" s="1"/>
  <c r="Q3441" i="5" s="1"/>
  <c r="R3441" i="5" s="1"/>
  <c r="U3440" i="5"/>
  <c r="U3439" i="5"/>
  <c r="U3438" i="5"/>
  <c r="U3437" i="5"/>
  <c r="U3436" i="5"/>
  <c r="U3435" i="5"/>
  <c r="U3434" i="5"/>
  <c r="U3433" i="5"/>
  <c r="T3433" i="5" s="1"/>
  <c r="Q3433" i="5" s="1"/>
  <c r="R3433" i="5" s="1"/>
  <c r="U3432" i="5"/>
  <c r="U3431" i="5"/>
  <c r="U3430" i="5"/>
  <c r="U3429" i="5"/>
  <c r="U3428" i="5"/>
  <c r="U3427" i="5"/>
  <c r="U3426" i="5"/>
  <c r="U3425" i="5"/>
  <c r="T3425" i="5" s="1"/>
  <c r="Q3425" i="5" s="1"/>
  <c r="R3425" i="5" s="1"/>
  <c r="U3424" i="5"/>
  <c r="U3423" i="5"/>
  <c r="U3422" i="5"/>
  <c r="U3421" i="5"/>
  <c r="U3420" i="5"/>
  <c r="U3419" i="5"/>
  <c r="U3418" i="5"/>
  <c r="U3417" i="5"/>
  <c r="T3417" i="5" s="1"/>
  <c r="Q3417" i="5" s="1"/>
  <c r="R3417" i="5" s="1"/>
  <c r="U3416" i="5"/>
  <c r="U3415" i="5"/>
  <c r="U3414" i="5"/>
  <c r="U3413" i="5"/>
  <c r="U3412" i="5"/>
  <c r="U3411" i="5"/>
  <c r="U3410" i="5"/>
  <c r="U3409" i="5"/>
  <c r="T3409" i="5" s="1"/>
  <c r="Q3409" i="5" s="1"/>
  <c r="R3409" i="5" s="1"/>
  <c r="U3408" i="5"/>
  <c r="U3407" i="5"/>
  <c r="U3406" i="5"/>
  <c r="U3405" i="5"/>
  <c r="U3404" i="5"/>
  <c r="U3403" i="5"/>
  <c r="U3402" i="5"/>
  <c r="U3401" i="5"/>
  <c r="T3401" i="5" s="1"/>
  <c r="Q3401" i="5" s="1"/>
  <c r="R3401" i="5" s="1"/>
  <c r="U3400" i="5"/>
  <c r="U3399" i="5"/>
  <c r="U3398" i="5"/>
  <c r="U3397" i="5"/>
  <c r="U3396" i="5"/>
  <c r="U3395" i="5"/>
  <c r="U3394" i="5"/>
  <c r="U3393" i="5"/>
  <c r="T3393" i="5" s="1"/>
  <c r="Q3393" i="5" s="1"/>
  <c r="R3393" i="5" s="1"/>
  <c r="U3392" i="5"/>
  <c r="U3391" i="5"/>
  <c r="U3390" i="5"/>
  <c r="U3389" i="5"/>
  <c r="U3388" i="5"/>
  <c r="U3387" i="5"/>
  <c r="U3386" i="5"/>
  <c r="U3385" i="5"/>
  <c r="U3384" i="5"/>
  <c r="U3383" i="5"/>
  <c r="U3382" i="5"/>
  <c r="U3381" i="5"/>
  <c r="U3380" i="5"/>
  <c r="U3379" i="5"/>
  <c r="U3378" i="5"/>
  <c r="U3377" i="5"/>
  <c r="T3377" i="5" s="1"/>
  <c r="Q3377" i="5" s="1"/>
  <c r="R3377" i="5" s="1"/>
  <c r="U3376" i="5"/>
  <c r="U3375" i="5"/>
  <c r="U3374" i="5"/>
  <c r="U3373" i="5"/>
  <c r="U3372" i="5"/>
  <c r="U3371" i="5"/>
  <c r="U3370" i="5"/>
  <c r="U3369" i="5"/>
  <c r="T3369" i="5" s="1"/>
  <c r="Q3369" i="5" s="1"/>
  <c r="R3369" i="5" s="1"/>
  <c r="U3368" i="5"/>
  <c r="U3367" i="5"/>
  <c r="U3366" i="5"/>
  <c r="U3365" i="5"/>
  <c r="U3364" i="5"/>
  <c r="U3363" i="5"/>
  <c r="U3362" i="5"/>
  <c r="U3361" i="5"/>
  <c r="T3361" i="5" s="1"/>
  <c r="Q3361" i="5" s="1"/>
  <c r="R3361" i="5" s="1"/>
  <c r="U3360" i="5"/>
  <c r="U3359" i="5"/>
  <c r="U3358" i="5"/>
  <c r="U3357" i="5"/>
  <c r="U3356" i="5"/>
  <c r="U3355" i="5"/>
  <c r="U3354" i="5"/>
  <c r="U3353" i="5"/>
  <c r="T3353" i="5" s="1"/>
  <c r="Q3353" i="5" s="1"/>
  <c r="R3353" i="5" s="1"/>
  <c r="U3352" i="5"/>
  <c r="U3351" i="5"/>
  <c r="U3350" i="5"/>
  <c r="U3349" i="5"/>
  <c r="U3348" i="5"/>
  <c r="U3347" i="5"/>
  <c r="U3346" i="5"/>
  <c r="U3345" i="5"/>
  <c r="T3345" i="5" s="1"/>
  <c r="Q3345" i="5" s="1"/>
  <c r="R3345" i="5" s="1"/>
  <c r="U3344" i="5"/>
  <c r="U3343" i="5"/>
  <c r="U3342" i="5"/>
  <c r="U3341" i="5"/>
  <c r="U3340" i="5"/>
  <c r="U3339" i="5"/>
  <c r="U3338" i="5"/>
  <c r="U3337" i="5"/>
  <c r="T3337" i="5" s="1"/>
  <c r="Q3337" i="5" s="1"/>
  <c r="R3337" i="5" s="1"/>
  <c r="U3336" i="5"/>
  <c r="U3335" i="5"/>
  <c r="U3334" i="5"/>
  <c r="U3333" i="5"/>
  <c r="U3332" i="5"/>
  <c r="U3331" i="5"/>
  <c r="U3330" i="5"/>
  <c r="U3329" i="5"/>
  <c r="T3329" i="5" s="1"/>
  <c r="Q3329" i="5" s="1"/>
  <c r="R3329" i="5" s="1"/>
  <c r="U3328" i="5"/>
  <c r="U3327" i="5"/>
  <c r="U3326" i="5"/>
  <c r="U3325" i="5"/>
  <c r="U3324" i="5"/>
  <c r="U3323" i="5"/>
  <c r="U3322" i="5"/>
  <c r="U3321" i="5"/>
  <c r="T3321" i="5" s="1"/>
  <c r="Q3321" i="5" s="1"/>
  <c r="R3321" i="5" s="1"/>
  <c r="U3320" i="5"/>
  <c r="U3319" i="5"/>
  <c r="U3318" i="5"/>
  <c r="U3317" i="5"/>
  <c r="U3316" i="5"/>
  <c r="U3315" i="5"/>
  <c r="U3314" i="5"/>
  <c r="U3313" i="5"/>
  <c r="T3313" i="5" s="1"/>
  <c r="Q3313" i="5" s="1"/>
  <c r="R3313" i="5" s="1"/>
  <c r="U3312" i="5"/>
  <c r="U3311" i="5"/>
  <c r="U3310" i="5"/>
  <c r="U3309" i="5"/>
  <c r="U3308" i="5"/>
  <c r="U3307" i="5"/>
  <c r="U3306" i="5"/>
  <c r="U3305" i="5"/>
  <c r="T3305" i="5" s="1"/>
  <c r="Q3305" i="5" s="1"/>
  <c r="R3305" i="5" s="1"/>
  <c r="U3304" i="5"/>
  <c r="U3303" i="5"/>
  <c r="U3302" i="5"/>
  <c r="U3301" i="5"/>
  <c r="U3300" i="5"/>
  <c r="U3299" i="5"/>
  <c r="U3298" i="5"/>
  <c r="U3297" i="5"/>
  <c r="T3297" i="5" s="1"/>
  <c r="Q3297" i="5" s="1"/>
  <c r="R3297" i="5" s="1"/>
  <c r="U3296" i="5"/>
  <c r="U3295" i="5"/>
  <c r="U3294" i="5"/>
  <c r="U3293" i="5"/>
  <c r="U3292" i="5"/>
  <c r="U3291" i="5"/>
  <c r="U3290" i="5"/>
  <c r="U3289" i="5"/>
  <c r="T3289" i="5" s="1"/>
  <c r="Q3289" i="5" s="1"/>
  <c r="R3289" i="5" s="1"/>
  <c r="U3288" i="5"/>
  <c r="U3287" i="5"/>
  <c r="U3286" i="5"/>
  <c r="U3285" i="5"/>
  <c r="U3284" i="5"/>
  <c r="U3283" i="5"/>
  <c r="U3282" i="5"/>
  <c r="U3281" i="5"/>
  <c r="T3281" i="5" s="1"/>
  <c r="Q3281" i="5" s="1"/>
  <c r="R3281" i="5" s="1"/>
  <c r="U3280" i="5"/>
  <c r="U3279" i="5"/>
  <c r="U3278" i="5"/>
  <c r="U3277" i="5"/>
  <c r="U3276" i="5"/>
  <c r="U3275" i="5"/>
  <c r="U3274" i="5"/>
  <c r="U3273" i="5"/>
  <c r="T3273" i="5" s="1"/>
  <c r="Q3273" i="5" s="1"/>
  <c r="R3273" i="5" s="1"/>
  <c r="U3272" i="5"/>
  <c r="U3271" i="5"/>
  <c r="U3270" i="5"/>
  <c r="U3269" i="5"/>
  <c r="U3268" i="5"/>
  <c r="U3267" i="5"/>
  <c r="U3266" i="5"/>
  <c r="U3265" i="5"/>
  <c r="T3265" i="5" s="1"/>
  <c r="Q3265" i="5" s="1"/>
  <c r="R3265" i="5" s="1"/>
  <c r="U3264" i="5"/>
  <c r="U3263" i="5"/>
  <c r="U3262" i="5"/>
  <c r="U3261" i="5"/>
  <c r="U3260" i="5"/>
  <c r="U3259" i="5"/>
  <c r="U3258" i="5"/>
  <c r="U3257" i="5"/>
  <c r="T3257" i="5" s="1"/>
  <c r="Q3257" i="5" s="1"/>
  <c r="R3257" i="5" s="1"/>
  <c r="U3256" i="5"/>
  <c r="U3255" i="5"/>
  <c r="U3254" i="5"/>
  <c r="U3253" i="5"/>
  <c r="U3252" i="5"/>
  <c r="U3251" i="5"/>
  <c r="U3250" i="5"/>
  <c r="U3249" i="5"/>
  <c r="T3249" i="5" s="1"/>
  <c r="Q3249" i="5" s="1"/>
  <c r="R3249" i="5" s="1"/>
  <c r="U3248" i="5"/>
  <c r="U3247" i="5"/>
  <c r="U3246" i="5"/>
  <c r="U3245" i="5"/>
  <c r="U3244" i="5"/>
  <c r="U3243" i="5"/>
  <c r="U3242" i="5"/>
  <c r="U3241" i="5"/>
  <c r="T3241" i="5" s="1"/>
  <c r="Q3241" i="5" s="1"/>
  <c r="R3241" i="5" s="1"/>
  <c r="U3240" i="5"/>
  <c r="U3239" i="5"/>
  <c r="U3238" i="5"/>
  <c r="U3237" i="5"/>
  <c r="U3236" i="5"/>
  <c r="U3235" i="5"/>
  <c r="U3234" i="5"/>
  <c r="U3233" i="5"/>
  <c r="T3233" i="5" s="1"/>
  <c r="Q3233" i="5" s="1"/>
  <c r="R3233" i="5" s="1"/>
  <c r="U3232" i="5"/>
  <c r="U3231" i="5"/>
  <c r="U3230" i="5"/>
  <c r="U3229" i="5"/>
  <c r="U3228" i="5"/>
  <c r="U3227" i="5"/>
  <c r="U3226" i="5"/>
  <c r="U3225" i="5"/>
  <c r="T3225" i="5" s="1"/>
  <c r="Q3225" i="5" s="1"/>
  <c r="R3225" i="5" s="1"/>
  <c r="U3224" i="5"/>
  <c r="U3223" i="5"/>
  <c r="U3222" i="5"/>
  <c r="U3221" i="5"/>
  <c r="U3220" i="5"/>
  <c r="U3219" i="5"/>
  <c r="U3218" i="5"/>
  <c r="U3217" i="5"/>
  <c r="T3217" i="5" s="1"/>
  <c r="Q3217" i="5" s="1"/>
  <c r="R3217" i="5" s="1"/>
  <c r="U3216" i="5"/>
  <c r="U3215" i="5"/>
  <c r="U3214" i="5"/>
  <c r="U3213" i="5"/>
  <c r="U3212" i="5"/>
  <c r="U3211" i="5"/>
  <c r="U3210" i="5"/>
  <c r="U3209" i="5"/>
  <c r="T3209" i="5" s="1"/>
  <c r="Q3209" i="5" s="1"/>
  <c r="R3209" i="5" s="1"/>
  <c r="U3208" i="5"/>
  <c r="U3207" i="5"/>
  <c r="U3206" i="5"/>
  <c r="U3205" i="5"/>
  <c r="U3204" i="5"/>
  <c r="U3203" i="5"/>
  <c r="U3202" i="5"/>
  <c r="U3201" i="5"/>
  <c r="T3201" i="5" s="1"/>
  <c r="Q3201" i="5" s="1"/>
  <c r="R3201" i="5" s="1"/>
  <c r="U3200" i="5"/>
  <c r="U3199" i="5"/>
  <c r="U3198" i="5"/>
  <c r="U3197" i="5"/>
  <c r="U3196" i="5"/>
  <c r="U3195" i="5"/>
  <c r="U3194" i="5"/>
  <c r="U3193" i="5"/>
  <c r="T3193" i="5" s="1"/>
  <c r="Q3193" i="5" s="1"/>
  <c r="R3193" i="5" s="1"/>
  <c r="U3192" i="5"/>
  <c r="U3191" i="5"/>
  <c r="U3190" i="5"/>
  <c r="U3189" i="5"/>
  <c r="U3188" i="5"/>
  <c r="U3187" i="5"/>
  <c r="U3186" i="5"/>
  <c r="U3185" i="5"/>
  <c r="T3185" i="5" s="1"/>
  <c r="Q3185" i="5" s="1"/>
  <c r="R3185" i="5" s="1"/>
  <c r="U3184" i="5"/>
  <c r="U3183" i="5"/>
  <c r="U3182" i="5"/>
  <c r="U3181" i="5"/>
  <c r="U3180" i="5"/>
  <c r="U3179" i="5"/>
  <c r="U3178" i="5"/>
  <c r="U3177" i="5"/>
  <c r="T3177" i="5" s="1"/>
  <c r="Q3177" i="5" s="1"/>
  <c r="R3177" i="5" s="1"/>
  <c r="U3176" i="5"/>
  <c r="U3175" i="5"/>
  <c r="U3174" i="5"/>
  <c r="U3173" i="5"/>
  <c r="U3172" i="5"/>
  <c r="U3171" i="5"/>
  <c r="U3170" i="5"/>
  <c r="U3169" i="5"/>
  <c r="T3169" i="5" s="1"/>
  <c r="Q3169" i="5" s="1"/>
  <c r="R3169" i="5" s="1"/>
  <c r="U3168" i="5"/>
  <c r="U3167" i="5"/>
  <c r="U3166" i="5"/>
  <c r="U3165" i="5"/>
  <c r="U3164" i="5"/>
  <c r="U3163" i="5"/>
  <c r="U3162" i="5"/>
  <c r="U3161" i="5"/>
  <c r="T3161" i="5" s="1"/>
  <c r="Q3161" i="5" s="1"/>
  <c r="R3161" i="5" s="1"/>
  <c r="U3160" i="5"/>
  <c r="U3159" i="5"/>
  <c r="U3158" i="5"/>
  <c r="U3157" i="5"/>
  <c r="U3156" i="5"/>
  <c r="U3155" i="5"/>
  <c r="U3154" i="5"/>
  <c r="U3153" i="5"/>
  <c r="T3153" i="5" s="1"/>
  <c r="Q3153" i="5" s="1"/>
  <c r="R3153" i="5" s="1"/>
  <c r="U3152" i="5"/>
  <c r="U3151" i="5"/>
  <c r="U3150" i="5"/>
  <c r="U3149" i="5"/>
  <c r="U3148" i="5"/>
  <c r="U3147" i="5"/>
  <c r="U3146" i="5"/>
  <c r="U3145" i="5"/>
  <c r="T3145" i="5" s="1"/>
  <c r="Q3145" i="5" s="1"/>
  <c r="R3145" i="5" s="1"/>
  <c r="U3144" i="5"/>
  <c r="U3143" i="5"/>
  <c r="U3142" i="5"/>
  <c r="U3141" i="5"/>
  <c r="U3140" i="5"/>
  <c r="U3139" i="5"/>
  <c r="U3138" i="5"/>
  <c r="U3137" i="5"/>
  <c r="T3137" i="5" s="1"/>
  <c r="Q3137" i="5" s="1"/>
  <c r="R3137" i="5" s="1"/>
  <c r="U3136" i="5"/>
  <c r="U3135" i="5"/>
  <c r="U3134" i="5"/>
  <c r="U3133" i="5"/>
  <c r="U3132" i="5"/>
  <c r="U3131" i="5"/>
  <c r="U3130" i="5"/>
  <c r="U3129" i="5"/>
  <c r="T3129" i="5" s="1"/>
  <c r="Q3129" i="5" s="1"/>
  <c r="R3129" i="5" s="1"/>
  <c r="U3128" i="5"/>
  <c r="U3127" i="5"/>
  <c r="U3126" i="5"/>
  <c r="U3125" i="5"/>
  <c r="U3124" i="5"/>
  <c r="U3123" i="5"/>
  <c r="U3122" i="5"/>
  <c r="U3121" i="5"/>
  <c r="T3121" i="5" s="1"/>
  <c r="Q3121" i="5" s="1"/>
  <c r="R3121" i="5" s="1"/>
  <c r="U3120" i="5"/>
  <c r="U3119" i="5"/>
  <c r="U3118" i="5"/>
  <c r="U3117" i="5"/>
  <c r="U3116" i="5"/>
  <c r="U3115" i="5"/>
  <c r="U3114" i="5"/>
  <c r="U3113" i="5"/>
  <c r="T3113" i="5" s="1"/>
  <c r="Q3113" i="5" s="1"/>
  <c r="R3113" i="5" s="1"/>
  <c r="U3112" i="5"/>
  <c r="U3111" i="5"/>
  <c r="U3110" i="5"/>
  <c r="U3109" i="5"/>
  <c r="U3108" i="5"/>
  <c r="U3107" i="5"/>
  <c r="U3106" i="5"/>
  <c r="U3105" i="5"/>
  <c r="T3105" i="5" s="1"/>
  <c r="Q3105" i="5" s="1"/>
  <c r="R3105" i="5" s="1"/>
  <c r="U3104" i="5"/>
  <c r="U3103" i="5"/>
  <c r="U3102" i="5"/>
  <c r="U3101" i="5"/>
  <c r="U3100" i="5"/>
  <c r="U3099" i="5"/>
  <c r="U3098" i="5"/>
  <c r="U3097" i="5"/>
  <c r="T3097" i="5" s="1"/>
  <c r="Q3097" i="5" s="1"/>
  <c r="R3097" i="5" s="1"/>
  <c r="U3096" i="5"/>
  <c r="U3095" i="5"/>
  <c r="U3094" i="5"/>
  <c r="U3093" i="5"/>
  <c r="U3092" i="5"/>
  <c r="U3091" i="5"/>
  <c r="U3090" i="5"/>
  <c r="U3089" i="5"/>
  <c r="T3089" i="5" s="1"/>
  <c r="Q3089" i="5" s="1"/>
  <c r="R3089" i="5" s="1"/>
  <c r="U3088" i="5"/>
  <c r="U3087" i="5"/>
  <c r="U3086" i="5"/>
  <c r="U3085" i="5"/>
  <c r="U3084" i="5"/>
  <c r="U3083" i="5"/>
  <c r="U3082" i="5"/>
  <c r="U3081" i="5"/>
  <c r="T3081" i="5" s="1"/>
  <c r="Q3081" i="5" s="1"/>
  <c r="R3081" i="5" s="1"/>
  <c r="U3080" i="5"/>
  <c r="U3079" i="5"/>
  <c r="U3078" i="5"/>
  <c r="U3077" i="5"/>
  <c r="U3076" i="5"/>
  <c r="U3075" i="5"/>
  <c r="U3074" i="5"/>
  <c r="U3073" i="5"/>
  <c r="T3073" i="5" s="1"/>
  <c r="Q3073" i="5" s="1"/>
  <c r="R3073" i="5" s="1"/>
  <c r="U3072" i="5"/>
  <c r="U3071" i="5"/>
  <c r="U3070" i="5"/>
  <c r="U3069" i="5"/>
  <c r="U3068" i="5"/>
  <c r="U3067" i="5"/>
  <c r="U3066" i="5"/>
  <c r="U3065" i="5"/>
  <c r="T3065" i="5" s="1"/>
  <c r="Q3065" i="5" s="1"/>
  <c r="R3065" i="5" s="1"/>
  <c r="U3064" i="5"/>
  <c r="U3063" i="5"/>
  <c r="U3062" i="5"/>
  <c r="U3061" i="5"/>
  <c r="U3060" i="5"/>
  <c r="U3059" i="5"/>
  <c r="U3058" i="5"/>
  <c r="U3057" i="5"/>
  <c r="T3057" i="5" s="1"/>
  <c r="Q3057" i="5" s="1"/>
  <c r="R3057" i="5" s="1"/>
  <c r="U3056" i="5"/>
  <c r="U3055" i="5"/>
  <c r="U3054" i="5"/>
  <c r="U3053" i="5"/>
  <c r="U3052" i="5"/>
  <c r="U3051" i="5"/>
  <c r="U3050" i="5"/>
  <c r="U3049" i="5"/>
  <c r="T3049" i="5" s="1"/>
  <c r="Q3049" i="5" s="1"/>
  <c r="R3049" i="5" s="1"/>
  <c r="U3048" i="5"/>
  <c r="U3047" i="5"/>
  <c r="U3046" i="5"/>
  <c r="U3045" i="5"/>
  <c r="U3044" i="5"/>
  <c r="U3043" i="5"/>
  <c r="U3042" i="5"/>
  <c r="U3041" i="5"/>
  <c r="T3041" i="5" s="1"/>
  <c r="Q3041" i="5" s="1"/>
  <c r="R3041" i="5" s="1"/>
  <c r="U3040" i="5"/>
  <c r="U3039" i="5"/>
  <c r="U3038" i="5"/>
  <c r="U3037" i="5"/>
  <c r="U3036" i="5"/>
  <c r="U3035" i="5"/>
  <c r="U3034" i="5"/>
  <c r="U3033" i="5"/>
  <c r="T3033" i="5" s="1"/>
  <c r="Q3033" i="5" s="1"/>
  <c r="R3033" i="5" s="1"/>
  <c r="U3032" i="5"/>
  <c r="U3031" i="5"/>
  <c r="U3030" i="5"/>
  <c r="U3029" i="5"/>
  <c r="U3028" i="5"/>
  <c r="U3027" i="5"/>
  <c r="U3026" i="5"/>
  <c r="U3025" i="5"/>
  <c r="T3025" i="5" s="1"/>
  <c r="Q3025" i="5" s="1"/>
  <c r="R3025" i="5" s="1"/>
  <c r="U3024" i="5"/>
  <c r="U3023" i="5"/>
  <c r="U3022" i="5"/>
  <c r="U3021" i="5"/>
  <c r="U3020" i="5"/>
  <c r="U3019" i="5"/>
  <c r="U3018" i="5"/>
  <c r="U3017" i="5"/>
  <c r="T3017" i="5" s="1"/>
  <c r="Q3017" i="5" s="1"/>
  <c r="R3017" i="5" s="1"/>
  <c r="U3016" i="5"/>
  <c r="U3015" i="5"/>
  <c r="U3014" i="5"/>
  <c r="U3013" i="5"/>
  <c r="U3012" i="5"/>
  <c r="U3011" i="5"/>
  <c r="U3010" i="5"/>
  <c r="U3009" i="5"/>
  <c r="T3009" i="5" s="1"/>
  <c r="Q3009" i="5" s="1"/>
  <c r="R3009" i="5" s="1"/>
  <c r="U3008" i="5"/>
  <c r="U3007" i="5"/>
  <c r="U3006" i="5"/>
  <c r="U3005" i="5"/>
  <c r="U3004" i="5"/>
  <c r="U3003" i="5"/>
  <c r="U3002" i="5"/>
  <c r="U3001" i="5"/>
  <c r="U3000" i="5"/>
  <c r="U2999" i="5"/>
  <c r="U2998" i="5"/>
  <c r="U2997" i="5"/>
  <c r="U2996" i="5"/>
  <c r="U2995" i="5"/>
  <c r="U2994" i="5"/>
  <c r="U2993" i="5"/>
  <c r="T2993" i="5" s="1"/>
  <c r="Q2993" i="5" s="1"/>
  <c r="R2993" i="5" s="1"/>
  <c r="U2992" i="5"/>
  <c r="U2991" i="5"/>
  <c r="U2990" i="5"/>
  <c r="U2989" i="5"/>
  <c r="U2988" i="5"/>
  <c r="U2987" i="5"/>
  <c r="U2986" i="5"/>
  <c r="U2985" i="5"/>
  <c r="T2985" i="5" s="1"/>
  <c r="Q2985" i="5" s="1"/>
  <c r="R2985" i="5" s="1"/>
  <c r="U2984" i="5"/>
  <c r="U2983" i="5"/>
  <c r="U2982" i="5"/>
  <c r="U2981" i="5"/>
  <c r="U2980" i="5"/>
  <c r="U2979" i="5"/>
  <c r="U2978" i="5"/>
  <c r="U2977" i="5"/>
  <c r="T2977" i="5" s="1"/>
  <c r="Q2977" i="5" s="1"/>
  <c r="R2977" i="5" s="1"/>
  <c r="U2976" i="5"/>
  <c r="U2975" i="5"/>
  <c r="U2974" i="5"/>
  <c r="U2973" i="5"/>
  <c r="U2972" i="5"/>
  <c r="U2971" i="5"/>
  <c r="U2970" i="5"/>
  <c r="U2969" i="5"/>
  <c r="T2969" i="5" s="1"/>
  <c r="Q2969" i="5" s="1"/>
  <c r="R2969" i="5" s="1"/>
  <c r="U2968" i="5"/>
  <c r="U2967" i="5"/>
  <c r="U2966" i="5"/>
  <c r="U2965" i="5"/>
  <c r="U2964" i="5"/>
  <c r="U2963" i="5"/>
  <c r="U2962" i="5"/>
  <c r="U2961" i="5"/>
  <c r="T2961" i="5" s="1"/>
  <c r="Q2961" i="5" s="1"/>
  <c r="R2961" i="5" s="1"/>
  <c r="U2960" i="5"/>
  <c r="U2959" i="5"/>
  <c r="U2958" i="5"/>
  <c r="U2957" i="5"/>
  <c r="U2956" i="5"/>
  <c r="U2955" i="5"/>
  <c r="U2954" i="5"/>
  <c r="U2953" i="5"/>
  <c r="T2953" i="5" s="1"/>
  <c r="Q2953" i="5" s="1"/>
  <c r="R2953" i="5" s="1"/>
  <c r="U2952" i="5"/>
  <c r="U2951" i="5"/>
  <c r="U2950" i="5"/>
  <c r="U2949" i="5"/>
  <c r="U2948" i="5"/>
  <c r="U2947" i="5"/>
  <c r="U2946" i="5"/>
  <c r="U2945" i="5"/>
  <c r="T2945" i="5" s="1"/>
  <c r="Q2945" i="5" s="1"/>
  <c r="R2945" i="5" s="1"/>
  <c r="U2944" i="5"/>
  <c r="U2943" i="5"/>
  <c r="U2942" i="5"/>
  <c r="U2941" i="5"/>
  <c r="U2940" i="5"/>
  <c r="U2939" i="5"/>
  <c r="U2938" i="5"/>
  <c r="U2937" i="5"/>
  <c r="T2937" i="5" s="1"/>
  <c r="Q2937" i="5" s="1"/>
  <c r="R2937" i="5" s="1"/>
  <c r="U2936" i="5"/>
  <c r="U2935" i="5"/>
  <c r="U2934" i="5"/>
  <c r="U2933" i="5"/>
  <c r="U2932" i="5"/>
  <c r="U2931" i="5"/>
  <c r="U2930" i="5"/>
  <c r="U2929" i="5"/>
  <c r="T2929" i="5" s="1"/>
  <c r="Q2929" i="5" s="1"/>
  <c r="R2929" i="5" s="1"/>
  <c r="U2928" i="5"/>
  <c r="U2927" i="5"/>
  <c r="U2926" i="5"/>
  <c r="U2925" i="5"/>
  <c r="U2924" i="5"/>
  <c r="U2923" i="5"/>
  <c r="U2922" i="5"/>
  <c r="U2921" i="5"/>
  <c r="T2921" i="5" s="1"/>
  <c r="Q2921" i="5" s="1"/>
  <c r="R2921" i="5" s="1"/>
  <c r="U2920" i="5"/>
  <c r="U2919" i="5"/>
  <c r="U2918" i="5"/>
  <c r="U2917" i="5"/>
  <c r="U2916" i="5"/>
  <c r="U2915" i="5"/>
  <c r="U2914" i="5"/>
  <c r="U2913" i="5"/>
  <c r="T2913" i="5" s="1"/>
  <c r="Q2913" i="5" s="1"/>
  <c r="R2913" i="5" s="1"/>
  <c r="U2912" i="5"/>
  <c r="U2911" i="5"/>
  <c r="U2910" i="5"/>
  <c r="U2909" i="5"/>
  <c r="U2908" i="5"/>
  <c r="U2907" i="5"/>
  <c r="U2906" i="5"/>
  <c r="U2905" i="5"/>
  <c r="T2905" i="5" s="1"/>
  <c r="Q2905" i="5" s="1"/>
  <c r="R2905" i="5" s="1"/>
  <c r="U2904" i="5"/>
  <c r="U2903" i="5"/>
  <c r="U2902" i="5"/>
  <c r="U2901" i="5"/>
  <c r="U2900" i="5"/>
  <c r="U2899" i="5"/>
  <c r="U2898" i="5"/>
  <c r="U2897" i="5"/>
  <c r="T2897" i="5" s="1"/>
  <c r="Q2897" i="5" s="1"/>
  <c r="R2897" i="5" s="1"/>
  <c r="U2896" i="5"/>
  <c r="U2895" i="5"/>
  <c r="U2894" i="5"/>
  <c r="U2893" i="5"/>
  <c r="U2892" i="5"/>
  <c r="U2891" i="5"/>
  <c r="U2890" i="5"/>
  <c r="U2889" i="5"/>
  <c r="T2889" i="5" s="1"/>
  <c r="Q2889" i="5" s="1"/>
  <c r="R2889" i="5" s="1"/>
  <c r="U2888" i="5"/>
  <c r="U2887" i="5"/>
  <c r="U2886" i="5"/>
  <c r="U2885" i="5"/>
  <c r="U2884" i="5"/>
  <c r="U2883" i="5"/>
  <c r="U2882" i="5"/>
  <c r="U2881" i="5"/>
  <c r="T2881" i="5" s="1"/>
  <c r="Q2881" i="5" s="1"/>
  <c r="R2881" i="5" s="1"/>
  <c r="U2880" i="5"/>
  <c r="U2879" i="5"/>
  <c r="U2878" i="5"/>
  <c r="U2877" i="5"/>
  <c r="U2876" i="5"/>
  <c r="U2875" i="5"/>
  <c r="U2874" i="5"/>
  <c r="U2873" i="5"/>
  <c r="T2873" i="5" s="1"/>
  <c r="Q2873" i="5" s="1"/>
  <c r="R2873" i="5" s="1"/>
  <c r="U2872" i="5"/>
  <c r="U2871" i="5"/>
  <c r="U2870" i="5"/>
  <c r="U2869" i="5"/>
  <c r="U2868" i="5"/>
  <c r="U2867" i="5"/>
  <c r="U2866" i="5"/>
  <c r="U2865" i="5"/>
  <c r="T2865" i="5" s="1"/>
  <c r="Q2865" i="5" s="1"/>
  <c r="R2865" i="5" s="1"/>
  <c r="U2864" i="5"/>
  <c r="U2863" i="5"/>
  <c r="U2862" i="5"/>
  <c r="U2861" i="5"/>
  <c r="U2860" i="5"/>
  <c r="U2859" i="5"/>
  <c r="U2858" i="5"/>
  <c r="U2857" i="5"/>
  <c r="U2856" i="5"/>
  <c r="U2855" i="5"/>
  <c r="U2854" i="5"/>
  <c r="U2853" i="5"/>
  <c r="U2852" i="5"/>
  <c r="U2851" i="5"/>
  <c r="U2850" i="5"/>
  <c r="U2849" i="5"/>
  <c r="T2849" i="5" s="1"/>
  <c r="Q2849" i="5" s="1"/>
  <c r="R2849" i="5" s="1"/>
  <c r="U2848" i="5"/>
  <c r="U2847" i="5"/>
  <c r="U2846" i="5"/>
  <c r="U2845" i="5"/>
  <c r="U2844" i="5"/>
  <c r="U2843" i="5"/>
  <c r="U2842" i="5"/>
  <c r="U2841" i="5"/>
  <c r="T2841" i="5" s="1"/>
  <c r="Q2841" i="5" s="1"/>
  <c r="R2841" i="5" s="1"/>
  <c r="U2840" i="5"/>
  <c r="U2839" i="5"/>
  <c r="U2838" i="5"/>
  <c r="U2837" i="5"/>
  <c r="U2836" i="5"/>
  <c r="U2835" i="5"/>
  <c r="U2834" i="5"/>
  <c r="U2833" i="5"/>
  <c r="T2833" i="5" s="1"/>
  <c r="Q2833" i="5" s="1"/>
  <c r="R2833" i="5" s="1"/>
  <c r="U2832" i="5"/>
  <c r="U2831" i="5"/>
  <c r="U2830" i="5"/>
  <c r="U2829" i="5"/>
  <c r="U2828" i="5"/>
  <c r="U2827" i="5"/>
  <c r="U2826" i="5"/>
  <c r="U2825" i="5"/>
  <c r="T2825" i="5" s="1"/>
  <c r="Q2825" i="5" s="1"/>
  <c r="R2825" i="5" s="1"/>
  <c r="U2824" i="5"/>
  <c r="U2823" i="5"/>
  <c r="U2822" i="5"/>
  <c r="U2821" i="5"/>
  <c r="U2820" i="5"/>
  <c r="U2819" i="5"/>
  <c r="U2818" i="5"/>
  <c r="U2817" i="5"/>
  <c r="T2817" i="5" s="1"/>
  <c r="Q2817" i="5" s="1"/>
  <c r="R2817" i="5" s="1"/>
  <c r="U2816" i="5"/>
  <c r="U2815" i="5"/>
  <c r="U2814" i="5"/>
  <c r="U2813" i="5"/>
  <c r="U2812" i="5"/>
  <c r="U2811" i="5"/>
  <c r="U2810" i="5"/>
  <c r="U2809" i="5"/>
  <c r="T2809" i="5" s="1"/>
  <c r="Q2809" i="5" s="1"/>
  <c r="R2809" i="5" s="1"/>
  <c r="U2808" i="5"/>
  <c r="U2807" i="5"/>
  <c r="U2806" i="5"/>
  <c r="U2805" i="5"/>
  <c r="U2804" i="5"/>
  <c r="U2803" i="5"/>
  <c r="U2802" i="5"/>
  <c r="U2801" i="5"/>
  <c r="T2801" i="5" s="1"/>
  <c r="Q2801" i="5" s="1"/>
  <c r="R2801" i="5" s="1"/>
  <c r="U2800" i="5"/>
  <c r="U2799" i="5"/>
  <c r="U2798" i="5"/>
  <c r="U2797" i="5"/>
  <c r="U2796" i="5"/>
  <c r="U2795" i="5"/>
  <c r="U2794" i="5"/>
  <c r="U2793" i="5"/>
  <c r="T2793" i="5" s="1"/>
  <c r="Q2793" i="5" s="1"/>
  <c r="R2793" i="5" s="1"/>
  <c r="U2792" i="5"/>
  <c r="U2791" i="5"/>
  <c r="U2790" i="5"/>
  <c r="U2789" i="5"/>
  <c r="U2788" i="5"/>
  <c r="U2787" i="5"/>
  <c r="U2786" i="5"/>
  <c r="U2785" i="5"/>
  <c r="T2785" i="5" s="1"/>
  <c r="Q2785" i="5" s="1"/>
  <c r="R2785" i="5" s="1"/>
  <c r="U2784" i="5"/>
  <c r="U2783" i="5"/>
  <c r="U2782" i="5"/>
  <c r="U2781" i="5"/>
  <c r="U2780" i="5"/>
  <c r="U2779" i="5"/>
  <c r="U2778" i="5"/>
  <c r="U2777" i="5"/>
  <c r="T2777" i="5" s="1"/>
  <c r="Q2777" i="5" s="1"/>
  <c r="R2777" i="5" s="1"/>
  <c r="U2776" i="5"/>
  <c r="U2775" i="5"/>
  <c r="U2774" i="5"/>
  <c r="U2773" i="5"/>
  <c r="U2772" i="5"/>
  <c r="U2771" i="5"/>
  <c r="U2770" i="5"/>
  <c r="U2769" i="5"/>
  <c r="T2769" i="5" s="1"/>
  <c r="Q2769" i="5" s="1"/>
  <c r="R2769" i="5" s="1"/>
  <c r="U2768" i="5"/>
  <c r="U2767" i="5"/>
  <c r="U2766" i="5"/>
  <c r="U2765" i="5"/>
  <c r="U2764" i="5"/>
  <c r="U2763" i="5"/>
  <c r="U2762" i="5"/>
  <c r="U2761" i="5"/>
  <c r="T2761" i="5" s="1"/>
  <c r="Q2761" i="5" s="1"/>
  <c r="R2761" i="5" s="1"/>
  <c r="U2760" i="5"/>
  <c r="U2759" i="5"/>
  <c r="U2758" i="5"/>
  <c r="U2757" i="5"/>
  <c r="U2756" i="5"/>
  <c r="U2755" i="5"/>
  <c r="U2754" i="5"/>
  <c r="U2753" i="5"/>
  <c r="T2753" i="5" s="1"/>
  <c r="Q2753" i="5" s="1"/>
  <c r="R2753" i="5" s="1"/>
  <c r="U2752" i="5"/>
  <c r="U2751" i="5"/>
  <c r="U2750" i="5"/>
  <c r="U2749" i="5"/>
  <c r="U2748" i="5"/>
  <c r="U2747" i="5"/>
  <c r="U2746" i="5"/>
  <c r="U2745" i="5"/>
  <c r="T2745" i="5" s="1"/>
  <c r="Q2745" i="5" s="1"/>
  <c r="R2745" i="5" s="1"/>
  <c r="U2744" i="5"/>
  <c r="U2743" i="5"/>
  <c r="U2742" i="5"/>
  <c r="U2741" i="5"/>
  <c r="U2740" i="5"/>
  <c r="U2739" i="5"/>
  <c r="U2738" i="5"/>
  <c r="U2737" i="5"/>
  <c r="T2737" i="5" s="1"/>
  <c r="Q2737" i="5" s="1"/>
  <c r="R2737" i="5" s="1"/>
  <c r="U2736" i="5"/>
  <c r="U2735" i="5"/>
  <c r="U2734" i="5"/>
  <c r="U2733" i="5"/>
  <c r="U2732" i="5"/>
  <c r="U2731" i="5"/>
  <c r="U2730" i="5"/>
  <c r="U2729" i="5"/>
  <c r="T2729" i="5" s="1"/>
  <c r="Q2729" i="5" s="1"/>
  <c r="R2729" i="5" s="1"/>
  <c r="U2728" i="5"/>
  <c r="U2727" i="5"/>
  <c r="U2726" i="5"/>
  <c r="U2725" i="5"/>
  <c r="U2724" i="5"/>
  <c r="U2723" i="5"/>
  <c r="U2722" i="5"/>
  <c r="U2721" i="5"/>
  <c r="T2721" i="5" s="1"/>
  <c r="Q2721" i="5" s="1"/>
  <c r="R2721" i="5" s="1"/>
  <c r="U2720" i="5"/>
  <c r="U2719" i="5"/>
  <c r="U2718" i="5"/>
  <c r="U2717" i="5"/>
  <c r="U2716" i="5"/>
  <c r="U2715" i="5"/>
  <c r="U2714" i="5"/>
  <c r="U2713" i="5"/>
  <c r="U2712" i="5"/>
  <c r="U2711" i="5"/>
  <c r="U2710" i="5"/>
  <c r="U2709" i="5"/>
  <c r="U2708" i="5"/>
  <c r="U2707" i="5"/>
  <c r="U2706" i="5"/>
  <c r="U2705" i="5"/>
  <c r="T2705" i="5" s="1"/>
  <c r="Q2705" i="5" s="1"/>
  <c r="R2705" i="5" s="1"/>
  <c r="U2704" i="5"/>
  <c r="U2703" i="5"/>
  <c r="U2702" i="5"/>
  <c r="U2701" i="5"/>
  <c r="U2700" i="5"/>
  <c r="U2699" i="5"/>
  <c r="U2698" i="5"/>
  <c r="U2697" i="5"/>
  <c r="T2697" i="5" s="1"/>
  <c r="Q2697" i="5" s="1"/>
  <c r="R2697" i="5" s="1"/>
  <c r="U2696" i="5"/>
  <c r="U2695" i="5"/>
  <c r="U2694" i="5"/>
  <c r="U2693" i="5"/>
  <c r="U2692" i="5"/>
  <c r="U2691" i="5"/>
  <c r="U2690" i="5"/>
  <c r="U2689" i="5"/>
  <c r="T2689" i="5" s="1"/>
  <c r="Q2689" i="5" s="1"/>
  <c r="R2689" i="5" s="1"/>
  <c r="U2688" i="5"/>
  <c r="U2687" i="5"/>
  <c r="U2686" i="5"/>
  <c r="U2685" i="5"/>
  <c r="U2684" i="5"/>
  <c r="U2683" i="5"/>
  <c r="U2682" i="5"/>
  <c r="U2681" i="5"/>
  <c r="T2681" i="5" s="1"/>
  <c r="Q2681" i="5" s="1"/>
  <c r="R2681" i="5" s="1"/>
  <c r="U2680" i="5"/>
  <c r="U2679" i="5"/>
  <c r="U2678" i="5"/>
  <c r="U2677" i="5"/>
  <c r="U2676" i="5"/>
  <c r="U2675" i="5"/>
  <c r="U2674" i="5"/>
  <c r="U2673" i="5"/>
  <c r="T2673" i="5" s="1"/>
  <c r="Q2673" i="5" s="1"/>
  <c r="R2673" i="5" s="1"/>
  <c r="U2672" i="5"/>
  <c r="U2671" i="5"/>
  <c r="U2670" i="5"/>
  <c r="U2669" i="5"/>
  <c r="U2668" i="5"/>
  <c r="U2667" i="5"/>
  <c r="U2666" i="5"/>
  <c r="U2665" i="5"/>
  <c r="T2665" i="5" s="1"/>
  <c r="Q2665" i="5" s="1"/>
  <c r="R2665" i="5" s="1"/>
  <c r="U2664" i="5"/>
  <c r="U2663" i="5"/>
  <c r="U2662" i="5"/>
  <c r="U2661" i="5"/>
  <c r="U2660" i="5"/>
  <c r="U2659" i="5"/>
  <c r="U2658" i="5"/>
  <c r="U2657" i="5"/>
  <c r="T2657" i="5" s="1"/>
  <c r="Q2657" i="5" s="1"/>
  <c r="R2657" i="5" s="1"/>
  <c r="U2656" i="5"/>
  <c r="U2655" i="5"/>
  <c r="U2654" i="5"/>
  <c r="U2653" i="5"/>
  <c r="U2652" i="5"/>
  <c r="U2651" i="5"/>
  <c r="U2650" i="5"/>
  <c r="U2649" i="5"/>
  <c r="T2649" i="5" s="1"/>
  <c r="Q2649" i="5" s="1"/>
  <c r="R2649" i="5" s="1"/>
  <c r="U2648" i="5"/>
  <c r="U2647" i="5"/>
  <c r="U2646" i="5"/>
  <c r="U2645" i="5"/>
  <c r="U2644" i="5"/>
  <c r="U2643" i="5"/>
  <c r="U2642" i="5"/>
  <c r="U2641" i="5"/>
  <c r="T2641" i="5" s="1"/>
  <c r="Q2641" i="5" s="1"/>
  <c r="R2641" i="5" s="1"/>
  <c r="U2640" i="5"/>
  <c r="U2639" i="5"/>
  <c r="U2638" i="5"/>
  <c r="U2637" i="5"/>
  <c r="U2636" i="5"/>
  <c r="U2635" i="5"/>
  <c r="U2634" i="5"/>
  <c r="U2633" i="5"/>
  <c r="T2633" i="5" s="1"/>
  <c r="Q2633" i="5" s="1"/>
  <c r="R2633" i="5" s="1"/>
  <c r="U2632" i="5"/>
  <c r="U2631" i="5"/>
  <c r="U2630" i="5"/>
  <c r="U2629" i="5"/>
  <c r="U2628" i="5"/>
  <c r="U2627" i="5"/>
  <c r="U2626" i="5"/>
  <c r="U2625" i="5"/>
  <c r="T2625" i="5" s="1"/>
  <c r="Q2625" i="5" s="1"/>
  <c r="R2625" i="5" s="1"/>
  <c r="U2624" i="5"/>
  <c r="U2623" i="5"/>
  <c r="U2622" i="5"/>
  <c r="U2621" i="5"/>
  <c r="U2620" i="5"/>
  <c r="U2619" i="5"/>
  <c r="U2618" i="5"/>
  <c r="U2617" i="5"/>
  <c r="T2617" i="5" s="1"/>
  <c r="Q2617" i="5" s="1"/>
  <c r="R2617" i="5" s="1"/>
  <c r="U2616" i="5"/>
  <c r="U2615" i="5"/>
  <c r="U2614" i="5"/>
  <c r="U2613" i="5"/>
  <c r="U2612" i="5"/>
  <c r="U2611" i="5"/>
  <c r="U2610" i="5"/>
  <c r="U2609" i="5"/>
  <c r="T2609" i="5" s="1"/>
  <c r="Q2609" i="5" s="1"/>
  <c r="R2609" i="5" s="1"/>
  <c r="U2608" i="5"/>
  <c r="U2607" i="5"/>
  <c r="U2606" i="5"/>
  <c r="U2605" i="5"/>
  <c r="U2604" i="5"/>
  <c r="U2603" i="5"/>
  <c r="U2602" i="5"/>
  <c r="U2601" i="5"/>
  <c r="T2601" i="5" s="1"/>
  <c r="Q2601" i="5" s="1"/>
  <c r="R2601" i="5" s="1"/>
  <c r="U2600" i="5"/>
  <c r="U2599" i="5"/>
  <c r="U2598" i="5"/>
  <c r="U2597" i="5"/>
  <c r="U2596" i="5"/>
  <c r="U2595" i="5"/>
  <c r="U2594" i="5"/>
  <c r="U2593" i="5"/>
  <c r="T2593" i="5" s="1"/>
  <c r="Q2593" i="5" s="1"/>
  <c r="R2593" i="5" s="1"/>
  <c r="U2592" i="5"/>
  <c r="U2591" i="5"/>
  <c r="U2590" i="5"/>
  <c r="U2589" i="5"/>
  <c r="U2588" i="5"/>
  <c r="U2587" i="5"/>
  <c r="U2586" i="5"/>
  <c r="U2585" i="5"/>
  <c r="T2585" i="5" s="1"/>
  <c r="Q2585" i="5" s="1"/>
  <c r="R2585" i="5" s="1"/>
  <c r="U2584" i="5"/>
  <c r="U2583" i="5"/>
  <c r="U2582" i="5"/>
  <c r="U2581" i="5"/>
  <c r="T2581" i="5" s="1"/>
  <c r="U2580" i="5"/>
  <c r="U2579" i="5"/>
  <c r="U2578" i="5"/>
  <c r="U2577" i="5"/>
  <c r="T2577" i="5" s="1"/>
  <c r="Q2577" i="5" s="1"/>
  <c r="R2577" i="5" s="1"/>
  <c r="U2576" i="5"/>
  <c r="U2575" i="5"/>
  <c r="U2574" i="5"/>
  <c r="U2573" i="5"/>
  <c r="U2572" i="5"/>
  <c r="U2571" i="5"/>
  <c r="U2570" i="5"/>
  <c r="U2569" i="5"/>
  <c r="T2569" i="5" s="1"/>
  <c r="Q2569" i="5" s="1"/>
  <c r="R2569" i="5" s="1"/>
  <c r="U2568" i="5"/>
  <c r="U2567" i="5"/>
  <c r="U2566" i="5"/>
  <c r="U2565" i="5"/>
  <c r="T2565" i="5" s="1"/>
  <c r="U2564" i="5"/>
  <c r="U2563" i="5"/>
  <c r="U2562" i="5"/>
  <c r="U2561" i="5"/>
  <c r="T2561" i="5" s="1"/>
  <c r="Q2561" i="5" s="1"/>
  <c r="R2561" i="5" s="1"/>
  <c r="U2560" i="5"/>
  <c r="U2559" i="5"/>
  <c r="U2558" i="5"/>
  <c r="U2557" i="5"/>
  <c r="T2557" i="5" s="1"/>
  <c r="U2556" i="5"/>
  <c r="U2555" i="5"/>
  <c r="U2554" i="5"/>
  <c r="U2553" i="5"/>
  <c r="T2553" i="5" s="1"/>
  <c r="Q2553" i="5" s="1"/>
  <c r="R2553" i="5" s="1"/>
  <c r="U2552" i="5"/>
  <c r="U2551" i="5"/>
  <c r="U2550" i="5"/>
  <c r="U2549" i="5"/>
  <c r="T2549" i="5" s="1"/>
  <c r="U2548" i="5"/>
  <c r="U2547" i="5"/>
  <c r="U2546" i="5"/>
  <c r="U2545" i="5"/>
  <c r="T2545" i="5" s="1"/>
  <c r="Q2545" i="5" s="1"/>
  <c r="R2545" i="5" s="1"/>
  <c r="U2544" i="5"/>
  <c r="U2543" i="5"/>
  <c r="U2542" i="5"/>
  <c r="U2541" i="5"/>
  <c r="T2541" i="5" s="1"/>
  <c r="U2540" i="5"/>
  <c r="U2539" i="5"/>
  <c r="U2538" i="5"/>
  <c r="U2537" i="5"/>
  <c r="T2537" i="5" s="1"/>
  <c r="Q2537" i="5" s="1"/>
  <c r="R2537" i="5" s="1"/>
  <c r="U2536" i="5"/>
  <c r="U2535" i="5"/>
  <c r="U2534" i="5"/>
  <c r="U2533" i="5"/>
  <c r="U2532" i="5"/>
  <c r="U2531" i="5"/>
  <c r="U2530" i="5"/>
  <c r="U2529" i="5"/>
  <c r="T2529" i="5" s="1"/>
  <c r="Q2529" i="5" s="1"/>
  <c r="R2529" i="5" s="1"/>
  <c r="U2528" i="5"/>
  <c r="U2527" i="5"/>
  <c r="U2526" i="5"/>
  <c r="U2525" i="5"/>
  <c r="U2524" i="5"/>
  <c r="U2523" i="5"/>
  <c r="U2522" i="5"/>
  <c r="U2521" i="5"/>
  <c r="T2521" i="5" s="1"/>
  <c r="Q2521" i="5" s="1"/>
  <c r="R2521" i="5" s="1"/>
  <c r="U2520" i="5"/>
  <c r="U2519" i="5"/>
  <c r="U2518" i="5"/>
  <c r="U2517" i="5"/>
  <c r="U2516" i="5"/>
  <c r="U2515" i="5"/>
  <c r="U2514" i="5"/>
  <c r="U2513" i="5"/>
  <c r="T2513" i="5" s="1"/>
  <c r="Q2513" i="5" s="1"/>
  <c r="R2513" i="5" s="1"/>
  <c r="U2512" i="5"/>
  <c r="U2511" i="5"/>
  <c r="U2510" i="5"/>
  <c r="U2509" i="5"/>
  <c r="U2508" i="5"/>
  <c r="U2507" i="5"/>
  <c r="U2506" i="5"/>
  <c r="U2505" i="5"/>
  <c r="T2505" i="5" s="1"/>
  <c r="Q2505" i="5" s="1"/>
  <c r="R2505" i="5" s="1"/>
  <c r="U2504" i="5"/>
  <c r="U2503" i="5"/>
  <c r="U2502" i="5"/>
  <c r="U2501" i="5"/>
  <c r="U2500" i="5"/>
  <c r="U2499" i="5"/>
  <c r="U2498" i="5"/>
  <c r="U2497" i="5"/>
  <c r="T2497" i="5" s="1"/>
  <c r="Q2497" i="5" s="1"/>
  <c r="R2497" i="5" s="1"/>
  <c r="U2496" i="5"/>
  <c r="U2495" i="5"/>
  <c r="U2494" i="5"/>
  <c r="U2493" i="5"/>
  <c r="T2493" i="5" s="1"/>
  <c r="U2492" i="5"/>
  <c r="U2491" i="5"/>
  <c r="U2490" i="5"/>
  <c r="U2489" i="5"/>
  <c r="T2489" i="5" s="1"/>
  <c r="Q2489" i="5" s="1"/>
  <c r="R2489" i="5" s="1"/>
  <c r="U2488" i="5"/>
  <c r="U2487" i="5"/>
  <c r="U2486" i="5"/>
  <c r="U2485" i="5"/>
  <c r="U2484" i="5"/>
  <c r="U2483" i="5"/>
  <c r="U2482" i="5"/>
  <c r="U2481" i="5"/>
  <c r="T2481" i="5" s="1"/>
  <c r="Q2481" i="5" s="1"/>
  <c r="R2481" i="5" s="1"/>
  <c r="U2480" i="5"/>
  <c r="U2479" i="5"/>
  <c r="U2478" i="5"/>
  <c r="U2477" i="5"/>
  <c r="T2477" i="5" s="1"/>
  <c r="U2476" i="5"/>
  <c r="U2475" i="5"/>
  <c r="U2474" i="5"/>
  <c r="U2473" i="5"/>
  <c r="T2473" i="5" s="1"/>
  <c r="Q2473" i="5" s="1"/>
  <c r="R2473" i="5" s="1"/>
  <c r="U2472" i="5"/>
  <c r="U2471" i="5"/>
  <c r="U2470" i="5"/>
  <c r="U2469" i="5"/>
  <c r="U2468" i="5"/>
  <c r="U2467" i="5"/>
  <c r="U2466" i="5"/>
  <c r="U2465" i="5"/>
  <c r="T2465" i="5" s="1"/>
  <c r="Q2465" i="5" s="1"/>
  <c r="R2465" i="5" s="1"/>
  <c r="U2464" i="5"/>
  <c r="U2463" i="5"/>
  <c r="U2462" i="5"/>
  <c r="U2461" i="5"/>
  <c r="U2460" i="5"/>
  <c r="U2459" i="5"/>
  <c r="U2458" i="5"/>
  <c r="U2457" i="5"/>
  <c r="T2457" i="5" s="1"/>
  <c r="Q2457" i="5" s="1"/>
  <c r="R2457" i="5" s="1"/>
  <c r="U2456" i="5"/>
  <c r="U2455" i="5"/>
  <c r="U2454" i="5"/>
  <c r="U2453" i="5"/>
  <c r="U2452" i="5"/>
  <c r="U2451" i="5"/>
  <c r="U2450" i="5"/>
  <c r="U2449" i="5"/>
  <c r="T2449" i="5" s="1"/>
  <c r="Q2449" i="5" s="1"/>
  <c r="R2449" i="5" s="1"/>
  <c r="U2448" i="5"/>
  <c r="U2447" i="5"/>
  <c r="U2446" i="5"/>
  <c r="U2445" i="5"/>
  <c r="T2445" i="5" s="1"/>
  <c r="U2444" i="5"/>
  <c r="U2443" i="5"/>
  <c r="U2442" i="5"/>
  <c r="U2441" i="5"/>
  <c r="T2441" i="5" s="1"/>
  <c r="Q2441" i="5" s="1"/>
  <c r="R2441" i="5" s="1"/>
  <c r="U2440" i="5"/>
  <c r="U2439" i="5"/>
  <c r="U2438" i="5"/>
  <c r="U2437" i="5"/>
  <c r="T2437" i="5" s="1"/>
  <c r="U2436" i="5"/>
  <c r="U2435" i="5"/>
  <c r="U2434" i="5"/>
  <c r="U2433" i="5"/>
  <c r="T2433" i="5" s="1"/>
  <c r="Q2433" i="5" s="1"/>
  <c r="R2433" i="5" s="1"/>
  <c r="U2432" i="5"/>
  <c r="U2431" i="5"/>
  <c r="U2430" i="5"/>
  <c r="U2429" i="5"/>
  <c r="T2429" i="5" s="1"/>
  <c r="U2428" i="5"/>
  <c r="U2427" i="5"/>
  <c r="U2426" i="5"/>
  <c r="U2425" i="5"/>
  <c r="T2425" i="5" s="1"/>
  <c r="Q2425" i="5" s="1"/>
  <c r="R2425" i="5" s="1"/>
  <c r="U2424" i="5"/>
  <c r="U2423" i="5"/>
  <c r="U2422" i="5"/>
  <c r="U2421" i="5"/>
  <c r="T2421" i="5" s="1"/>
  <c r="U2420" i="5"/>
  <c r="U2419" i="5"/>
  <c r="U2418" i="5"/>
  <c r="U2417" i="5"/>
  <c r="T2417" i="5" s="1"/>
  <c r="Q2417" i="5" s="1"/>
  <c r="R2417" i="5" s="1"/>
  <c r="U2416" i="5"/>
  <c r="U2415" i="5"/>
  <c r="U2414" i="5"/>
  <c r="U2413" i="5"/>
  <c r="U2412" i="5"/>
  <c r="U2411" i="5"/>
  <c r="U2410" i="5"/>
  <c r="U2409" i="5"/>
  <c r="T2409" i="5" s="1"/>
  <c r="Q2409" i="5" s="1"/>
  <c r="R2409" i="5" s="1"/>
  <c r="U2408" i="5"/>
  <c r="U2407" i="5"/>
  <c r="U2406" i="5"/>
  <c r="U2405" i="5"/>
  <c r="U2404" i="5"/>
  <c r="U2403" i="5"/>
  <c r="U2402" i="5"/>
  <c r="U2401" i="5"/>
  <c r="T2401" i="5" s="1"/>
  <c r="Q2401" i="5" s="1"/>
  <c r="R2401" i="5" s="1"/>
  <c r="U2400" i="5"/>
  <c r="U2399" i="5"/>
  <c r="U2398" i="5"/>
  <c r="U2397" i="5"/>
  <c r="U2396" i="5"/>
  <c r="U2395" i="5"/>
  <c r="U2394" i="5"/>
  <c r="U2393" i="5"/>
  <c r="T2393" i="5" s="1"/>
  <c r="Q2393" i="5" s="1"/>
  <c r="R2393" i="5" s="1"/>
  <c r="U2392" i="5"/>
  <c r="U2391" i="5"/>
  <c r="U2390" i="5"/>
  <c r="U2389" i="5"/>
  <c r="U2388" i="5"/>
  <c r="U2387" i="5"/>
  <c r="U2386" i="5"/>
  <c r="U2385" i="5"/>
  <c r="T2385" i="5" s="1"/>
  <c r="Q2385" i="5" s="1"/>
  <c r="R2385" i="5" s="1"/>
  <c r="U2384" i="5"/>
  <c r="U2383" i="5"/>
  <c r="U2382" i="5"/>
  <c r="U2381" i="5"/>
  <c r="U2380" i="5"/>
  <c r="U2379" i="5"/>
  <c r="U2378" i="5"/>
  <c r="U2377" i="5"/>
  <c r="T2377" i="5" s="1"/>
  <c r="Q2377" i="5" s="1"/>
  <c r="R2377" i="5" s="1"/>
  <c r="U2376" i="5"/>
  <c r="U2375" i="5"/>
  <c r="U2374" i="5"/>
  <c r="U2373" i="5"/>
  <c r="T2373" i="5" s="1"/>
  <c r="U2372" i="5"/>
  <c r="U2371" i="5"/>
  <c r="U2370" i="5"/>
  <c r="U2369" i="5"/>
  <c r="T2369" i="5" s="1"/>
  <c r="Q2369" i="5" s="1"/>
  <c r="R2369" i="5" s="1"/>
  <c r="U2368" i="5"/>
  <c r="U2367" i="5"/>
  <c r="U2366" i="5"/>
  <c r="U2365" i="5"/>
  <c r="U2364" i="5"/>
  <c r="U2363" i="5"/>
  <c r="U2362" i="5"/>
  <c r="U2361" i="5"/>
  <c r="T2361" i="5" s="1"/>
  <c r="Q2361" i="5" s="1"/>
  <c r="R2361" i="5" s="1"/>
  <c r="U2360" i="5"/>
  <c r="U2359" i="5"/>
  <c r="U2358" i="5"/>
  <c r="U2357" i="5"/>
  <c r="T2357" i="5" s="1"/>
  <c r="U2356" i="5"/>
  <c r="U2355" i="5"/>
  <c r="U2354" i="5"/>
  <c r="U2353" i="5"/>
  <c r="T2353" i="5" s="1"/>
  <c r="Q2353" i="5" s="1"/>
  <c r="R2353" i="5" s="1"/>
  <c r="U2352" i="5"/>
  <c r="U2351" i="5"/>
  <c r="U2350" i="5"/>
  <c r="U2349" i="5"/>
  <c r="U2348" i="5"/>
  <c r="U2347" i="5"/>
  <c r="U2346" i="5"/>
  <c r="U2345" i="5"/>
  <c r="T2345" i="5" s="1"/>
  <c r="Q2345" i="5" s="1"/>
  <c r="R2345" i="5" s="1"/>
  <c r="U2344" i="5"/>
  <c r="U2343" i="5"/>
  <c r="U2342" i="5"/>
  <c r="U2341" i="5"/>
  <c r="T2341" i="5" s="1"/>
  <c r="U2340" i="5"/>
  <c r="U2339" i="5"/>
  <c r="U2338" i="5"/>
  <c r="U2337" i="5"/>
  <c r="T2337" i="5" s="1"/>
  <c r="Q2337" i="5" s="1"/>
  <c r="R2337" i="5" s="1"/>
  <c r="U2336" i="5"/>
  <c r="U2335" i="5"/>
  <c r="U2334" i="5"/>
  <c r="U2333" i="5"/>
  <c r="U2332" i="5"/>
  <c r="U2331" i="5"/>
  <c r="U2330" i="5"/>
  <c r="U2329" i="5"/>
  <c r="T2329" i="5" s="1"/>
  <c r="Q2329" i="5" s="1"/>
  <c r="R2329" i="5" s="1"/>
  <c r="U2328" i="5"/>
  <c r="U2327" i="5"/>
  <c r="U2326" i="5"/>
  <c r="U2325" i="5"/>
  <c r="T2325" i="5" s="1"/>
  <c r="U2324" i="5"/>
  <c r="U2323" i="5"/>
  <c r="U2322" i="5"/>
  <c r="U2321" i="5"/>
  <c r="T2321" i="5" s="1"/>
  <c r="Q2321" i="5" s="1"/>
  <c r="R2321" i="5" s="1"/>
  <c r="U2320" i="5"/>
  <c r="U2319" i="5"/>
  <c r="U2318" i="5"/>
  <c r="U2317" i="5"/>
  <c r="U2316" i="5"/>
  <c r="U2315" i="5"/>
  <c r="U2314" i="5"/>
  <c r="U2313" i="5"/>
  <c r="T2313" i="5" s="1"/>
  <c r="Q2313" i="5" s="1"/>
  <c r="R2313" i="5" s="1"/>
  <c r="U2312" i="5"/>
  <c r="U2311" i="5"/>
  <c r="U2310" i="5"/>
  <c r="U2309" i="5"/>
  <c r="T2309" i="5" s="1"/>
  <c r="U2308" i="5"/>
  <c r="U2307" i="5"/>
  <c r="U2306" i="5"/>
  <c r="U2305" i="5"/>
  <c r="T2305" i="5" s="1"/>
  <c r="Q2305" i="5" s="1"/>
  <c r="R2305" i="5" s="1"/>
  <c r="U2304" i="5"/>
  <c r="U2303" i="5"/>
  <c r="U2302" i="5"/>
  <c r="U2301" i="5"/>
  <c r="U2300" i="5"/>
  <c r="U2299" i="5"/>
  <c r="U2298" i="5"/>
  <c r="U2297" i="5"/>
  <c r="T2297" i="5" s="1"/>
  <c r="Q2297" i="5" s="1"/>
  <c r="R2297" i="5" s="1"/>
  <c r="U2296" i="5"/>
  <c r="U2295" i="5"/>
  <c r="U2294" i="5"/>
  <c r="U2293" i="5"/>
  <c r="T2293" i="5" s="1"/>
  <c r="U2292" i="5"/>
  <c r="U2291" i="5"/>
  <c r="U2290" i="5"/>
  <c r="U2289" i="5"/>
  <c r="T2289" i="5" s="1"/>
  <c r="Q2289" i="5" s="1"/>
  <c r="R2289" i="5" s="1"/>
  <c r="U2288" i="5"/>
  <c r="U2287" i="5"/>
  <c r="U2286" i="5"/>
  <c r="U2285" i="5"/>
  <c r="U2284" i="5"/>
  <c r="U2283" i="5"/>
  <c r="U2282" i="5"/>
  <c r="U2281" i="5"/>
  <c r="T2281" i="5" s="1"/>
  <c r="Q2281" i="5" s="1"/>
  <c r="R2281" i="5" s="1"/>
  <c r="U2280" i="5"/>
  <c r="U2279" i="5"/>
  <c r="U2278" i="5"/>
  <c r="U2277" i="5"/>
  <c r="T2277" i="5" s="1"/>
  <c r="U2276" i="5"/>
  <c r="U2275" i="5"/>
  <c r="U2274" i="5"/>
  <c r="U2273" i="5"/>
  <c r="T2273" i="5" s="1"/>
  <c r="Q2273" i="5" s="1"/>
  <c r="R2273" i="5" s="1"/>
  <c r="U2272" i="5"/>
  <c r="U2271" i="5"/>
  <c r="U2270" i="5"/>
  <c r="U2269" i="5"/>
  <c r="U2268" i="5"/>
  <c r="U2267" i="5"/>
  <c r="U2266" i="5"/>
  <c r="U2265" i="5"/>
  <c r="T2265" i="5" s="1"/>
  <c r="Q2265" i="5" s="1"/>
  <c r="R2265" i="5" s="1"/>
  <c r="U2264" i="5"/>
  <c r="U2263" i="5"/>
  <c r="U2262" i="5"/>
  <c r="U2261" i="5"/>
  <c r="T2261" i="5" s="1"/>
  <c r="U2260" i="5"/>
  <c r="U2259" i="5"/>
  <c r="U2258" i="5"/>
  <c r="U2257" i="5"/>
  <c r="T2257" i="5" s="1"/>
  <c r="Q2257" i="5" s="1"/>
  <c r="R2257" i="5" s="1"/>
  <c r="U2256" i="5"/>
  <c r="U2255" i="5"/>
  <c r="U2254" i="5"/>
  <c r="U2253" i="5"/>
  <c r="U2252" i="5"/>
  <c r="U2251" i="5"/>
  <c r="U2250" i="5"/>
  <c r="U2249" i="5"/>
  <c r="T2249" i="5" s="1"/>
  <c r="Q2249" i="5" s="1"/>
  <c r="R2249" i="5" s="1"/>
  <c r="U2248" i="5"/>
  <c r="U2247" i="5"/>
  <c r="U2246" i="5"/>
  <c r="U2245" i="5"/>
  <c r="T2245" i="5" s="1"/>
  <c r="U2244" i="5"/>
  <c r="U2243" i="5"/>
  <c r="U2242" i="5"/>
  <c r="U2241" i="5"/>
  <c r="T2241" i="5" s="1"/>
  <c r="Q2241" i="5" s="1"/>
  <c r="R2241" i="5" s="1"/>
  <c r="U2240" i="5"/>
  <c r="U2239" i="5"/>
  <c r="U2238" i="5"/>
  <c r="U2237" i="5"/>
  <c r="U2236" i="5"/>
  <c r="U2235" i="5"/>
  <c r="U2234" i="5"/>
  <c r="U2233" i="5"/>
  <c r="T2233" i="5" s="1"/>
  <c r="Q2233" i="5" s="1"/>
  <c r="R2233" i="5" s="1"/>
  <c r="U2232" i="5"/>
  <c r="U2231" i="5"/>
  <c r="U2230" i="5"/>
  <c r="U2229" i="5"/>
  <c r="T2229" i="5" s="1"/>
  <c r="U2228" i="5"/>
  <c r="U2227" i="5"/>
  <c r="U2226" i="5"/>
  <c r="U2225" i="5"/>
  <c r="T2225" i="5" s="1"/>
  <c r="Q2225" i="5" s="1"/>
  <c r="R2225" i="5" s="1"/>
  <c r="U2224" i="5"/>
  <c r="U2223" i="5"/>
  <c r="U2222" i="5"/>
  <c r="U2221" i="5"/>
  <c r="U2220" i="5"/>
  <c r="U2219" i="5"/>
  <c r="U2218" i="5"/>
  <c r="U2217" i="5"/>
  <c r="T2217" i="5" s="1"/>
  <c r="Q2217" i="5" s="1"/>
  <c r="R2217" i="5" s="1"/>
  <c r="U2216" i="5"/>
  <c r="U2215" i="5"/>
  <c r="U2214" i="5"/>
  <c r="U2213" i="5"/>
  <c r="T2213" i="5" s="1"/>
  <c r="U2212" i="5"/>
  <c r="U2211" i="5"/>
  <c r="U2210" i="5"/>
  <c r="U2209" i="5"/>
  <c r="T2209" i="5" s="1"/>
  <c r="Q2209" i="5" s="1"/>
  <c r="R2209" i="5" s="1"/>
  <c r="U2208" i="5"/>
  <c r="U2207" i="5"/>
  <c r="U2206" i="5"/>
  <c r="U2205" i="5"/>
  <c r="U2204" i="5"/>
  <c r="U2203" i="5"/>
  <c r="U2202" i="5"/>
  <c r="U2201" i="5"/>
  <c r="T2201" i="5" s="1"/>
  <c r="Q2201" i="5" s="1"/>
  <c r="R2201" i="5" s="1"/>
  <c r="U2200" i="5"/>
  <c r="U2199" i="5"/>
  <c r="U2198" i="5"/>
  <c r="U2197" i="5"/>
  <c r="T2197" i="5" s="1"/>
  <c r="U2196" i="5"/>
  <c r="U2195" i="5"/>
  <c r="U2194" i="5"/>
  <c r="U2193" i="5"/>
  <c r="T2193" i="5" s="1"/>
  <c r="Q2193" i="5" s="1"/>
  <c r="R2193" i="5" s="1"/>
  <c r="U2192" i="5"/>
  <c r="U2191" i="5"/>
  <c r="U2190" i="5"/>
  <c r="U2189" i="5"/>
  <c r="U2188" i="5"/>
  <c r="U2187" i="5"/>
  <c r="U2186" i="5"/>
  <c r="U2185" i="5"/>
  <c r="T2185" i="5" s="1"/>
  <c r="Q2185" i="5" s="1"/>
  <c r="R2185" i="5" s="1"/>
  <c r="U2184" i="5"/>
  <c r="U2183" i="5"/>
  <c r="U2182" i="5"/>
  <c r="U2181" i="5"/>
  <c r="T2181" i="5" s="1"/>
  <c r="U2180" i="5"/>
  <c r="U2179" i="5"/>
  <c r="U2178" i="5"/>
  <c r="U2177" i="5"/>
  <c r="T2177" i="5" s="1"/>
  <c r="Q2177" i="5" s="1"/>
  <c r="R2177" i="5" s="1"/>
  <c r="U2176" i="5"/>
  <c r="U2175" i="5"/>
  <c r="U2174" i="5"/>
  <c r="U2173" i="5"/>
  <c r="U2172" i="5"/>
  <c r="U2171" i="5"/>
  <c r="U2170" i="5"/>
  <c r="U2169" i="5"/>
  <c r="T2169" i="5" s="1"/>
  <c r="Q2169" i="5" s="1"/>
  <c r="R2169" i="5" s="1"/>
  <c r="U2168" i="5"/>
  <c r="U2167" i="5"/>
  <c r="U2166" i="5"/>
  <c r="U2165" i="5"/>
  <c r="T2165" i="5" s="1"/>
  <c r="U2164" i="5"/>
  <c r="U2163" i="5"/>
  <c r="U2162" i="5"/>
  <c r="U2161" i="5"/>
  <c r="T2161" i="5" s="1"/>
  <c r="Q2161" i="5" s="1"/>
  <c r="R2161" i="5" s="1"/>
  <c r="U2160" i="5"/>
  <c r="U2159" i="5"/>
  <c r="U2158" i="5"/>
  <c r="U2157" i="5"/>
  <c r="U2156" i="5"/>
  <c r="U2155" i="5"/>
  <c r="U2154" i="5"/>
  <c r="U2153" i="5"/>
  <c r="T2153" i="5" s="1"/>
  <c r="Q2153" i="5" s="1"/>
  <c r="R2153" i="5" s="1"/>
  <c r="U2152" i="5"/>
  <c r="U2151" i="5"/>
  <c r="U2150" i="5"/>
  <c r="U2149" i="5"/>
  <c r="T2149" i="5" s="1"/>
  <c r="U2148" i="5"/>
  <c r="U2147" i="5"/>
  <c r="U2146" i="5"/>
  <c r="U2145" i="5"/>
  <c r="T2145" i="5" s="1"/>
  <c r="Q2145" i="5" s="1"/>
  <c r="R2145" i="5" s="1"/>
  <c r="U2144" i="5"/>
  <c r="U2143" i="5"/>
  <c r="U2142" i="5"/>
  <c r="U2141" i="5"/>
  <c r="U2140" i="5"/>
  <c r="U2139" i="5"/>
  <c r="U2138" i="5"/>
  <c r="U2137" i="5"/>
  <c r="T2137" i="5" s="1"/>
  <c r="Q2137" i="5" s="1"/>
  <c r="R2137" i="5" s="1"/>
  <c r="U2136" i="5"/>
  <c r="U2135" i="5"/>
  <c r="U2134" i="5"/>
  <c r="U2133" i="5"/>
  <c r="T2133" i="5" s="1"/>
  <c r="U2132" i="5"/>
  <c r="U2131" i="5"/>
  <c r="U2130" i="5"/>
  <c r="U2129" i="5"/>
  <c r="T2129" i="5" s="1"/>
  <c r="Q2129" i="5" s="1"/>
  <c r="R2129" i="5" s="1"/>
  <c r="U2128" i="5"/>
  <c r="U2127" i="5"/>
  <c r="U2126" i="5"/>
  <c r="U2125" i="5"/>
  <c r="U2124" i="5"/>
  <c r="U2123" i="5"/>
  <c r="U2122" i="5"/>
  <c r="U2121" i="5"/>
  <c r="T2121" i="5" s="1"/>
  <c r="Q2121" i="5" s="1"/>
  <c r="R2121" i="5" s="1"/>
  <c r="U2120" i="5"/>
  <c r="U2119" i="5"/>
  <c r="U2118" i="5"/>
  <c r="U2117" i="5"/>
  <c r="T2117" i="5" s="1"/>
  <c r="U2116" i="5"/>
  <c r="U2115" i="5"/>
  <c r="U2114" i="5"/>
  <c r="U2113" i="5"/>
  <c r="T2113" i="5" s="1"/>
  <c r="Q2113" i="5" s="1"/>
  <c r="R2113" i="5" s="1"/>
  <c r="U2112" i="5"/>
  <c r="U2111" i="5"/>
  <c r="U2110" i="5"/>
  <c r="U2109" i="5"/>
  <c r="U2108" i="5"/>
  <c r="U2107" i="5"/>
  <c r="U2106" i="5"/>
  <c r="U2105" i="5"/>
  <c r="T2105" i="5" s="1"/>
  <c r="Q2105" i="5" s="1"/>
  <c r="R2105" i="5" s="1"/>
  <c r="U2104" i="5"/>
  <c r="U2103" i="5"/>
  <c r="U2102" i="5"/>
  <c r="U2101" i="5"/>
  <c r="T2101" i="5" s="1"/>
  <c r="U2100" i="5"/>
  <c r="U2099" i="5"/>
  <c r="U2098" i="5"/>
  <c r="U2097" i="5"/>
  <c r="T2097" i="5" s="1"/>
  <c r="Q2097" i="5" s="1"/>
  <c r="R2097" i="5" s="1"/>
  <c r="U2096" i="5"/>
  <c r="U2095" i="5"/>
  <c r="U2094" i="5"/>
  <c r="U2093" i="5"/>
  <c r="T2093" i="5" s="1"/>
  <c r="U2092" i="5"/>
  <c r="U2091" i="5"/>
  <c r="U2090" i="5"/>
  <c r="U2089" i="5"/>
  <c r="T2089" i="5" s="1"/>
  <c r="Q2089" i="5" s="1"/>
  <c r="R2089" i="5" s="1"/>
  <c r="U2088" i="5"/>
  <c r="U2087" i="5"/>
  <c r="U2086" i="5"/>
  <c r="U2085" i="5"/>
  <c r="T2085" i="5" s="1"/>
  <c r="U2084" i="5"/>
  <c r="U2083" i="5"/>
  <c r="U2082" i="5"/>
  <c r="U2081" i="5"/>
  <c r="T2081" i="5" s="1"/>
  <c r="Q2081" i="5" s="1"/>
  <c r="R2081" i="5" s="1"/>
  <c r="U2080" i="5"/>
  <c r="U2079" i="5"/>
  <c r="U2078" i="5"/>
  <c r="U2077" i="5"/>
  <c r="U2076" i="5"/>
  <c r="U2075" i="5"/>
  <c r="U2074" i="5"/>
  <c r="U2073" i="5"/>
  <c r="T2073" i="5" s="1"/>
  <c r="Q2073" i="5" s="1"/>
  <c r="R2073" i="5" s="1"/>
  <c r="U2072" i="5"/>
  <c r="U2071" i="5"/>
  <c r="U2070" i="5"/>
  <c r="U2069" i="5"/>
  <c r="T2069" i="5" s="1"/>
  <c r="U2068" i="5"/>
  <c r="U2067" i="5"/>
  <c r="U2066" i="5"/>
  <c r="U2065" i="5"/>
  <c r="T2065" i="5" s="1"/>
  <c r="Q2065" i="5" s="1"/>
  <c r="R2065" i="5" s="1"/>
  <c r="U2064" i="5"/>
  <c r="U2063" i="5"/>
  <c r="U2062" i="5"/>
  <c r="U2061" i="5"/>
  <c r="T2061" i="5" s="1"/>
  <c r="U2060" i="5"/>
  <c r="U2059" i="5"/>
  <c r="U2058" i="5"/>
  <c r="U2057" i="5"/>
  <c r="T2057" i="5" s="1"/>
  <c r="Q2057" i="5" s="1"/>
  <c r="R2057" i="5" s="1"/>
  <c r="U2056" i="5"/>
  <c r="U2055" i="5"/>
  <c r="U2054" i="5"/>
  <c r="U2053" i="5"/>
  <c r="T2053" i="5" s="1"/>
  <c r="U2052" i="5"/>
  <c r="U2051" i="5"/>
  <c r="U2050" i="5"/>
  <c r="U2049" i="5"/>
  <c r="T2049" i="5" s="1"/>
  <c r="Q2049" i="5" s="1"/>
  <c r="R2049" i="5" s="1"/>
  <c r="U2048" i="5"/>
  <c r="U2047" i="5"/>
  <c r="U2046" i="5"/>
  <c r="U2045" i="5"/>
  <c r="U2044" i="5"/>
  <c r="U2043" i="5"/>
  <c r="U2042" i="5"/>
  <c r="U2041" i="5"/>
  <c r="T2041" i="5" s="1"/>
  <c r="Q2041" i="5" s="1"/>
  <c r="R2041" i="5" s="1"/>
  <c r="U2040" i="5"/>
  <c r="U2039" i="5"/>
  <c r="U2038" i="5"/>
  <c r="U2037" i="5"/>
  <c r="T2037" i="5" s="1"/>
  <c r="U2036" i="5"/>
  <c r="U2035" i="5"/>
  <c r="U2034" i="5"/>
  <c r="U2033" i="5"/>
  <c r="T2033" i="5" s="1"/>
  <c r="Q2033" i="5" s="1"/>
  <c r="R2033" i="5" s="1"/>
  <c r="U2032" i="5"/>
  <c r="U2031" i="5"/>
  <c r="U2030" i="5"/>
  <c r="U2029" i="5"/>
  <c r="T2029" i="5" s="1"/>
  <c r="U2028" i="5"/>
  <c r="U2027" i="5"/>
  <c r="U2026" i="5"/>
  <c r="U2025" i="5"/>
  <c r="T2025" i="5" s="1"/>
  <c r="Q2025" i="5" s="1"/>
  <c r="R2025" i="5" s="1"/>
  <c r="U2024" i="5"/>
  <c r="U2023" i="5"/>
  <c r="U2022" i="5"/>
  <c r="U2021" i="5"/>
  <c r="T2021" i="5" s="1"/>
  <c r="U2020" i="5"/>
  <c r="U2019" i="5"/>
  <c r="U2018" i="5"/>
  <c r="U2017" i="5"/>
  <c r="T2017" i="5" s="1"/>
  <c r="Q2017" i="5" s="1"/>
  <c r="R2017" i="5" s="1"/>
  <c r="U2016" i="5"/>
  <c r="U2015" i="5"/>
  <c r="U2014" i="5"/>
  <c r="U2013" i="5"/>
  <c r="U2012" i="5"/>
  <c r="U2011" i="5"/>
  <c r="U2010" i="5"/>
  <c r="U2009" i="5"/>
  <c r="T2009" i="5" s="1"/>
  <c r="Q2009" i="5" s="1"/>
  <c r="R2009" i="5" s="1"/>
  <c r="U2008" i="5"/>
  <c r="U2007" i="5"/>
  <c r="U2006" i="5"/>
  <c r="U2005" i="5"/>
  <c r="T2005" i="5" s="1"/>
  <c r="U2004" i="5"/>
  <c r="U2003" i="5"/>
  <c r="U2002" i="5"/>
  <c r="U2001" i="5"/>
  <c r="T2001" i="5" s="1"/>
  <c r="Q2001" i="5" s="1"/>
  <c r="R2001" i="5" s="1"/>
  <c r="U2000" i="5"/>
  <c r="U1999" i="5"/>
  <c r="U1998" i="5"/>
  <c r="U1997" i="5"/>
  <c r="T1997" i="5" s="1"/>
  <c r="U1996" i="5"/>
  <c r="U1995" i="5"/>
  <c r="U1994" i="5"/>
  <c r="U1993" i="5"/>
  <c r="T1993" i="5" s="1"/>
  <c r="Q1993" i="5" s="1"/>
  <c r="R1993" i="5" s="1"/>
  <c r="U1992" i="5"/>
  <c r="U1991" i="5"/>
  <c r="U1990" i="5"/>
  <c r="U1989" i="5"/>
  <c r="T1989" i="5" s="1"/>
  <c r="U1988" i="5"/>
  <c r="U1987" i="5"/>
  <c r="U1986" i="5"/>
  <c r="U1985" i="5"/>
  <c r="T1985" i="5" s="1"/>
  <c r="Q1985" i="5" s="1"/>
  <c r="R1985" i="5" s="1"/>
  <c r="U1984" i="5"/>
  <c r="U1983" i="5"/>
  <c r="U1982" i="5"/>
  <c r="U1981" i="5"/>
  <c r="U1980" i="5"/>
  <c r="U1979" i="5"/>
  <c r="U1978" i="5"/>
  <c r="U1977" i="5"/>
  <c r="T1977" i="5" s="1"/>
  <c r="Q1977" i="5" s="1"/>
  <c r="R1977" i="5" s="1"/>
  <c r="U1976" i="5"/>
  <c r="U1975" i="5"/>
  <c r="U1974" i="5"/>
  <c r="U1973" i="5"/>
  <c r="T1973" i="5" s="1"/>
  <c r="U1972" i="5"/>
  <c r="U1971" i="5"/>
  <c r="U1970" i="5"/>
  <c r="U1969" i="5"/>
  <c r="T1969" i="5" s="1"/>
  <c r="Q1969" i="5" s="1"/>
  <c r="R1969" i="5" s="1"/>
  <c r="U1968" i="5"/>
  <c r="U1967" i="5"/>
  <c r="U1966" i="5"/>
  <c r="U1965" i="5"/>
  <c r="T1965" i="5" s="1"/>
  <c r="U1964" i="5"/>
  <c r="U1963" i="5"/>
  <c r="U1962" i="5"/>
  <c r="U1961" i="5"/>
  <c r="T1961" i="5" s="1"/>
  <c r="Q1961" i="5" s="1"/>
  <c r="R1961" i="5" s="1"/>
  <c r="U1960" i="5"/>
  <c r="U1959" i="5"/>
  <c r="U1958" i="5"/>
  <c r="U1957" i="5"/>
  <c r="T1957" i="5" s="1"/>
  <c r="U1956" i="5"/>
  <c r="U1955" i="5"/>
  <c r="U1954" i="5"/>
  <c r="U1953" i="5"/>
  <c r="T1953" i="5" s="1"/>
  <c r="Q1953" i="5" s="1"/>
  <c r="R1953" i="5" s="1"/>
  <c r="U1952" i="5"/>
  <c r="U1951" i="5"/>
  <c r="U1950" i="5"/>
  <c r="U1949" i="5"/>
  <c r="U1948" i="5"/>
  <c r="U1947" i="5"/>
  <c r="U1946" i="5"/>
  <c r="U1945" i="5"/>
  <c r="T1945" i="5" s="1"/>
  <c r="Q1945" i="5" s="1"/>
  <c r="R1945" i="5" s="1"/>
  <c r="U1944" i="5"/>
  <c r="U1943" i="5"/>
  <c r="U1942" i="5"/>
  <c r="U1941" i="5"/>
  <c r="U1940" i="5"/>
  <c r="U1939" i="5"/>
  <c r="U1938" i="5"/>
  <c r="U1937" i="5"/>
  <c r="T1937" i="5" s="1"/>
  <c r="Q1937" i="5" s="1"/>
  <c r="R1937" i="5" s="1"/>
  <c r="U1936" i="5"/>
  <c r="U1935" i="5"/>
  <c r="U1934" i="5"/>
  <c r="U1933" i="5"/>
  <c r="U1932" i="5"/>
  <c r="U1931" i="5"/>
  <c r="U1930" i="5"/>
  <c r="U1929" i="5"/>
  <c r="T1929" i="5" s="1"/>
  <c r="Q1929" i="5" s="1"/>
  <c r="R1929" i="5" s="1"/>
  <c r="U1928" i="5"/>
  <c r="U1927" i="5"/>
  <c r="U1926" i="5"/>
  <c r="U1925" i="5"/>
  <c r="T1925" i="5" s="1"/>
  <c r="U1924" i="5"/>
  <c r="U1923" i="5"/>
  <c r="U1922" i="5"/>
  <c r="U1921" i="5"/>
  <c r="T1921" i="5" s="1"/>
  <c r="Q1921" i="5" s="1"/>
  <c r="R1921" i="5" s="1"/>
  <c r="U1920" i="5"/>
  <c r="U1919" i="5"/>
  <c r="U1918" i="5"/>
  <c r="U1917" i="5"/>
  <c r="T1917" i="5" s="1"/>
  <c r="U1916" i="5"/>
  <c r="U1915" i="5"/>
  <c r="U1914" i="5"/>
  <c r="U1913" i="5"/>
  <c r="T1913" i="5" s="1"/>
  <c r="Q1913" i="5" s="1"/>
  <c r="R1913" i="5" s="1"/>
  <c r="U1912" i="5"/>
  <c r="U1911" i="5"/>
  <c r="U1910" i="5"/>
  <c r="U1909" i="5"/>
  <c r="U1908" i="5"/>
  <c r="U1907" i="5"/>
  <c r="U1906" i="5"/>
  <c r="U1905" i="5"/>
  <c r="T1905" i="5" s="1"/>
  <c r="Q1905" i="5" s="1"/>
  <c r="R1905" i="5" s="1"/>
  <c r="U1904" i="5"/>
  <c r="U1903" i="5"/>
  <c r="U1902" i="5"/>
  <c r="U1901" i="5"/>
  <c r="T1901" i="5" s="1"/>
  <c r="U1900" i="5"/>
  <c r="U1899" i="5"/>
  <c r="U1898" i="5"/>
  <c r="U1897" i="5"/>
  <c r="T1897" i="5" s="1"/>
  <c r="Q1897" i="5" s="1"/>
  <c r="R1897" i="5" s="1"/>
  <c r="U1896" i="5"/>
  <c r="U1895" i="5"/>
  <c r="U1894" i="5"/>
  <c r="U1893" i="5"/>
  <c r="U1892" i="5"/>
  <c r="U1891" i="5"/>
  <c r="U1890" i="5"/>
  <c r="U1889" i="5"/>
  <c r="T1889" i="5" s="1"/>
  <c r="Q1889" i="5" s="1"/>
  <c r="R1889" i="5" s="1"/>
  <c r="U1888" i="5"/>
  <c r="U1887" i="5"/>
  <c r="U1886" i="5"/>
  <c r="U1885" i="5"/>
  <c r="T1885" i="5" s="1"/>
  <c r="U1884" i="5"/>
  <c r="U1883" i="5"/>
  <c r="U1882" i="5"/>
  <c r="U1881" i="5"/>
  <c r="T1881" i="5" s="1"/>
  <c r="Q1881" i="5" s="1"/>
  <c r="R1881" i="5" s="1"/>
  <c r="U1880" i="5"/>
  <c r="U1879" i="5"/>
  <c r="U1878" i="5"/>
  <c r="U1877" i="5"/>
  <c r="U1876" i="5"/>
  <c r="U1875" i="5"/>
  <c r="U1874" i="5"/>
  <c r="U1873" i="5"/>
  <c r="T1873" i="5" s="1"/>
  <c r="Q1873" i="5" s="1"/>
  <c r="R1873" i="5" s="1"/>
  <c r="U1872" i="5"/>
  <c r="U1871" i="5"/>
  <c r="U1870" i="5"/>
  <c r="U1869" i="5"/>
  <c r="T1869" i="5" s="1"/>
  <c r="U1868" i="5"/>
  <c r="U1867" i="5"/>
  <c r="U1866" i="5"/>
  <c r="U1865" i="5"/>
  <c r="T1865" i="5" s="1"/>
  <c r="Q1865" i="5" s="1"/>
  <c r="R1865" i="5" s="1"/>
  <c r="U1864" i="5"/>
  <c r="U1863" i="5"/>
  <c r="U1862" i="5"/>
  <c r="U1861" i="5"/>
  <c r="U1860" i="5"/>
  <c r="U1859" i="5"/>
  <c r="U1858" i="5"/>
  <c r="U1857" i="5"/>
  <c r="T1857" i="5" s="1"/>
  <c r="Q1857" i="5" s="1"/>
  <c r="R1857" i="5" s="1"/>
  <c r="U1856" i="5"/>
  <c r="U1855" i="5"/>
  <c r="U1854" i="5"/>
  <c r="U1853" i="5"/>
  <c r="T1853" i="5" s="1"/>
  <c r="U1852" i="5"/>
  <c r="U1851" i="5"/>
  <c r="U1850" i="5"/>
  <c r="U1849" i="5"/>
  <c r="T1849" i="5" s="1"/>
  <c r="Q1849" i="5" s="1"/>
  <c r="R1849" i="5" s="1"/>
  <c r="U1848" i="5"/>
  <c r="U1847" i="5"/>
  <c r="U1846" i="5"/>
  <c r="U1845" i="5"/>
  <c r="U1844" i="5"/>
  <c r="U1843" i="5"/>
  <c r="U1842" i="5"/>
  <c r="U1841" i="5"/>
  <c r="T1841" i="5" s="1"/>
  <c r="Q1841" i="5" s="1"/>
  <c r="R1841" i="5" s="1"/>
  <c r="U1840" i="5"/>
  <c r="U1839" i="5"/>
  <c r="U1838" i="5"/>
  <c r="U1837" i="5"/>
  <c r="T1837" i="5" s="1"/>
  <c r="U1836" i="5"/>
  <c r="U1835" i="5"/>
  <c r="U1834" i="5"/>
  <c r="U1833" i="5"/>
  <c r="T1833" i="5" s="1"/>
  <c r="Q1833" i="5" s="1"/>
  <c r="R1833" i="5" s="1"/>
  <c r="U1832" i="5"/>
  <c r="U1831" i="5"/>
  <c r="U1830" i="5"/>
  <c r="U1829" i="5"/>
  <c r="U1828" i="5"/>
  <c r="U1827" i="5"/>
  <c r="U1826" i="5"/>
  <c r="U1825" i="5"/>
  <c r="T1825" i="5" s="1"/>
  <c r="Q1825" i="5" s="1"/>
  <c r="R1825" i="5" s="1"/>
  <c r="U1824" i="5"/>
  <c r="U1823" i="5"/>
  <c r="U1822" i="5"/>
  <c r="U1821" i="5"/>
  <c r="T1821" i="5" s="1"/>
  <c r="U1820" i="5"/>
  <c r="U1819" i="5"/>
  <c r="U1818" i="5"/>
  <c r="U1817" i="5"/>
  <c r="T1817" i="5" s="1"/>
  <c r="Q1817" i="5" s="1"/>
  <c r="R1817" i="5" s="1"/>
  <c r="U1816" i="5"/>
  <c r="U1815" i="5"/>
  <c r="U1814" i="5"/>
  <c r="U1813" i="5"/>
  <c r="U1812" i="5"/>
  <c r="U1811" i="5"/>
  <c r="U1810" i="5"/>
  <c r="U1809" i="5"/>
  <c r="T1809" i="5" s="1"/>
  <c r="Q1809" i="5" s="1"/>
  <c r="R1809" i="5" s="1"/>
  <c r="U1808" i="5"/>
  <c r="U1807" i="5"/>
  <c r="U1806" i="5"/>
  <c r="U1805" i="5"/>
  <c r="T1805" i="5" s="1"/>
  <c r="U1804" i="5"/>
  <c r="U1803" i="5"/>
  <c r="U1802" i="5"/>
  <c r="U1801" i="5"/>
  <c r="T1801" i="5" s="1"/>
  <c r="Q1801" i="5" s="1"/>
  <c r="R1801" i="5" s="1"/>
  <c r="U1800" i="5"/>
  <c r="U1799" i="5"/>
  <c r="U1798" i="5"/>
  <c r="U1797" i="5"/>
  <c r="U1796" i="5"/>
  <c r="U1795" i="5"/>
  <c r="U1794" i="5"/>
  <c r="U1793" i="5"/>
  <c r="T1793" i="5" s="1"/>
  <c r="Q1793" i="5" s="1"/>
  <c r="R1793" i="5" s="1"/>
  <c r="U1792" i="5"/>
  <c r="U1791" i="5"/>
  <c r="U1790" i="5"/>
  <c r="U1789" i="5"/>
  <c r="T1789" i="5" s="1"/>
  <c r="U1788" i="5"/>
  <c r="U1787" i="5"/>
  <c r="U1786" i="5"/>
  <c r="U1785" i="5"/>
  <c r="T1785" i="5" s="1"/>
  <c r="Q1785" i="5" s="1"/>
  <c r="R1785" i="5" s="1"/>
  <c r="U1784" i="5"/>
  <c r="U1783" i="5"/>
  <c r="U1782" i="5"/>
  <c r="U1781" i="5"/>
  <c r="U1780" i="5"/>
  <c r="U1779" i="5"/>
  <c r="U1778" i="5"/>
  <c r="U1777" i="5"/>
  <c r="T1777" i="5" s="1"/>
  <c r="Q1777" i="5" s="1"/>
  <c r="R1777" i="5" s="1"/>
  <c r="U1776" i="5"/>
  <c r="U1775" i="5"/>
  <c r="U1774" i="5"/>
  <c r="U1773" i="5"/>
  <c r="T1773" i="5" s="1"/>
  <c r="U1772" i="5"/>
  <c r="U1771" i="5"/>
  <c r="U1770" i="5"/>
  <c r="U1769" i="5"/>
  <c r="T1769" i="5" s="1"/>
  <c r="Q1769" i="5" s="1"/>
  <c r="R1769" i="5" s="1"/>
  <c r="U1768" i="5"/>
  <c r="U1767" i="5"/>
  <c r="U1766" i="5"/>
  <c r="U1765" i="5"/>
  <c r="U1764" i="5"/>
  <c r="U1763" i="5"/>
  <c r="U1762" i="5"/>
  <c r="U1761" i="5"/>
  <c r="T1761" i="5" s="1"/>
  <c r="Q1761" i="5" s="1"/>
  <c r="R1761" i="5" s="1"/>
  <c r="U1760" i="5"/>
  <c r="U1759" i="5"/>
  <c r="U1758" i="5"/>
  <c r="U1757" i="5"/>
  <c r="T1757" i="5" s="1"/>
  <c r="U1756" i="5"/>
  <c r="U1755" i="5"/>
  <c r="U1754" i="5"/>
  <c r="U1753" i="5"/>
  <c r="T1753" i="5" s="1"/>
  <c r="Q1753" i="5" s="1"/>
  <c r="R1753" i="5" s="1"/>
  <c r="U1752" i="5"/>
  <c r="U1751" i="5"/>
  <c r="U1750" i="5"/>
  <c r="U1749" i="5"/>
  <c r="U1748" i="5"/>
  <c r="U1747" i="5"/>
  <c r="U1746" i="5"/>
  <c r="U1745" i="5"/>
  <c r="T1745" i="5" s="1"/>
  <c r="Q1745" i="5" s="1"/>
  <c r="R1745" i="5" s="1"/>
  <c r="U1744" i="5"/>
  <c r="U1743" i="5"/>
  <c r="U1742" i="5"/>
  <c r="U1741" i="5"/>
  <c r="T1741" i="5" s="1"/>
  <c r="U1740" i="5"/>
  <c r="U1739" i="5"/>
  <c r="U1738" i="5"/>
  <c r="U1737" i="5"/>
  <c r="T1737" i="5" s="1"/>
  <c r="Q1737" i="5" s="1"/>
  <c r="R1737" i="5" s="1"/>
  <c r="U1736" i="5"/>
  <c r="U1735" i="5"/>
  <c r="U1734" i="5"/>
  <c r="U1733" i="5"/>
  <c r="U1732" i="5"/>
  <c r="U1731" i="5"/>
  <c r="U1730" i="5"/>
  <c r="U1729" i="5"/>
  <c r="T1729" i="5" s="1"/>
  <c r="Q1729" i="5" s="1"/>
  <c r="R1729" i="5" s="1"/>
  <c r="U1728" i="5"/>
  <c r="U1727" i="5"/>
  <c r="U1726" i="5"/>
  <c r="U1725" i="5"/>
  <c r="T1725" i="5" s="1"/>
  <c r="U1724" i="5"/>
  <c r="U1723" i="5"/>
  <c r="U1722" i="5"/>
  <c r="U1721" i="5"/>
  <c r="T1721" i="5" s="1"/>
  <c r="Q1721" i="5" s="1"/>
  <c r="R1721" i="5" s="1"/>
  <c r="U1720" i="5"/>
  <c r="U1719" i="5"/>
  <c r="U1718" i="5"/>
  <c r="U1717" i="5"/>
  <c r="U1716" i="5"/>
  <c r="U1715" i="5"/>
  <c r="U1714" i="5"/>
  <c r="U1713" i="5"/>
  <c r="T1713" i="5" s="1"/>
  <c r="Q1713" i="5" s="1"/>
  <c r="R1713" i="5" s="1"/>
  <c r="U1712" i="5"/>
  <c r="U1711" i="5"/>
  <c r="U1710" i="5"/>
  <c r="U1709" i="5"/>
  <c r="T1709" i="5" s="1"/>
  <c r="U1708" i="5"/>
  <c r="U1707" i="5"/>
  <c r="U1706" i="5"/>
  <c r="U1705" i="5"/>
  <c r="T1705" i="5" s="1"/>
  <c r="Q1705" i="5" s="1"/>
  <c r="R1705" i="5" s="1"/>
  <c r="U1704" i="5"/>
  <c r="U1703" i="5"/>
  <c r="U1702" i="5"/>
  <c r="U1701" i="5"/>
  <c r="U1700" i="5"/>
  <c r="U1699" i="5"/>
  <c r="U1698" i="5"/>
  <c r="U1697" i="5"/>
  <c r="T1697" i="5" s="1"/>
  <c r="Q1697" i="5" s="1"/>
  <c r="R1697" i="5" s="1"/>
  <c r="U1696" i="5"/>
  <c r="U1695" i="5"/>
  <c r="U1694" i="5"/>
  <c r="U1693" i="5"/>
  <c r="T1693" i="5" s="1"/>
  <c r="U1692" i="5"/>
  <c r="U1691" i="5"/>
  <c r="U1690" i="5"/>
  <c r="U1689" i="5"/>
  <c r="T1689" i="5" s="1"/>
  <c r="Q1689" i="5" s="1"/>
  <c r="R1689" i="5" s="1"/>
  <c r="U1688" i="5"/>
  <c r="U1687" i="5"/>
  <c r="U1686" i="5"/>
  <c r="U1685" i="5"/>
  <c r="U1684" i="5"/>
  <c r="U1683" i="5"/>
  <c r="U1682" i="5"/>
  <c r="U1681" i="5"/>
  <c r="T1681" i="5" s="1"/>
  <c r="Q1681" i="5" s="1"/>
  <c r="R1681" i="5" s="1"/>
  <c r="U1680" i="5"/>
  <c r="U1679" i="5"/>
  <c r="U1678" i="5"/>
  <c r="U1677" i="5"/>
  <c r="T1677" i="5" s="1"/>
  <c r="U1676" i="5"/>
  <c r="U1675" i="5"/>
  <c r="U1674" i="5"/>
  <c r="U1673" i="5"/>
  <c r="T1673" i="5" s="1"/>
  <c r="Q1673" i="5" s="1"/>
  <c r="R1673" i="5" s="1"/>
  <c r="U1672" i="5"/>
  <c r="U1671" i="5"/>
  <c r="U1670" i="5"/>
  <c r="U1669" i="5"/>
  <c r="U1668" i="5"/>
  <c r="U1667" i="5"/>
  <c r="U1666" i="5"/>
  <c r="U1665" i="5"/>
  <c r="T1665" i="5" s="1"/>
  <c r="Q1665" i="5" s="1"/>
  <c r="R1665" i="5" s="1"/>
  <c r="U1664" i="5"/>
  <c r="U1663" i="5"/>
  <c r="U1662" i="5"/>
  <c r="U1661" i="5"/>
  <c r="T1661" i="5" s="1"/>
  <c r="U1660" i="5"/>
  <c r="U1659" i="5"/>
  <c r="U1658" i="5"/>
  <c r="U1657" i="5"/>
  <c r="T1657" i="5" s="1"/>
  <c r="Q1657" i="5" s="1"/>
  <c r="R1657" i="5" s="1"/>
  <c r="U1656" i="5"/>
  <c r="U1655" i="5"/>
  <c r="U1654" i="5"/>
  <c r="U1653" i="5"/>
  <c r="U1652" i="5"/>
  <c r="U1651" i="5"/>
  <c r="U1650" i="5"/>
  <c r="U1649" i="5"/>
  <c r="T1649" i="5" s="1"/>
  <c r="Q1649" i="5" s="1"/>
  <c r="R1649" i="5" s="1"/>
  <c r="U1648" i="5"/>
  <c r="U1647" i="5"/>
  <c r="U1646" i="5"/>
  <c r="U1645" i="5"/>
  <c r="T1645" i="5" s="1"/>
  <c r="U1644" i="5"/>
  <c r="U1643" i="5"/>
  <c r="U1642" i="5"/>
  <c r="U1641" i="5"/>
  <c r="T1641" i="5" s="1"/>
  <c r="Q1641" i="5" s="1"/>
  <c r="R1641" i="5" s="1"/>
  <c r="U1640" i="5"/>
  <c r="U1639" i="5"/>
  <c r="U1638" i="5"/>
  <c r="U1637" i="5"/>
  <c r="U1636" i="5"/>
  <c r="U1635" i="5"/>
  <c r="U1634" i="5"/>
  <c r="U1633" i="5"/>
  <c r="T1633" i="5" s="1"/>
  <c r="Q1633" i="5" s="1"/>
  <c r="R1633" i="5" s="1"/>
  <c r="U1632" i="5"/>
  <c r="U1631" i="5"/>
  <c r="U1630" i="5"/>
  <c r="U1629" i="5"/>
  <c r="T1629" i="5" s="1"/>
  <c r="U1628" i="5"/>
  <c r="U1627" i="5"/>
  <c r="U1626" i="5"/>
  <c r="U1625" i="5"/>
  <c r="T1625" i="5" s="1"/>
  <c r="Q1625" i="5" s="1"/>
  <c r="R1625" i="5" s="1"/>
  <c r="U1624" i="5"/>
  <c r="U1623" i="5"/>
  <c r="U1622" i="5"/>
  <c r="U1621" i="5"/>
  <c r="U1620" i="5"/>
  <c r="U1619" i="5"/>
  <c r="U1618" i="5"/>
  <c r="U1617" i="5"/>
  <c r="T1617" i="5" s="1"/>
  <c r="Q1617" i="5" s="1"/>
  <c r="R1617" i="5" s="1"/>
  <c r="U1616" i="5"/>
  <c r="U1615" i="5"/>
  <c r="U1614" i="5"/>
  <c r="U1613" i="5"/>
  <c r="T1613" i="5" s="1"/>
  <c r="U1612" i="5"/>
  <c r="U1611" i="5"/>
  <c r="U1610" i="5"/>
  <c r="U1609" i="5"/>
  <c r="T1609" i="5" s="1"/>
  <c r="Q1609" i="5" s="1"/>
  <c r="R1609" i="5" s="1"/>
  <c r="U1608" i="5"/>
  <c r="U1607" i="5"/>
  <c r="U1606" i="5"/>
  <c r="U1605" i="5"/>
  <c r="U1604" i="5"/>
  <c r="U1603" i="5"/>
  <c r="U1602" i="5"/>
  <c r="U1601" i="5"/>
  <c r="T1601" i="5" s="1"/>
  <c r="Q1601" i="5" s="1"/>
  <c r="R1601" i="5" s="1"/>
  <c r="U1600" i="5"/>
  <c r="U1599" i="5"/>
  <c r="U1598" i="5"/>
  <c r="U1597" i="5"/>
  <c r="T1597" i="5" s="1"/>
  <c r="U1596" i="5"/>
  <c r="U1595" i="5"/>
  <c r="U1594" i="5"/>
  <c r="U1593" i="5"/>
  <c r="T1593" i="5" s="1"/>
  <c r="Q1593" i="5" s="1"/>
  <c r="R1593" i="5" s="1"/>
  <c r="U1592" i="5"/>
  <c r="U1591" i="5"/>
  <c r="U1590" i="5"/>
  <c r="U1589" i="5"/>
  <c r="U1588" i="5"/>
  <c r="U1587" i="5"/>
  <c r="U1586" i="5"/>
  <c r="U1585" i="5"/>
  <c r="T1585" i="5" s="1"/>
  <c r="Q1585" i="5" s="1"/>
  <c r="R1585" i="5" s="1"/>
  <c r="U1584" i="5"/>
  <c r="U1583" i="5"/>
  <c r="U1582" i="5"/>
  <c r="U1581" i="5"/>
  <c r="T1581" i="5" s="1"/>
  <c r="U1580" i="5"/>
  <c r="U1579" i="5"/>
  <c r="U1578" i="5"/>
  <c r="U1577" i="5"/>
  <c r="T1577" i="5" s="1"/>
  <c r="Q1577" i="5" s="1"/>
  <c r="R1577" i="5" s="1"/>
  <c r="U1576" i="5"/>
  <c r="U1575" i="5"/>
  <c r="U1574" i="5"/>
  <c r="U1573" i="5"/>
  <c r="U1572" i="5"/>
  <c r="U1571" i="5"/>
  <c r="U1570" i="5"/>
  <c r="U1569" i="5"/>
  <c r="T1569" i="5" s="1"/>
  <c r="Q1569" i="5" s="1"/>
  <c r="R1569" i="5" s="1"/>
  <c r="U1568" i="5"/>
  <c r="U1567" i="5"/>
  <c r="U1566" i="5"/>
  <c r="U1565" i="5"/>
  <c r="T1565" i="5" s="1"/>
  <c r="U1564" i="5"/>
  <c r="U1563" i="5"/>
  <c r="U1562" i="5"/>
  <c r="U1561" i="5"/>
  <c r="T1561" i="5" s="1"/>
  <c r="Q1561" i="5" s="1"/>
  <c r="R1561" i="5" s="1"/>
  <c r="U1560" i="5"/>
  <c r="U1559" i="5"/>
  <c r="U1558" i="5"/>
  <c r="U1557" i="5"/>
  <c r="U1556" i="5"/>
  <c r="U1555" i="5"/>
  <c r="U1554" i="5"/>
  <c r="U1553" i="5"/>
  <c r="T1553" i="5" s="1"/>
  <c r="Q1553" i="5" s="1"/>
  <c r="R1553" i="5" s="1"/>
  <c r="U1552" i="5"/>
  <c r="U1551" i="5"/>
  <c r="U1550" i="5"/>
  <c r="U1549" i="5"/>
  <c r="T1549" i="5" s="1"/>
  <c r="U1548" i="5"/>
  <c r="U1547" i="5"/>
  <c r="U1546" i="5"/>
  <c r="U1545" i="5"/>
  <c r="T1545" i="5" s="1"/>
  <c r="Q1545" i="5" s="1"/>
  <c r="R1545" i="5" s="1"/>
  <c r="U1544" i="5"/>
  <c r="U1543" i="5"/>
  <c r="U1542" i="5"/>
  <c r="U1541" i="5"/>
  <c r="U1540" i="5"/>
  <c r="U1539" i="5"/>
  <c r="U1538" i="5"/>
  <c r="U1537" i="5"/>
  <c r="T1537" i="5" s="1"/>
  <c r="Q1537" i="5" s="1"/>
  <c r="R1537" i="5" s="1"/>
  <c r="U1536" i="5"/>
  <c r="U1535" i="5"/>
  <c r="U1534" i="5"/>
  <c r="U1533" i="5"/>
  <c r="T1533" i="5" s="1"/>
  <c r="U1532" i="5"/>
  <c r="U1531" i="5"/>
  <c r="U1530" i="5"/>
  <c r="U1529" i="5"/>
  <c r="T1529" i="5" s="1"/>
  <c r="Q1529" i="5" s="1"/>
  <c r="R1529" i="5" s="1"/>
  <c r="U1528" i="5"/>
  <c r="U1527" i="5"/>
  <c r="U1526" i="5"/>
  <c r="U1525" i="5"/>
  <c r="U1524" i="5"/>
  <c r="U1523" i="5"/>
  <c r="U1522" i="5"/>
  <c r="U1521" i="5"/>
  <c r="T1521" i="5" s="1"/>
  <c r="Q1521" i="5" s="1"/>
  <c r="R1521" i="5" s="1"/>
  <c r="U1520" i="5"/>
  <c r="U1519" i="5"/>
  <c r="U1518" i="5"/>
  <c r="U1517" i="5"/>
  <c r="T1517" i="5" s="1"/>
  <c r="U1516" i="5"/>
  <c r="U1515" i="5"/>
  <c r="U1514" i="5"/>
  <c r="U1513" i="5"/>
  <c r="T1513" i="5" s="1"/>
  <c r="Q1513" i="5" s="1"/>
  <c r="R1513" i="5" s="1"/>
  <c r="U1512" i="5"/>
  <c r="U1511" i="5"/>
  <c r="U1510" i="5"/>
  <c r="U1509" i="5"/>
  <c r="U1508" i="5"/>
  <c r="U1507" i="5"/>
  <c r="U1506" i="5"/>
  <c r="U1505" i="5"/>
  <c r="T1505" i="5" s="1"/>
  <c r="Q1505" i="5" s="1"/>
  <c r="R1505" i="5" s="1"/>
  <c r="U1504" i="5"/>
  <c r="U1503" i="5"/>
  <c r="U1502" i="5"/>
  <c r="U1501" i="5"/>
  <c r="T1501" i="5" s="1"/>
  <c r="U1500" i="5"/>
  <c r="U1499" i="5"/>
  <c r="U1498" i="5"/>
  <c r="U1497" i="5"/>
  <c r="T1497" i="5" s="1"/>
  <c r="Q1497" i="5" s="1"/>
  <c r="R1497" i="5" s="1"/>
  <c r="U1496" i="5"/>
  <c r="U1495" i="5"/>
  <c r="U1494" i="5"/>
  <c r="U1493" i="5"/>
  <c r="T1493" i="5" s="1"/>
  <c r="U1492" i="5"/>
  <c r="U1491" i="5"/>
  <c r="U1490" i="5"/>
  <c r="U1489" i="5"/>
  <c r="T1489" i="5" s="1"/>
  <c r="Q1489" i="5" s="1"/>
  <c r="R1489" i="5" s="1"/>
  <c r="U1488" i="5"/>
  <c r="U1487" i="5"/>
  <c r="U1486" i="5"/>
  <c r="U1485" i="5"/>
  <c r="U1484" i="5"/>
  <c r="U1483" i="5"/>
  <c r="U1482" i="5"/>
  <c r="U1481" i="5"/>
  <c r="T1481" i="5" s="1"/>
  <c r="Q1481" i="5" s="1"/>
  <c r="R1481" i="5" s="1"/>
  <c r="U1480" i="5"/>
  <c r="U1479" i="5"/>
  <c r="U1478" i="5"/>
  <c r="U1477" i="5"/>
  <c r="T1477" i="5" s="1"/>
  <c r="U1476" i="5"/>
  <c r="U1475" i="5"/>
  <c r="U1474" i="5"/>
  <c r="U1473" i="5"/>
  <c r="T1473" i="5" s="1"/>
  <c r="Q1473" i="5" s="1"/>
  <c r="R1473" i="5" s="1"/>
  <c r="U1472" i="5"/>
  <c r="U1471" i="5"/>
  <c r="U1470" i="5"/>
  <c r="U1469" i="5"/>
  <c r="T1469" i="5" s="1"/>
  <c r="U1468" i="5"/>
  <c r="U1467" i="5"/>
  <c r="U1466" i="5"/>
  <c r="U1465" i="5"/>
  <c r="T1465" i="5" s="1"/>
  <c r="Q1465" i="5" s="1"/>
  <c r="R1465" i="5" s="1"/>
  <c r="U1464" i="5"/>
  <c r="U1463" i="5"/>
  <c r="U1462" i="5"/>
  <c r="U1461" i="5"/>
  <c r="T1461" i="5" s="1"/>
  <c r="U1460" i="5"/>
  <c r="U1459" i="5"/>
  <c r="U1458" i="5"/>
  <c r="U1457" i="5"/>
  <c r="T1457" i="5" s="1"/>
  <c r="Q1457" i="5" s="1"/>
  <c r="R1457" i="5" s="1"/>
  <c r="U1456" i="5"/>
  <c r="U1455" i="5"/>
  <c r="U1454" i="5"/>
  <c r="U1453" i="5"/>
  <c r="U1452" i="5"/>
  <c r="U1451" i="5"/>
  <c r="U1450" i="5"/>
  <c r="U1449" i="5"/>
  <c r="T1449" i="5" s="1"/>
  <c r="Q1449" i="5" s="1"/>
  <c r="R1449" i="5" s="1"/>
  <c r="U1448" i="5"/>
  <c r="U1447" i="5"/>
  <c r="U1446" i="5"/>
  <c r="U1445" i="5"/>
  <c r="U1444" i="5"/>
  <c r="U1443" i="5"/>
  <c r="U1442" i="5"/>
  <c r="U1441" i="5"/>
  <c r="T1441" i="5" s="1"/>
  <c r="Q1441" i="5" s="1"/>
  <c r="R1441" i="5" s="1"/>
  <c r="U1440" i="5"/>
  <c r="U1439" i="5"/>
  <c r="U1438" i="5"/>
  <c r="U1437" i="5"/>
  <c r="U1436" i="5"/>
  <c r="U1435" i="5"/>
  <c r="U1434" i="5"/>
  <c r="U1433" i="5"/>
  <c r="T1433" i="5" s="1"/>
  <c r="Q1433" i="5" s="1"/>
  <c r="R1433" i="5" s="1"/>
  <c r="U1432" i="5"/>
  <c r="U1431" i="5"/>
  <c r="U1430" i="5"/>
  <c r="U1429" i="5"/>
  <c r="T1429" i="5" s="1"/>
  <c r="U1428" i="5"/>
  <c r="U1427" i="5"/>
  <c r="U1426" i="5"/>
  <c r="U1425" i="5"/>
  <c r="T1425" i="5" s="1"/>
  <c r="Q1425" i="5" s="1"/>
  <c r="R1425" i="5" s="1"/>
  <c r="U1424" i="5"/>
  <c r="U1423" i="5"/>
  <c r="U1422" i="5"/>
  <c r="U1421" i="5"/>
  <c r="U1420" i="5"/>
  <c r="U1419" i="5"/>
  <c r="U1418" i="5"/>
  <c r="U1417" i="5"/>
  <c r="T1417" i="5" s="1"/>
  <c r="Q1417" i="5" s="1"/>
  <c r="R1417" i="5" s="1"/>
  <c r="U1416" i="5"/>
  <c r="U1415" i="5"/>
  <c r="U1414" i="5"/>
  <c r="U1413" i="5"/>
  <c r="T1413" i="5" s="1"/>
  <c r="U1412" i="5"/>
  <c r="U1411" i="5"/>
  <c r="U1410" i="5"/>
  <c r="U1409" i="5"/>
  <c r="T1409" i="5" s="1"/>
  <c r="Q1409" i="5" s="1"/>
  <c r="R1409" i="5" s="1"/>
  <c r="U1408" i="5"/>
  <c r="U1407" i="5"/>
  <c r="U1406" i="5"/>
  <c r="U1405" i="5"/>
  <c r="U1404" i="5"/>
  <c r="U1403" i="5"/>
  <c r="U1402" i="5"/>
  <c r="U1401" i="5"/>
  <c r="T1401" i="5" s="1"/>
  <c r="Q1401" i="5" s="1"/>
  <c r="R1401" i="5" s="1"/>
  <c r="U1400" i="5"/>
  <c r="U1399" i="5"/>
  <c r="U1398" i="5"/>
  <c r="U1397" i="5"/>
  <c r="T1397" i="5" s="1"/>
  <c r="U1396" i="5"/>
  <c r="U1395" i="5"/>
  <c r="U1394" i="5"/>
  <c r="U1393" i="5"/>
  <c r="T1393" i="5" s="1"/>
  <c r="Q1393" i="5" s="1"/>
  <c r="R1393" i="5" s="1"/>
  <c r="U1392" i="5"/>
  <c r="U1391" i="5"/>
  <c r="U1390" i="5"/>
  <c r="U1389" i="5"/>
  <c r="U1388" i="5"/>
  <c r="U1387" i="5"/>
  <c r="U1386" i="5"/>
  <c r="U1385" i="5"/>
  <c r="T1385" i="5" s="1"/>
  <c r="Q1385" i="5" s="1"/>
  <c r="R1385" i="5" s="1"/>
  <c r="U1384" i="5"/>
  <c r="U1383" i="5"/>
  <c r="U1382" i="5"/>
  <c r="U1381" i="5"/>
  <c r="T1381" i="5" s="1"/>
  <c r="U1380" i="5"/>
  <c r="U1379" i="5"/>
  <c r="U1378" i="5"/>
  <c r="U1377" i="5"/>
  <c r="T1377" i="5" s="1"/>
  <c r="Q1377" i="5" s="1"/>
  <c r="R1377" i="5" s="1"/>
  <c r="U1376" i="5"/>
  <c r="U1375" i="5"/>
  <c r="U1374" i="5"/>
  <c r="U1373" i="5"/>
  <c r="U1372" i="5"/>
  <c r="U1371" i="5"/>
  <c r="U1370" i="5"/>
  <c r="U1369" i="5"/>
  <c r="T1369" i="5" s="1"/>
  <c r="Q1369" i="5" s="1"/>
  <c r="R1369" i="5" s="1"/>
  <c r="U1368" i="5"/>
  <c r="U1367" i="5"/>
  <c r="U1366" i="5"/>
  <c r="U1365" i="5"/>
  <c r="T1365" i="5" s="1"/>
  <c r="U1364" i="5"/>
  <c r="U1363" i="5"/>
  <c r="U1362" i="5"/>
  <c r="U1361" i="5"/>
  <c r="T1361" i="5" s="1"/>
  <c r="Q1361" i="5" s="1"/>
  <c r="R1361" i="5" s="1"/>
  <c r="U1360" i="5"/>
  <c r="U1359" i="5"/>
  <c r="U1358" i="5"/>
  <c r="U1357" i="5"/>
  <c r="U1356" i="5"/>
  <c r="U1355" i="5"/>
  <c r="U1354" i="5"/>
  <c r="U1353" i="5"/>
  <c r="T1353" i="5" s="1"/>
  <c r="Q1353" i="5" s="1"/>
  <c r="R1353" i="5" s="1"/>
  <c r="U1352" i="5"/>
  <c r="U1351" i="5"/>
  <c r="U1350" i="5"/>
  <c r="U1349" i="5"/>
  <c r="U1348" i="5"/>
  <c r="U1347" i="5"/>
  <c r="U1346" i="5"/>
  <c r="U1345" i="5"/>
  <c r="T1345" i="5" s="1"/>
  <c r="Q1345" i="5" s="1"/>
  <c r="R1345" i="5" s="1"/>
  <c r="U1344" i="5"/>
  <c r="U1343" i="5"/>
  <c r="U1342" i="5"/>
  <c r="U1341" i="5"/>
  <c r="T1341" i="5" s="1"/>
  <c r="U1340" i="5"/>
  <c r="U1339" i="5"/>
  <c r="U1338" i="5"/>
  <c r="U1337" i="5"/>
  <c r="T1337" i="5" s="1"/>
  <c r="Q1337" i="5" s="1"/>
  <c r="R1337" i="5" s="1"/>
  <c r="U1336" i="5"/>
  <c r="U1335" i="5"/>
  <c r="U1334" i="5"/>
  <c r="U1333" i="5"/>
  <c r="T1333" i="5" s="1"/>
  <c r="U1332" i="5"/>
  <c r="U1331" i="5"/>
  <c r="U1330" i="5"/>
  <c r="U1329" i="5"/>
  <c r="T1329" i="5" s="1"/>
  <c r="Q1329" i="5" s="1"/>
  <c r="R1329" i="5" s="1"/>
  <c r="U1328" i="5"/>
  <c r="U1327" i="5"/>
  <c r="U1326" i="5"/>
  <c r="U1325" i="5"/>
  <c r="T1325" i="5" s="1"/>
  <c r="U1324" i="5"/>
  <c r="U1323" i="5"/>
  <c r="U1322" i="5"/>
  <c r="U1321" i="5"/>
  <c r="T1321" i="5" s="1"/>
  <c r="Q1321" i="5" s="1"/>
  <c r="R1321" i="5" s="1"/>
  <c r="U1320" i="5"/>
  <c r="U1319" i="5"/>
  <c r="U1318" i="5"/>
  <c r="U1317" i="5"/>
  <c r="U1316" i="5"/>
  <c r="U1315" i="5"/>
  <c r="U1314" i="5"/>
  <c r="U1313" i="5"/>
  <c r="T1313" i="5" s="1"/>
  <c r="Q1313" i="5" s="1"/>
  <c r="R1313" i="5" s="1"/>
  <c r="U1312" i="5"/>
  <c r="U1311" i="5"/>
  <c r="U1310" i="5"/>
  <c r="U1309" i="5"/>
  <c r="T1309" i="5" s="1"/>
  <c r="U1308" i="5"/>
  <c r="U1307" i="5"/>
  <c r="U1306" i="5"/>
  <c r="U1305" i="5"/>
  <c r="T1305" i="5" s="1"/>
  <c r="Q1305" i="5" s="1"/>
  <c r="R1305" i="5" s="1"/>
  <c r="U1304" i="5"/>
  <c r="U1303" i="5"/>
  <c r="U1302" i="5"/>
  <c r="U1301" i="5"/>
  <c r="U1300" i="5"/>
  <c r="U1299" i="5"/>
  <c r="U1298" i="5"/>
  <c r="U1297" i="5"/>
  <c r="T1297" i="5" s="1"/>
  <c r="Q1297" i="5" s="1"/>
  <c r="R1297" i="5" s="1"/>
  <c r="U1296" i="5"/>
  <c r="U1295" i="5"/>
  <c r="U1294" i="5"/>
  <c r="U1293" i="5"/>
  <c r="T1293" i="5" s="1"/>
  <c r="U1292" i="5"/>
  <c r="U1291" i="5"/>
  <c r="U1290" i="5"/>
  <c r="U1289" i="5"/>
  <c r="T1289" i="5" s="1"/>
  <c r="Q1289" i="5" s="1"/>
  <c r="R1289" i="5" s="1"/>
  <c r="U1288" i="5"/>
  <c r="U1287" i="5"/>
  <c r="U1286" i="5"/>
  <c r="U1285" i="5"/>
  <c r="U1284" i="5"/>
  <c r="U1283" i="5"/>
  <c r="U1282" i="5"/>
  <c r="U1281" i="5"/>
  <c r="T1281" i="5" s="1"/>
  <c r="Q1281" i="5" s="1"/>
  <c r="R1281" i="5" s="1"/>
  <c r="U1280" i="5"/>
  <c r="U1279" i="5"/>
  <c r="U1278" i="5"/>
  <c r="U1277" i="5"/>
  <c r="T1277" i="5" s="1"/>
  <c r="U1276" i="5"/>
  <c r="U1275" i="5"/>
  <c r="U1274" i="5"/>
  <c r="U1273" i="5"/>
  <c r="T1273" i="5" s="1"/>
  <c r="Q1273" i="5" s="1"/>
  <c r="R1273" i="5" s="1"/>
  <c r="U1272" i="5"/>
  <c r="U1271" i="5"/>
  <c r="U1270" i="5"/>
  <c r="U1269" i="5"/>
  <c r="U1268" i="5"/>
  <c r="U1267" i="5"/>
  <c r="U1266" i="5"/>
  <c r="U1265" i="5"/>
  <c r="T1265" i="5" s="1"/>
  <c r="Q1265" i="5" s="1"/>
  <c r="R1265" i="5" s="1"/>
  <c r="U1264" i="5"/>
  <c r="U1263" i="5"/>
  <c r="U1262" i="5"/>
  <c r="U1261" i="5"/>
  <c r="T1261" i="5" s="1"/>
  <c r="U1260" i="5"/>
  <c r="U1259" i="5"/>
  <c r="U1258" i="5"/>
  <c r="U1257" i="5"/>
  <c r="T1257" i="5" s="1"/>
  <c r="Q1257" i="5" s="1"/>
  <c r="R1257" i="5" s="1"/>
  <c r="U1256" i="5"/>
  <c r="U1255" i="5"/>
  <c r="U1254" i="5"/>
  <c r="U1253" i="5"/>
  <c r="U1252" i="5"/>
  <c r="U1251" i="5"/>
  <c r="U1250" i="5"/>
  <c r="U1249" i="5"/>
  <c r="T1249" i="5" s="1"/>
  <c r="Q1249" i="5" s="1"/>
  <c r="R1249" i="5" s="1"/>
  <c r="U1248" i="5"/>
  <c r="U1247" i="5"/>
  <c r="U1246" i="5"/>
  <c r="U1245" i="5"/>
  <c r="T1245" i="5" s="1"/>
  <c r="U1244" i="5"/>
  <c r="U1243" i="5"/>
  <c r="U1242" i="5"/>
  <c r="U1241" i="5"/>
  <c r="T1241" i="5" s="1"/>
  <c r="Q1241" i="5" s="1"/>
  <c r="R1241" i="5" s="1"/>
  <c r="U1240" i="5"/>
  <c r="U1239" i="5"/>
  <c r="U1238" i="5"/>
  <c r="U1237" i="5"/>
  <c r="U1236" i="5"/>
  <c r="U1235" i="5"/>
  <c r="U1234" i="5"/>
  <c r="U1233" i="5"/>
  <c r="T1233" i="5" s="1"/>
  <c r="Q1233" i="5" s="1"/>
  <c r="R1233" i="5" s="1"/>
  <c r="U1232" i="5"/>
  <c r="U1231" i="5"/>
  <c r="U1230" i="5"/>
  <c r="U1229" i="5"/>
  <c r="T1229" i="5" s="1"/>
  <c r="U1228" i="5"/>
  <c r="U1227" i="5"/>
  <c r="U1226" i="5"/>
  <c r="U1225" i="5"/>
  <c r="T1225" i="5" s="1"/>
  <c r="Q1225" i="5" s="1"/>
  <c r="R1225" i="5" s="1"/>
  <c r="U1224" i="5"/>
  <c r="U1223" i="5"/>
  <c r="U1222" i="5"/>
  <c r="U1221" i="5"/>
  <c r="U1220" i="5"/>
  <c r="U1219" i="5"/>
  <c r="U1218" i="5"/>
  <c r="U1217" i="5"/>
  <c r="T1217" i="5" s="1"/>
  <c r="Q1217" i="5" s="1"/>
  <c r="R1217" i="5" s="1"/>
  <c r="U1216" i="5"/>
  <c r="U1215" i="5"/>
  <c r="U1214" i="5"/>
  <c r="U1213" i="5"/>
  <c r="T1213" i="5" s="1"/>
  <c r="U1212" i="5"/>
  <c r="U1211" i="5"/>
  <c r="U1210" i="5"/>
  <c r="U1209" i="5"/>
  <c r="T1209" i="5" s="1"/>
  <c r="Q1209" i="5" s="1"/>
  <c r="R1209" i="5" s="1"/>
  <c r="U1208" i="5"/>
  <c r="U1207" i="5"/>
  <c r="U1206" i="5"/>
  <c r="U1205" i="5"/>
  <c r="U1204" i="5"/>
  <c r="U1203" i="5"/>
  <c r="U1202" i="5"/>
  <c r="U1201" i="5"/>
  <c r="T1201" i="5" s="1"/>
  <c r="Q1201" i="5" s="1"/>
  <c r="R1201" i="5" s="1"/>
  <c r="U1200" i="5"/>
  <c r="U1199" i="5"/>
  <c r="U1198" i="5"/>
  <c r="U1197" i="5"/>
  <c r="T1197" i="5" s="1"/>
  <c r="U1196" i="5"/>
  <c r="U1195" i="5"/>
  <c r="U1194" i="5"/>
  <c r="U1193" i="5"/>
  <c r="T1193" i="5" s="1"/>
  <c r="Q1193" i="5" s="1"/>
  <c r="R1193" i="5" s="1"/>
  <c r="U1192" i="5"/>
  <c r="U1191" i="5"/>
  <c r="U1190" i="5"/>
  <c r="U1189" i="5"/>
  <c r="U1188" i="5"/>
  <c r="U1187" i="5"/>
  <c r="U1186" i="5"/>
  <c r="U1185" i="5"/>
  <c r="T1185" i="5" s="1"/>
  <c r="Q1185" i="5" s="1"/>
  <c r="R1185" i="5" s="1"/>
  <c r="U1184" i="5"/>
  <c r="U1183" i="5"/>
  <c r="U1182" i="5"/>
  <c r="U1181" i="5"/>
  <c r="T1181" i="5" s="1"/>
  <c r="U1180" i="5"/>
  <c r="U1179" i="5"/>
  <c r="U1178" i="5"/>
  <c r="U1177" i="5"/>
  <c r="T1177" i="5" s="1"/>
  <c r="Q1177" i="5" s="1"/>
  <c r="R1177" i="5" s="1"/>
  <c r="U1176" i="5"/>
  <c r="U1175" i="5"/>
  <c r="U1174" i="5"/>
  <c r="U1173" i="5"/>
  <c r="U1172" i="5"/>
  <c r="U1171" i="5"/>
  <c r="U1170" i="5"/>
  <c r="U1169" i="5"/>
  <c r="T1169" i="5" s="1"/>
  <c r="Q1169" i="5" s="1"/>
  <c r="R1169" i="5" s="1"/>
  <c r="U1168" i="5"/>
  <c r="U1167" i="5"/>
  <c r="U1166" i="5"/>
  <c r="U1165" i="5"/>
  <c r="T1165" i="5" s="1"/>
  <c r="U1164" i="5"/>
  <c r="U1163" i="5"/>
  <c r="U1162" i="5"/>
  <c r="U1161" i="5"/>
  <c r="T1161" i="5" s="1"/>
  <c r="Q1161" i="5" s="1"/>
  <c r="R1161" i="5" s="1"/>
  <c r="U1160" i="5"/>
  <c r="U1159" i="5"/>
  <c r="U1158" i="5"/>
  <c r="U1157" i="5"/>
  <c r="U1156" i="5"/>
  <c r="U1155" i="5"/>
  <c r="U1154" i="5"/>
  <c r="U1153" i="5"/>
  <c r="T1153" i="5" s="1"/>
  <c r="Q1153" i="5" s="1"/>
  <c r="R1153" i="5" s="1"/>
  <c r="U1152" i="5"/>
  <c r="U1151" i="5"/>
  <c r="U1150" i="5"/>
  <c r="U1149" i="5"/>
  <c r="T1149" i="5" s="1"/>
  <c r="U1148" i="5"/>
  <c r="U1147" i="5"/>
  <c r="U1146" i="5"/>
  <c r="U1145" i="5"/>
  <c r="T1145" i="5" s="1"/>
  <c r="Q1145" i="5" s="1"/>
  <c r="R1145" i="5" s="1"/>
  <c r="U1144" i="5"/>
  <c r="U1143" i="5"/>
  <c r="U1142" i="5"/>
  <c r="U1141" i="5"/>
  <c r="U1140" i="5"/>
  <c r="U1139" i="5"/>
  <c r="U1138" i="5"/>
  <c r="U1137" i="5"/>
  <c r="T1137" i="5" s="1"/>
  <c r="Q1137" i="5" s="1"/>
  <c r="R1137" i="5" s="1"/>
  <c r="U1136" i="5"/>
  <c r="U1135" i="5"/>
  <c r="U1134" i="5"/>
  <c r="U1133" i="5"/>
  <c r="T1133" i="5" s="1"/>
  <c r="U1132" i="5"/>
  <c r="U1131" i="5"/>
  <c r="U1130" i="5"/>
  <c r="U1129" i="5"/>
  <c r="T1129" i="5" s="1"/>
  <c r="Q1129" i="5" s="1"/>
  <c r="R1129" i="5" s="1"/>
  <c r="U1128" i="5"/>
  <c r="U1127" i="5"/>
  <c r="U1126" i="5"/>
  <c r="U1125" i="5"/>
  <c r="U1124" i="5"/>
  <c r="U1123" i="5"/>
  <c r="U1122" i="5"/>
  <c r="U1121" i="5"/>
  <c r="T1121" i="5" s="1"/>
  <c r="Q1121" i="5" s="1"/>
  <c r="R1121" i="5" s="1"/>
  <c r="U1120" i="5"/>
  <c r="U1119" i="5"/>
  <c r="U1118" i="5"/>
  <c r="U1117" i="5"/>
  <c r="T1117" i="5" s="1"/>
  <c r="U1116" i="5"/>
  <c r="U1115" i="5"/>
  <c r="U1114" i="5"/>
  <c r="U1113" i="5"/>
  <c r="T1113" i="5" s="1"/>
  <c r="Q1113" i="5" s="1"/>
  <c r="R1113" i="5" s="1"/>
  <c r="U1112" i="5"/>
  <c r="U1111" i="5"/>
  <c r="U1110" i="5"/>
  <c r="U1109" i="5"/>
  <c r="U1108" i="5"/>
  <c r="U1107" i="5"/>
  <c r="U1106" i="5"/>
  <c r="U1105" i="5"/>
  <c r="T1105" i="5" s="1"/>
  <c r="Q1105" i="5" s="1"/>
  <c r="R1105" i="5" s="1"/>
  <c r="U1104" i="5"/>
  <c r="U1103" i="5"/>
  <c r="U1102" i="5"/>
  <c r="U1101" i="5"/>
  <c r="U1100" i="5"/>
  <c r="U1099" i="5"/>
  <c r="U1098" i="5"/>
  <c r="U1097" i="5"/>
  <c r="T1097" i="5" s="1"/>
  <c r="U1096" i="5"/>
  <c r="U1095" i="5"/>
  <c r="U1094" i="5"/>
  <c r="U1093" i="5"/>
  <c r="T1093" i="5" s="1"/>
  <c r="R1093" i="5" s="1"/>
  <c r="S1093" i="5" s="1"/>
  <c r="U1092" i="5"/>
  <c r="U1091" i="5"/>
  <c r="U1090" i="5"/>
  <c r="U1089" i="5"/>
  <c r="T1089" i="5" s="1"/>
  <c r="U1088" i="5"/>
  <c r="U1087" i="5"/>
  <c r="U1086" i="5"/>
  <c r="U1085" i="5"/>
  <c r="U1084" i="5"/>
  <c r="U1083" i="5"/>
  <c r="U1082" i="5"/>
  <c r="U1081" i="5"/>
  <c r="T1081" i="5" s="1"/>
  <c r="U1080" i="5"/>
  <c r="U1079" i="5"/>
  <c r="U1078" i="5"/>
  <c r="U1077" i="5"/>
  <c r="T1077" i="5" s="1"/>
  <c r="R1077" i="5" s="1"/>
  <c r="S1077" i="5" s="1"/>
  <c r="U1076" i="5"/>
  <c r="U1075" i="5"/>
  <c r="U1074" i="5"/>
  <c r="U1073" i="5"/>
  <c r="T1073" i="5" s="1"/>
  <c r="U1072" i="5"/>
  <c r="U1071" i="5"/>
  <c r="U1070" i="5"/>
  <c r="U1069" i="5"/>
  <c r="U1068" i="5"/>
  <c r="U1067" i="5"/>
  <c r="U1066" i="5"/>
  <c r="U1065" i="5"/>
  <c r="T1065" i="5" s="1"/>
  <c r="U1064" i="5"/>
  <c r="U1063" i="5"/>
  <c r="U1062" i="5"/>
  <c r="U1061" i="5"/>
  <c r="U1060" i="5"/>
  <c r="U1059" i="5"/>
  <c r="U1058" i="5"/>
  <c r="U1057" i="5"/>
  <c r="T1057" i="5" s="1"/>
  <c r="U1056" i="5"/>
  <c r="U1055" i="5"/>
  <c r="U1054" i="5"/>
  <c r="U1053" i="5"/>
  <c r="T1053" i="5" s="1"/>
  <c r="R1053" i="5" s="1"/>
  <c r="S1053" i="5" s="1"/>
  <c r="U1052" i="5"/>
  <c r="U1051" i="5"/>
  <c r="U1050" i="5"/>
  <c r="U1049" i="5"/>
  <c r="T1049" i="5" s="1"/>
  <c r="U1048" i="5"/>
  <c r="U1047" i="5"/>
  <c r="U1046" i="5"/>
  <c r="U1045" i="5"/>
  <c r="U1044" i="5"/>
  <c r="U1043" i="5"/>
  <c r="U1042" i="5"/>
  <c r="U1041" i="5"/>
  <c r="T1041" i="5" s="1"/>
  <c r="U1040" i="5"/>
  <c r="U1039" i="5"/>
  <c r="U1038" i="5"/>
  <c r="U1037" i="5"/>
  <c r="T1037" i="5" s="1"/>
  <c r="R1037" i="5" s="1"/>
  <c r="S1037" i="5" s="1"/>
  <c r="U1036" i="5"/>
  <c r="U1035" i="5"/>
  <c r="U1034" i="5"/>
  <c r="U1033" i="5"/>
  <c r="T1033" i="5" s="1"/>
  <c r="U1032" i="5"/>
  <c r="U1031" i="5"/>
  <c r="U1030" i="5"/>
  <c r="U1029" i="5"/>
  <c r="T1029" i="5" s="1"/>
  <c r="R1029" i="5" s="1"/>
  <c r="S1029" i="5" s="1"/>
  <c r="U1028" i="5"/>
  <c r="U1027" i="5"/>
  <c r="U1026" i="5"/>
  <c r="U1025" i="5"/>
  <c r="T1025" i="5" s="1"/>
  <c r="U1024" i="5"/>
  <c r="U1023" i="5"/>
  <c r="U1022" i="5"/>
  <c r="U1021" i="5"/>
  <c r="T1021" i="5" s="1"/>
  <c r="R1021" i="5" s="1"/>
  <c r="S1021" i="5" s="1"/>
  <c r="U1020" i="5"/>
  <c r="U1019" i="5"/>
  <c r="U1018" i="5"/>
  <c r="U1017" i="5"/>
  <c r="T1017" i="5" s="1"/>
  <c r="U1016" i="5"/>
  <c r="U1015" i="5"/>
  <c r="U1014" i="5"/>
  <c r="U1013" i="5"/>
  <c r="U1012" i="5"/>
  <c r="U1011" i="5"/>
  <c r="U1010" i="5"/>
  <c r="U1009" i="5"/>
  <c r="T1009" i="5" s="1"/>
  <c r="U1008" i="5"/>
  <c r="U1007" i="5"/>
  <c r="U1006" i="5"/>
  <c r="U1005" i="5"/>
  <c r="U1004" i="5"/>
  <c r="U1003" i="5"/>
  <c r="U1002" i="5"/>
  <c r="U1001" i="5"/>
  <c r="T1001" i="5" s="1"/>
  <c r="U1000" i="5"/>
  <c r="U999" i="5"/>
  <c r="U998" i="5"/>
  <c r="U997" i="5"/>
  <c r="T997" i="5" s="1"/>
  <c r="R997" i="5" s="1"/>
  <c r="S997" i="5" s="1"/>
  <c r="U996" i="5"/>
  <c r="U995" i="5"/>
  <c r="U994" i="5"/>
  <c r="U993" i="5"/>
  <c r="T993" i="5" s="1"/>
  <c r="U992" i="5"/>
  <c r="U991" i="5"/>
  <c r="U990" i="5"/>
  <c r="U989" i="5"/>
  <c r="U988" i="5"/>
  <c r="U987" i="5"/>
  <c r="U986" i="5"/>
  <c r="U985" i="5"/>
  <c r="T985" i="5" s="1"/>
  <c r="U984" i="5"/>
  <c r="U983" i="5"/>
  <c r="U982" i="5"/>
  <c r="U981" i="5"/>
  <c r="T981" i="5" s="1"/>
  <c r="R981" i="5" s="1"/>
  <c r="S981" i="5" s="1"/>
  <c r="U980" i="5"/>
  <c r="U979" i="5"/>
  <c r="U978" i="5"/>
  <c r="U977" i="5"/>
  <c r="T977" i="5" s="1"/>
  <c r="U976" i="5"/>
  <c r="U975" i="5"/>
  <c r="U974" i="5"/>
  <c r="U973" i="5"/>
  <c r="U972" i="5"/>
  <c r="U971" i="5"/>
  <c r="U970" i="5"/>
  <c r="U969" i="5"/>
  <c r="T969" i="5" s="1"/>
  <c r="U968" i="5"/>
  <c r="U967" i="5"/>
  <c r="U966" i="5"/>
  <c r="U965" i="5"/>
  <c r="T965" i="5" s="1"/>
  <c r="R965" i="5" s="1"/>
  <c r="S965" i="5" s="1"/>
  <c r="U964" i="5"/>
  <c r="U963" i="5"/>
  <c r="U962" i="5"/>
  <c r="U961" i="5"/>
  <c r="T961" i="5" s="1"/>
  <c r="U960" i="5"/>
  <c r="U959" i="5"/>
  <c r="U958" i="5"/>
  <c r="U957" i="5"/>
  <c r="U956" i="5"/>
  <c r="U955" i="5"/>
  <c r="U954" i="5"/>
  <c r="U953" i="5"/>
  <c r="T953" i="5" s="1"/>
  <c r="U952" i="5"/>
  <c r="U951" i="5"/>
  <c r="U950" i="5"/>
  <c r="U949" i="5"/>
  <c r="T949" i="5" s="1"/>
  <c r="R949" i="5" s="1"/>
  <c r="S949" i="5" s="1"/>
  <c r="U948" i="5"/>
  <c r="U947" i="5"/>
  <c r="U946" i="5"/>
  <c r="U945" i="5"/>
  <c r="T945" i="5" s="1"/>
  <c r="U944" i="5"/>
  <c r="U943" i="5"/>
  <c r="U942" i="5"/>
  <c r="U941" i="5"/>
  <c r="U940" i="5"/>
  <c r="U939" i="5"/>
  <c r="U938" i="5"/>
  <c r="U937" i="5"/>
  <c r="T937" i="5" s="1"/>
  <c r="U936" i="5"/>
  <c r="U935" i="5"/>
  <c r="U934" i="5"/>
  <c r="U933" i="5"/>
  <c r="U932" i="5"/>
  <c r="U931" i="5"/>
  <c r="U930" i="5"/>
  <c r="U929" i="5"/>
  <c r="T929" i="5" s="1"/>
  <c r="U928" i="5"/>
  <c r="U927" i="5"/>
  <c r="U926" i="5"/>
  <c r="U925" i="5"/>
  <c r="T925" i="5" s="1"/>
  <c r="R925" i="5" s="1"/>
  <c r="S925" i="5" s="1"/>
  <c r="U924" i="5"/>
  <c r="U923" i="5"/>
  <c r="U922" i="5"/>
  <c r="U921" i="5"/>
  <c r="T921" i="5" s="1"/>
  <c r="U920" i="5"/>
  <c r="U919" i="5"/>
  <c r="U918" i="5"/>
  <c r="U917" i="5"/>
  <c r="U916" i="5"/>
  <c r="U915" i="5"/>
  <c r="U914" i="5"/>
  <c r="U913" i="5"/>
  <c r="T913" i="5" s="1"/>
  <c r="U912" i="5"/>
  <c r="U911" i="5"/>
  <c r="U910" i="5"/>
  <c r="U909" i="5"/>
  <c r="T909" i="5" s="1"/>
  <c r="R909" i="5" s="1"/>
  <c r="S909" i="5" s="1"/>
  <c r="U908" i="5"/>
  <c r="U907" i="5"/>
  <c r="U906" i="5"/>
  <c r="U905" i="5"/>
  <c r="T905" i="5" s="1"/>
  <c r="U904" i="5"/>
  <c r="U903" i="5"/>
  <c r="U902" i="5"/>
  <c r="U901" i="5"/>
  <c r="T901" i="5" s="1"/>
  <c r="R901" i="5" s="1"/>
  <c r="S901" i="5" s="1"/>
  <c r="U900" i="5"/>
  <c r="U899" i="5"/>
  <c r="U898" i="5"/>
  <c r="U897" i="5"/>
  <c r="T897" i="5" s="1"/>
  <c r="U896" i="5"/>
  <c r="U895" i="5"/>
  <c r="U894" i="5"/>
  <c r="U893" i="5"/>
  <c r="U892" i="5"/>
  <c r="U891" i="5"/>
  <c r="U890" i="5"/>
  <c r="U889" i="5"/>
  <c r="T889" i="5" s="1"/>
  <c r="U888" i="5"/>
  <c r="U887" i="5"/>
  <c r="U886" i="5"/>
  <c r="U885" i="5"/>
  <c r="U884" i="5"/>
  <c r="U883" i="5"/>
  <c r="U882" i="5"/>
  <c r="U881" i="5"/>
  <c r="T881" i="5" s="1"/>
  <c r="U880" i="5"/>
  <c r="U879" i="5"/>
  <c r="U878" i="5"/>
  <c r="U877" i="5"/>
  <c r="U876" i="5"/>
  <c r="U875" i="5"/>
  <c r="U874" i="5"/>
  <c r="U873" i="5"/>
  <c r="T873" i="5" s="1"/>
  <c r="U872" i="5"/>
  <c r="U871" i="5"/>
  <c r="U870" i="5"/>
  <c r="U869" i="5"/>
  <c r="T869" i="5" s="1"/>
  <c r="R869" i="5" s="1"/>
  <c r="S869" i="5" s="1"/>
  <c r="U868" i="5"/>
  <c r="U867" i="5"/>
  <c r="U866" i="5"/>
  <c r="U865" i="5"/>
  <c r="T865" i="5" s="1"/>
  <c r="U864" i="5"/>
  <c r="U863" i="5"/>
  <c r="U862" i="5"/>
  <c r="U861" i="5"/>
  <c r="T861" i="5" s="1"/>
  <c r="R861" i="5" s="1"/>
  <c r="S861" i="5" s="1"/>
  <c r="U860" i="5"/>
  <c r="U859" i="5"/>
  <c r="U858" i="5"/>
  <c r="U857" i="5"/>
  <c r="T857" i="5" s="1"/>
  <c r="U856" i="5"/>
  <c r="U855" i="5"/>
  <c r="U854" i="5"/>
  <c r="U853" i="5"/>
  <c r="T853" i="5" s="1"/>
  <c r="R853" i="5" s="1"/>
  <c r="S853" i="5" s="1"/>
  <c r="U852" i="5"/>
  <c r="U851" i="5"/>
  <c r="U850" i="5"/>
  <c r="U849" i="5"/>
  <c r="T849" i="5" s="1"/>
  <c r="U848" i="5"/>
  <c r="U847" i="5"/>
  <c r="U846" i="5"/>
  <c r="U845" i="5"/>
  <c r="U844" i="5"/>
  <c r="U843" i="5"/>
  <c r="U842" i="5"/>
  <c r="U841" i="5"/>
  <c r="T841" i="5" s="1"/>
  <c r="U840" i="5"/>
  <c r="U839" i="5"/>
  <c r="U838" i="5"/>
  <c r="U837" i="5"/>
  <c r="T837" i="5" s="1"/>
  <c r="R837" i="5" s="1"/>
  <c r="S837" i="5" s="1"/>
  <c r="U836" i="5"/>
  <c r="U835" i="5"/>
  <c r="U834" i="5"/>
  <c r="U833" i="5"/>
  <c r="T833" i="5" s="1"/>
  <c r="U832" i="5"/>
  <c r="U831" i="5"/>
  <c r="U830" i="5"/>
  <c r="U829" i="5"/>
  <c r="T829" i="5" s="1"/>
  <c r="R829" i="5" s="1"/>
  <c r="S829" i="5" s="1"/>
  <c r="U828" i="5"/>
  <c r="U827" i="5"/>
  <c r="U826" i="5"/>
  <c r="U825" i="5"/>
  <c r="T825" i="5" s="1"/>
  <c r="U824" i="5"/>
  <c r="U823" i="5"/>
  <c r="U822" i="5"/>
  <c r="U821" i="5"/>
  <c r="U820" i="5"/>
  <c r="U819" i="5"/>
  <c r="U818" i="5"/>
  <c r="U817" i="5"/>
  <c r="T817" i="5" s="1"/>
  <c r="U816" i="5"/>
  <c r="U815" i="5"/>
  <c r="U814" i="5"/>
  <c r="U813" i="5"/>
  <c r="T813" i="5" s="1"/>
  <c r="R813" i="5" s="1"/>
  <c r="S813" i="5" s="1"/>
  <c r="U812" i="5"/>
  <c r="U811" i="5"/>
  <c r="U810" i="5"/>
  <c r="U809" i="5"/>
  <c r="T809" i="5" s="1"/>
  <c r="U808" i="5"/>
  <c r="U807" i="5"/>
  <c r="U806" i="5"/>
  <c r="U805" i="5"/>
  <c r="U804" i="5"/>
  <c r="U803" i="5"/>
  <c r="U802" i="5"/>
  <c r="U801" i="5"/>
  <c r="U800" i="5"/>
  <c r="U799" i="5"/>
  <c r="U798" i="5"/>
  <c r="U797" i="5"/>
  <c r="U796" i="5"/>
  <c r="U795" i="5"/>
  <c r="U794" i="5"/>
  <c r="U793" i="5"/>
  <c r="T793" i="5" s="1"/>
  <c r="U792" i="5"/>
  <c r="U791" i="5"/>
  <c r="U790" i="5"/>
  <c r="U789" i="5"/>
  <c r="T789" i="5" s="1"/>
  <c r="R789" i="5" s="1"/>
  <c r="S789" i="5" s="1"/>
  <c r="U788" i="5"/>
  <c r="U787" i="5"/>
  <c r="U786" i="5"/>
  <c r="U785" i="5"/>
  <c r="T785" i="5" s="1"/>
  <c r="U784" i="5"/>
  <c r="U783" i="5"/>
  <c r="U782" i="5"/>
  <c r="U781" i="5"/>
  <c r="T781" i="5" s="1"/>
  <c r="R781" i="5" s="1"/>
  <c r="S781" i="5" s="1"/>
  <c r="U780" i="5"/>
  <c r="U779" i="5"/>
  <c r="U778" i="5"/>
  <c r="U777" i="5"/>
  <c r="T777" i="5" s="1"/>
  <c r="U776" i="5"/>
  <c r="U775" i="5"/>
  <c r="U774" i="5"/>
  <c r="U773" i="5"/>
  <c r="T773" i="5" s="1"/>
  <c r="R773" i="5" s="1"/>
  <c r="S773" i="5" s="1"/>
  <c r="U772" i="5"/>
  <c r="U771" i="5"/>
  <c r="U770" i="5"/>
  <c r="U769" i="5"/>
  <c r="T769" i="5" s="1"/>
  <c r="U768" i="5"/>
  <c r="U767" i="5"/>
  <c r="U766" i="5"/>
  <c r="U765" i="5"/>
  <c r="U764" i="5"/>
  <c r="U763" i="5"/>
  <c r="U762" i="5"/>
  <c r="U761" i="5"/>
  <c r="T761" i="5" s="1"/>
  <c r="U760" i="5"/>
  <c r="U759" i="5"/>
  <c r="U758" i="5"/>
  <c r="U757" i="5"/>
  <c r="T757" i="5" s="1"/>
  <c r="R757" i="5" s="1"/>
  <c r="S757" i="5" s="1"/>
  <c r="U756" i="5"/>
  <c r="U755" i="5"/>
  <c r="U754" i="5"/>
  <c r="U753" i="5"/>
  <c r="T753" i="5" s="1"/>
  <c r="U752" i="5"/>
  <c r="U751" i="5"/>
  <c r="U750" i="5"/>
  <c r="U749" i="5"/>
  <c r="U748" i="5"/>
  <c r="U747" i="5"/>
  <c r="U746" i="5"/>
  <c r="U745" i="5"/>
  <c r="T745" i="5" s="1"/>
  <c r="U744" i="5"/>
  <c r="U743" i="5"/>
  <c r="U742" i="5"/>
  <c r="U741" i="5"/>
  <c r="U740" i="5"/>
  <c r="U739" i="5"/>
  <c r="U738" i="5"/>
  <c r="U737" i="5"/>
  <c r="T737" i="5" s="1"/>
  <c r="U736" i="5"/>
  <c r="U735" i="5"/>
  <c r="U734" i="5"/>
  <c r="U733" i="5"/>
  <c r="T733" i="5" s="1"/>
  <c r="R733" i="5" s="1"/>
  <c r="S733" i="5" s="1"/>
  <c r="U732" i="5"/>
  <c r="U731" i="5"/>
  <c r="U730" i="5"/>
  <c r="U729" i="5"/>
  <c r="T729" i="5" s="1"/>
  <c r="U728" i="5"/>
  <c r="U727" i="5"/>
  <c r="U726" i="5"/>
  <c r="U725" i="5"/>
  <c r="U724" i="5"/>
  <c r="U723" i="5"/>
  <c r="U722" i="5"/>
  <c r="U721" i="5"/>
  <c r="T721" i="5" s="1"/>
  <c r="U720" i="5"/>
  <c r="U719" i="5"/>
  <c r="U718" i="5"/>
  <c r="U717" i="5"/>
  <c r="U716" i="5"/>
  <c r="U715" i="5"/>
  <c r="U714" i="5"/>
  <c r="U713" i="5"/>
  <c r="T713" i="5" s="1"/>
  <c r="U712" i="5"/>
  <c r="U711" i="5"/>
  <c r="U710" i="5"/>
  <c r="U709" i="5"/>
  <c r="U708" i="5"/>
  <c r="U707" i="5"/>
  <c r="U706" i="5"/>
  <c r="U705" i="5"/>
  <c r="T705" i="5" s="1"/>
  <c r="U704" i="5"/>
  <c r="U703" i="5"/>
  <c r="U702" i="5"/>
  <c r="U701" i="5"/>
  <c r="U700" i="5"/>
  <c r="U699" i="5"/>
  <c r="U698" i="5"/>
  <c r="U697" i="5"/>
  <c r="T697" i="5" s="1"/>
  <c r="U696" i="5"/>
  <c r="U695" i="5"/>
  <c r="U694" i="5"/>
  <c r="U693" i="5"/>
  <c r="T693" i="5" s="1"/>
  <c r="R693" i="5" s="1"/>
  <c r="S693" i="5" s="1"/>
  <c r="U692" i="5"/>
  <c r="U691" i="5"/>
  <c r="U690" i="5"/>
  <c r="U689" i="5"/>
  <c r="T689" i="5" s="1"/>
  <c r="U688" i="5"/>
  <c r="U687" i="5"/>
  <c r="U686" i="5"/>
  <c r="U685" i="5"/>
  <c r="U684" i="5"/>
  <c r="U683" i="5"/>
  <c r="U682" i="5"/>
  <c r="U681" i="5"/>
  <c r="T681" i="5" s="1"/>
  <c r="U680" i="5"/>
  <c r="U679" i="5"/>
  <c r="U678" i="5"/>
  <c r="U677" i="5"/>
  <c r="T677" i="5" s="1"/>
  <c r="R677" i="5" s="1"/>
  <c r="S677" i="5" s="1"/>
  <c r="U676" i="5"/>
  <c r="U675" i="5"/>
  <c r="U674" i="5"/>
  <c r="U673" i="5"/>
  <c r="T673" i="5" s="1"/>
  <c r="U672" i="5"/>
  <c r="U671" i="5"/>
  <c r="U670" i="5"/>
  <c r="U669" i="5"/>
  <c r="U668" i="5"/>
  <c r="U667" i="5"/>
  <c r="U666" i="5"/>
  <c r="U665" i="5"/>
  <c r="T665" i="5" s="1"/>
  <c r="U664" i="5"/>
  <c r="U663" i="5"/>
  <c r="U662" i="5"/>
  <c r="U661" i="5"/>
  <c r="T661" i="5" s="1"/>
  <c r="R661" i="5" s="1"/>
  <c r="S661" i="5" s="1"/>
  <c r="U660" i="5"/>
  <c r="U659" i="5"/>
  <c r="U658" i="5"/>
  <c r="U657" i="5"/>
  <c r="T657" i="5" s="1"/>
  <c r="U656" i="5"/>
  <c r="U655" i="5"/>
  <c r="U654" i="5"/>
  <c r="U653" i="5"/>
  <c r="U652" i="5"/>
  <c r="U651" i="5"/>
  <c r="U650" i="5"/>
  <c r="U649" i="5"/>
  <c r="T649" i="5" s="1"/>
  <c r="U648" i="5"/>
  <c r="U647" i="5"/>
  <c r="U646" i="5"/>
  <c r="U645" i="5"/>
  <c r="T645" i="5" s="1"/>
  <c r="R645" i="5" s="1"/>
  <c r="S645" i="5" s="1"/>
  <c r="U644" i="5"/>
  <c r="U643" i="5"/>
  <c r="U642" i="5"/>
  <c r="U641" i="5"/>
  <c r="T641" i="5" s="1"/>
  <c r="U640" i="5"/>
  <c r="U639" i="5"/>
  <c r="U638" i="5"/>
  <c r="U637" i="5"/>
  <c r="U636" i="5"/>
  <c r="U635" i="5"/>
  <c r="U634" i="5"/>
  <c r="U633" i="5"/>
  <c r="T633" i="5" s="1"/>
  <c r="U632" i="5"/>
  <c r="U631" i="5"/>
  <c r="U630" i="5"/>
  <c r="U629" i="5"/>
  <c r="T629" i="5" s="1"/>
  <c r="R629" i="5" s="1"/>
  <c r="S629" i="5" s="1"/>
  <c r="U628" i="5"/>
  <c r="U627" i="5"/>
  <c r="U626" i="5"/>
  <c r="U625" i="5"/>
  <c r="T625" i="5" s="1"/>
  <c r="U624" i="5"/>
  <c r="U623" i="5"/>
  <c r="U622" i="5"/>
  <c r="U621" i="5"/>
  <c r="T621" i="5" s="1"/>
  <c r="R621" i="5" s="1"/>
  <c r="S621" i="5" s="1"/>
  <c r="U620" i="5"/>
  <c r="U619" i="5"/>
  <c r="U618" i="5"/>
  <c r="U617" i="5"/>
  <c r="T617" i="5" s="1"/>
  <c r="U616" i="5"/>
  <c r="U615" i="5"/>
  <c r="U614" i="5"/>
  <c r="U613" i="5"/>
  <c r="U612" i="5"/>
  <c r="U611" i="5"/>
  <c r="U610" i="5"/>
  <c r="U609" i="5"/>
  <c r="T609" i="5" s="1"/>
  <c r="U608" i="5"/>
  <c r="U607" i="5"/>
  <c r="U606" i="5"/>
  <c r="U605" i="5"/>
  <c r="T605" i="5" s="1"/>
  <c r="R605" i="5" s="1"/>
  <c r="S605" i="5" s="1"/>
  <c r="U604" i="5"/>
  <c r="U603" i="5"/>
  <c r="U602" i="5"/>
  <c r="U601" i="5"/>
  <c r="T601" i="5" s="1"/>
  <c r="U600" i="5"/>
  <c r="U599" i="5"/>
  <c r="U598" i="5"/>
  <c r="U597" i="5"/>
  <c r="U596" i="5"/>
  <c r="U595" i="5"/>
  <c r="U594" i="5"/>
  <c r="U593" i="5"/>
  <c r="T593" i="5" s="1"/>
  <c r="U592" i="5"/>
  <c r="U591" i="5"/>
  <c r="U590" i="5"/>
  <c r="U589" i="5"/>
  <c r="T589" i="5" s="1"/>
  <c r="R589" i="5" s="1"/>
  <c r="S589" i="5" s="1"/>
  <c r="U588" i="5"/>
  <c r="U587" i="5"/>
  <c r="U586" i="5"/>
  <c r="U585" i="5"/>
  <c r="T585" i="5" s="1"/>
  <c r="U584" i="5"/>
  <c r="U583" i="5"/>
  <c r="U582" i="5"/>
  <c r="U581" i="5"/>
  <c r="U580" i="5"/>
  <c r="U579" i="5"/>
  <c r="U578" i="5"/>
  <c r="U577" i="5"/>
  <c r="T577" i="5" s="1"/>
  <c r="U576" i="5"/>
  <c r="U575" i="5"/>
  <c r="U574" i="5"/>
  <c r="U573" i="5"/>
  <c r="T573" i="5" s="1"/>
  <c r="R573" i="5" s="1"/>
  <c r="S573" i="5" s="1"/>
  <c r="U572" i="5"/>
  <c r="U571" i="5"/>
  <c r="U570" i="5"/>
  <c r="U569" i="5"/>
  <c r="T569" i="5" s="1"/>
  <c r="U568" i="5"/>
  <c r="U567" i="5"/>
  <c r="U566" i="5"/>
  <c r="U565" i="5"/>
  <c r="U564" i="5"/>
  <c r="U563" i="5"/>
  <c r="U562" i="5"/>
  <c r="U561" i="5"/>
  <c r="T561" i="5" s="1"/>
  <c r="U560" i="5"/>
  <c r="U559" i="5"/>
  <c r="U558" i="5"/>
  <c r="U557" i="5"/>
  <c r="U556" i="5"/>
  <c r="U555" i="5"/>
  <c r="U554" i="5"/>
  <c r="U553" i="5"/>
  <c r="T553" i="5" s="1"/>
  <c r="U552" i="5"/>
  <c r="U551" i="5"/>
  <c r="U550" i="5"/>
  <c r="U549" i="5"/>
  <c r="T549" i="5" s="1"/>
  <c r="R549" i="5" s="1"/>
  <c r="S549" i="5" s="1"/>
  <c r="U548" i="5"/>
  <c r="U547" i="5"/>
  <c r="U546" i="5"/>
  <c r="U545" i="5"/>
  <c r="T545" i="5" s="1"/>
  <c r="U544" i="5"/>
  <c r="U543" i="5"/>
  <c r="U542" i="5"/>
  <c r="U541" i="5"/>
  <c r="U540" i="5"/>
  <c r="U539" i="5"/>
  <c r="U538" i="5"/>
  <c r="U537" i="5"/>
  <c r="T537" i="5" s="1"/>
  <c r="U536" i="5"/>
  <c r="U535" i="5"/>
  <c r="U534" i="5"/>
  <c r="U533" i="5"/>
  <c r="U532" i="5"/>
  <c r="U531" i="5"/>
  <c r="U530" i="5"/>
  <c r="U529" i="5"/>
  <c r="T529" i="5" s="1"/>
  <c r="U528" i="5"/>
  <c r="U527" i="5"/>
  <c r="U526" i="5"/>
  <c r="U525" i="5"/>
  <c r="U524" i="5"/>
  <c r="U523" i="5"/>
  <c r="U522" i="5"/>
  <c r="U521" i="5"/>
  <c r="T521" i="5" s="1"/>
  <c r="U520" i="5"/>
  <c r="U519" i="5"/>
  <c r="U518" i="5"/>
  <c r="U517" i="5"/>
  <c r="U516" i="5"/>
  <c r="U515" i="5"/>
  <c r="U514" i="5"/>
  <c r="U513" i="5"/>
  <c r="T513" i="5" s="1"/>
  <c r="U512" i="5"/>
  <c r="U511" i="5"/>
  <c r="U510" i="5"/>
  <c r="U509" i="5"/>
  <c r="U508" i="5"/>
  <c r="U507" i="5"/>
  <c r="U506" i="5"/>
  <c r="U505" i="5"/>
  <c r="T505" i="5" s="1"/>
  <c r="U504" i="5"/>
  <c r="U503" i="5"/>
  <c r="U502" i="5"/>
  <c r="U501" i="5"/>
  <c r="T501" i="5" s="1"/>
  <c r="R501" i="5" s="1"/>
  <c r="S501" i="5" s="1"/>
  <c r="U500" i="5"/>
  <c r="U499" i="5"/>
  <c r="U498" i="5"/>
  <c r="U497" i="5"/>
  <c r="T497" i="5" s="1"/>
  <c r="U496" i="5"/>
  <c r="U495" i="5"/>
  <c r="U494" i="5"/>
  <c r="U493" i="5"/>
  <c r="U492" i="5"/>
  <c r="U491" i="5"/>
  <c r="U490" i="5"/>
  <c r="U489" i="5"/>
  <c r="T489" i="5" s="1"/>
  <c r="U488" i="5"/>
  <c r="U487" i="5"/>
  <c r="U486" i="5"/>
  <c r="U485" i="5"/>
  <c r="T485" i="5" s="1"/>
  <c r="R485" i="5" s="1"/>
  <c r="S485" i="5" s="1"/>
  <c r="U484" i="5"/>
  <c r="U483" i="5"/>
  <c r="U482" i="5"/>
  <c r="U481" i="5"/>
  <c r="T481" i="5" s="1"/>
  <c r="U480" i="5"/>
  <c r="U479" i="5"/>
  <c r="U478" i="5"/>
  <c r="U477" i="5"/>
  <c r="U476" i="5"/>
  <c r="U475" i="5"/>
  <c r="U474" i="5"/>
  <c r="U473" i="5"/>
  <c r="T473" i="5" s="1"/>
  <c r="U472" i="5"/>
  <c r="U471" i="5"/>
  <c r="U470" i="5"/>
  <c r="U469" i="5"/>
  <c r="T469" i="5" s="1"/>
  <c r="R469" i="5" s="1"/>
  <c r="S469" i="5" s="1"/>
  <c r="U468" i="5"/>
  <c r="U467" i="5"/>
  <c r="U466" i="5"/>
  <c r="U465" i="5"/>
  <c r="T465" i="5" s="1"/>
  <c r="U464" i="5"/>
  <c r="U463" i="5"/>
  <c r="U462" i="5"/>
  <c r="U461" i="5"/>
  <c r="U460" i="5"/>
  <c r="U459" i="5"/>
  <c r="U458" i="5"/>
  <c r="U457" i="5"/>
  <c r="T457" i="5" s="1"/>
  <c r="U456" i="5"/>
  <c r="U455" i="5"/>
  <c r="U454" i="5"/>
  <c r="U453" i="5"/>
  <c r="U452" i="5"/>
  <c r="U451" i="5"/>
  <c r="U450" i="5"/>
  <c r="U449" i="5"/>
  <c r="T449" i="5" s="1"/>
  <c r="U448" i="5"/>
  <c r="U447" i="5"/>
  <c r="U446" i="5"/>
  <c r="U445" i="5"/>
  <c r="U444" i="5"/>
  <c r="U443" i="5"/>
  <c r="U442" i="5"/>
  <c r="U441" i="5"/>
  <c r="T441" i="5" s="1"/>
  <c r="U440" i="5"/>
  <c r="U439" i="5"/>
  <c r="U438" i="5"/>
  <c r="U437" i="5"/>
  <c r="T437" i="5" s="1"/>
  <c r="R437" i="5" s="1"/>
  <c r="S437" i="5" s="1"/>
  <c r="U436" i="5"/>
  <c r="U435" i="5"/>
  <c r="U434" i="5"/>
  <c r="U433" i="5"/>
  <c r="T433" i="5" s="1"/>
  <c r="U432" i="5"/>
  <c r="U431" i="5"/>
  <c r="U430" i="5"/>
  <c r="U429" i="5"/>
  <c r="U428" i="5"/>
  <c r="U427" i="5"/>
  <c r="U426" i="5"/>
  <c r="U425" i="5"/>
  <c r="T425" i="5" s="1"/>
  <c r="U424" i="5"/>
  <c r="U423" i="5"/>
  <c r="U422" i="5"/>
  <c r="U421" i="5"/>
  <c r="U420" i="5"/>
  <c r="U419" i="5"/>
  <c r="U418" i="5"/>
  <c r="U417" i="5"/>
  <c r="T417" i="5" s="1"/>
  <c r="U416" i="5"/>
  <c r="U415" i="5"/>
  <c r="U414" i="5"/>
  <c r="U413" i="5"/>
  <c r="T413" i="5" s="1"/>
  <c r="R413" i="5" s="1"/>
  <c r="S413" i="5" s="1"/>
  <c r="U412" i="5"/>
  <c r="U411" i="5"/>
  <c r="U410" i="5"/>
  <c r="U409" i="5"/>
  <c r="T409" i="5" s="1"/>
  <c r="U408" i="5"/>
  <c r="U407" i="5"/>
  <c r="U406" i="5"/>
  <c r="U405" i="5"/>
  <c r="U404" i="5"/>
  <c r="U403" i="5"/>
  <c r="U402" i="5"/>
  <c r="U401" i="5"/>
  <c r="T401" i="5" s="1"/>
  <c r="U400" i="5"/>
  <c r="U399" i="5"/>
  <c r="U398" i="5"/>
  <c r="U397" i="5"/>
  <c r="T397" i="5" s="1"/>
  <c r="R397" i="5" s="1"/>
  <c r="S397" i="5" s="1"/>
  <c r="U396" i="5"/>
  <c r="U395" i="5"/>
  <c r="U394" i="5"/>
  <c r="U393" i="5"/>
  <c r="T393" i="5" s="1"/>
  <c r="U392" i="5"/>
  <c r="U391" i="5"/>
  <c r="U390" i="5"/>
  <c r="U389" i="5"/>
  <c r="T389" i="5" s="1"/>
  <c r="R389" i="5" s="1"/>
  <c r="S389" i="5" s="1"/>
  <c r="U388" i="5"/>
  <c r="U387" i="5"/>
  <c r="U386" i="5"/>
  <c r="U385" i="5"/>
  <c r="T385" i="5" s="1"/>
  <c r="U384" i="5"/>
  <c r="U383" i="5"/>
  <c r="U382" i="5"/>
  <c r="U381" i="5"/>
  <c r="T381" i="5" s="1"/>
  <c r="R381" i="5" s="1"/>
  <c r="S381" i="5" s="1"/>
  <c r="U380" i="5"/>
  <c r="U379" i="5"/>
  <c r="U378" i="5"/>
  <c r="U377" i="5"/>
  <c r="T377" i="5" s="1"/>
  <c r="U376" i="5"/>
  <c r="U375" i="5"/>
  <c r="U374" i="5"/>
  <c r="U373" i="5"/>
  <c r="U372" i="5"/>
  <c r="U371" i="5"/>
  <c r="U370" i="5"/>
  <c r="U369" i="5"/>
  <c r="T369" i="5" s="1"/>
  <c r="U368" i="5"/>
  <c r="U367" i="5"/>
  <c r="U366" i="5"/>
  <c r="U365" i="5"/>
  <c r="U364" i="5"/>
  <c r="U363" i="5"/>
  <c r="U362" i="5"/>
  <c r="U361" i="5"/>
  <c r="T361" i="5" s="1"/>
  <c r="U360" i="5"/>
  <c r="U359" i="5"/>
  <c r="U358" i="5"/>
  <c r="U357" i="5"/>
  <c r="U356" i="5"/>
  <c r="U355" i="5"/>
  <c r="U354" i="5"/>
  <c r="U353" i="5"/>
  <c r="T353" i="5" s="1"/>
  <c r="U352" i="5"/>
  <c r="U351" i="5"/>
  <c r="U350" i="5"/>
  <c r="U349" i="5"/>
  <c r="T349" i="5" s="1"/>
  <c r="R349" i="5" s="1"/>
  <c r="S349" i="5" s="1"/>
  <c r="U348" i="5"/>
  <c r="U347" i="5"/>
  <c r="U346" i="5"/>
  <c r="U345" i="5"/>
  <c r="T345" i="5" s="1"/>
  <c r="U344" i="5"/>
  <c r="U343" i="5"/>
  <c r="U342" i="5"/>
  <c r="U341" i="5"/>
  <c r="U340" i="5"/>
  <c r="U339" i="5"/>
  <c r="U338" i="5"/>
  <c r="U337" i="5"/>
  <c r="T337" i="5" s="1"/>
  <c r="U336" i="5"/>
  <c r="U335" i="5"/>
  <c r="U334" i="5"/>
  <c r="U333" i="5"/>
  <c r="T333" i="5" s="1"/>
  <c r="R333" i="5" s="1"/>
  <c r="S333" i="5" s="1"/>
  <c r="U332" i="5"/>
  <c r="U331" i="5"/>
  <c r="U330" i="5"/>
  <c r="U329" i="5"/>
  <c r="T329" i="5" s="1"/>
  <c r="U328" i="5"/>
  <c r="U327" i="5"/>
  <c r="U326" i="5"/>
  <c r="U325" i="5"/>
  <c r="U324" i="5"/>
  <c r="U323" i="5"/>
  <c r="U322" i="5"/>
  <c r="U321" i="5"/>
  <c r="T321" i="5" s="1"/>
  <c r="U320" i="5"/>
  <c r="U319" i="5"/>
  <c r="U318" i="5"/>
  <c r="U317" i="5"/>
  <c r="T317" i="5" s="1"/>
  <c r="R317" i="5" s="1"/>
  <c r="S317" i="5" s="1"/>
  <c r="U316" i="5"/>
  <c r="U315" i="5"/>
  <c r="U314" i="5"/>
  <c r="U313" i="5"/>
  <c r="T313" i="5" s="1"/>
  <c r="U312" i="5"/>
  <c r="U311" i="5"/>
  <c r="U310" i="5"/>
  <c r="U309" i="5"/>
  <c r="U308" i="5"/>
  <c r="U307" i="5"/>
  <c r="U306" i="5"/>
  <c r="U305" i="5"/>
  <c r="T305" i="5" s="1"/>
  <c r="U304" i="5"/>
  <c r="U303" i="5"/>
  <c r="U302" i="5"/>
  <c r="U301" i="5"/>
  <c r="T301" i="5" s="1"/>
  <c r="R301" i="5" s="1"/>
  <c r="S301" i="5" s="1"/>
  <c r="U300" i="5"/>
  <c r="U299" i="5"/>
  <c r="U298" i="5"/>
  <c r="U297" i="5"/>
  <c r="T297" i="5" s="1"/>
  <c r="U296" i="5"/>
  <c r="U295" i="5"/>
  <c r="U294" i="5"/>
  <c r="U293" i="5"/>
  <c r="U292" i="5"/>
  <c r="U291" i="5"/>
  <c r="U290" i="5"/>
  <c r="U289" i="5"/>
  <c r="T289" i="5" s="1"/>
  <c r="U288" i="5"/>
  <c r="U287" i="5"/>
  <c r="U286" i="5"/>
  <c r="U285" i="5"/>
  <c r="T285" i="5" s="1"/>
  <c r="R285" i="5" s="1"/>
  <c r="S285" i="5" s="1"/>
  <c r="U284" i="5"/>
  <c r="U283" i="5"/>
  <c r="U282" i="5"/>
  <c r="U281" i="5"/>
  <c r="T281" i="5" s="1"/>
  <c r="U280" i="5"/>
  <c r="U279" i="5"/>
  <c r="U278" i="5"/>
  <c r="U277" i="5"/>
  <c r="U276" i="5"/>
  <c r="U275" i="5"/>
  <c r="U274" i="5"/>
  <c r="U273" i="5"/>
  <c r="T273" i="5" s="1"/>
  <c r="U272" i="5"/>
  <c r="U271" i="5"/>
  <c r="U270" i="5"/>
  <c r="U269" i="5"/>
  <c r="U268" i="5"/>
  <c r="U267" i="5"/>
  <c r="U266" i="5"/>
  <c r="U265" i="5"/>
  <c r="T265" i="5" s="1"/>
  <c r="U264" i="5"/>
  <c r="U263" i="5"/>
  <c r="U262" i="5"/>
  <c r="U261" i="5"/>
  <c r="U260" i="5"/>
  <c r="U259" i="5"/>
  <c r="U258" i="5"/>
  <c r="U257" i="5"/>
  <c r="T257" i="5" s="1"/>
  <c r="U256" i="5"/>
  <c r="U255" i="5"/>
  <c r="U254" i="5"/>
  <c r="U253" i="5"/>
  <c r="T253" i="5" s="1"/>
  <c r="R253" i="5" s="1"/>
  <c r="S253" i="5" s="1"/>
  <c r="U252" i="5"/>
  <c r="U251" i="5"/>
  <c r="U250" i="5"/>
  <c r="U249" i="5"/>
  <c r="T249" i="5" s="1"/>
  <c r="U248" i="5"/>
  <c r="U247" i="5"/>
  <c r="U246" i="5"/>
  <c r="U245" i="5"/>
  <c r="U244" i="5"/>
  <c r="U243" i="5"/>
  <c r="U242" i="5"/>
  <c r="U241" i="5"/>
  <c r="T241" i="5" s="1"/>
  <c r="U240" i="5"/>
  <c r="U239" i="5"/>
  <c r="U238" i="5"/>
  <c r="U237" i="5"/>
  <c r="T237" i="5" s="1"/>
  <c r="R237" i="5" s="1"/>
  <c r="S237" i="5" s="1"/>
  <c r="U236" i="5"/>
  <c r="U235" i="5"/>
  <c r="U234" i="5"/>
  <c r="U233" i="5"/>
  <c r="T233" i="5" s="1"/>
  <c r="U232" i="5"/>
  <c r="U231" i="5"/>
  <c r="U230" i="5"/>
  <c r="U229" i="5"/>
  <c r="U228" i="5"/>
  <c r="U227" i="5"/>
  <c r="U226" i="5"/>
  <c r="U225" i="5"/>
  <c r="T225" i="5" s="1"/>
  <c r="U224" i="5"/>
  <c r="U223" i="5"/>
  <c r="U222" i="5"/>
  <c r="U221" i="5"/>
  <c r="T221" i="5" s="1"/>
  <c r="R221" i="5" s="1"/>
  <c r="S221" i="5" s="1"/>
  <c r="U220" i="5"/>
  <c r="U219" i="5"/>
  <c r="U218" i="5"/>
  <c r="U217" i="5"/>
  <c r="T217" i="5" s="1"/>
  <c r="U216" i="5"/>
  <c r="U215" i="5"/>
  <c r="U214" i="5"/>
  <c r="U213" i="5"/>
  <c r="U212" i="5"/>
  <c r="U211" i="5"/>
  <c r="U210" i="5"/>
  <c r="U209" i="5"/>
  <c r="T209" i="5" s="1"/>
  <c r="U208" i="5"/>
  <c r="U207" i="5"/>
  <c r="U206" i="5"/>
  <c r="U205" i="5"/>
  <c r="U204" i="5"/>
  <c r="U203" i="5"/>
  <c r="U202" i="5"/>
  <c r="U201" i="5"/>
  <c r="T201" i="5" s="1"/>
  <c r="U200" i="5"/>
  <c r="U199" i="5"/>
  <c r="U198" i="5"/>
  <c r="U197" i="5"/>
  <c r="U196" i="5"/>
  <c r="U195" i="5"/>
  <c r="U194" i="5"/>
  <c r="U193" i="5"/>
  <c r="T193" i="5" s="1"/>
  <c r="U192" i="5"/>
  <c r="U191" i="5"/>
  <c r="U190" i="5"/>
  <c r="U189" i="5"/>
  <c r="T189" i="5" s="1"/>
  <c r="R189" i="5" s="1"/>
  <c r="S189" i="5" s="1"/>
  <c r="U188" i="5"/>
  <c r="U187" i="5"/>
  <c r="U186" i="5"/>
  <c r="U185" i="5"/>
  <c r="T185" i="5" s="1"/>
  <c r="U184" i="5"/>
  <c r="U183" i="5"/>
  <c r="U182" i="5"/>
  <c r="U181" i="5"/>
  <c r="U180" i="5"/>
  <c r="U179" i="5"/>
  <c r="U178" i="5"/>
  <c r="U177" i="5"/>
  <c r="T177" i="5" s="1"/>
  <c r="U176" i="5"/>
  <c r="U175" i="5"/>
  <c r="U174" i="5"/>
  <c r="U173" i="5"/>
  <c r="U172" i="5"/>
  <c r="U171" i="5"/>
  <c r="U170" i="5"/>
  <c r="U169" i="5"/>
  <c r="T169" i="5" s="1"/>
  <c r="U168" i="5"/>
  <c r="U167" i="5"/>
  <c r="U166" i="5"/>
  <c r="U165" i="5"/>
  <c r="U164" i="5"/>
  <c r="U163" i="5"/>
  <c r="U162" i="5"/>
  <c r="U161" i="5"/>
  <c r="T161" i="5" s="1"/>
  <c r="U160" i="5"/>
  <c r="U159" i="5"/>
  <c r="U158" i="5"/>
  <c r="U157" i="5"/>
  <c r="T157" i="5" s="1"/>
  <c r="R157" i="5" s="1"/>
  <c r="S157" i="5" s="1"/>
  <c r="U156" i="5"/>
  <c r="U155" i="5"/>
  <c r="U154" i="5"/>
  <c r="U153" i="5"/>
  <c r="T153" i="5" s="1"/>
  <c r="U152" i="5"/>
  <c r="U151" i="5"/>
  <c r="U150" i="5"/>
  <c r="U149" i="5"/>
  <c r="T149" i="5" s="1"/>
  <c r="R149" i="5" s="1"/>
  <c r="S149" i="5" s="1"/>
  <c r="U148" i="5"/>
  <c r="U147" i="5"/>
  <c r="U146" i="5"/>
  <c r="U145" i="5"/>
  <c r="T145" i="5" s="1"/>
  <c r="U144" i="5"/>
  <c r="U143" i="5"/>
  <c r="U142" i="5"/>
  <c r="U141" i="5"/>
  <c r="U140" i="5"/>
  <c r="U139" i="5"/>
  <c r="U138" i="5"/>
  <c r="U137" i="5"/>
  <c r="T137" i="5" s="1"/>
  <c r="U136" i="5"/>
  <c r="U135" i="5"/>
  <c r="U134" i="5"/>
  <c r="U133" i="5"/>
  <c r="T133" i="5" s="1"/>
  <c r="R133" i="5" s="1"/>
  <c r="S133" i="5" s="1"/>
  <c r="U132" i="5"/>
  <c r="U131" i="5"/>
  <c r="U130" i="5"/>
  <c r="U129" i="5"/>
  <c r="T129" i="5" s="1"/>
  <c r="U128" i="5"/>
  <c r="U127" i="5"/>
  <c r="U126" i="5"/>
  <c r="U125" i="5"/>
  <c r="T125" i="5" s="1"/>
  <c r="R125" i="5" s="1"/>
  <c r="S125" i="5" s="1"/>
  <c r="U124" i="5"/>
  <c r="U123" i="5"/>
  <c r="U122" i="5"/>
  <c r="U121" i="5"/>
  <c r="T121" i="5" s="1"/>
  <c r="U120" i="5"/>
  <c r="U119" i="5"/>
  <c r="U118" i="5"/>
  <c r="U117" i="5"/>
  <c r="T117" i="5" s="1"/>
  <c r="R117" i="5" s="1"/>
  <c r="S117" i="5" s="1"/>
  <c r="U116" i="5"/>
  <c r="U115" i="5"/>
  <c r="U114" i="5"/>
  <c r="U113" i="5"/>
  <c r="T113" i="5" s="1"/>
  <c r="U112" i="5"/>
  <c r="U111" i="5"/>
  <c r="U110" i="5"/>
  <c r="U109" i="5"/>
  <c r="T109" i="5" s="1"/>
  <c r="R109" i="5" s="1"/>
  <c r="S109" i="5" s="1"/>
  <c r="U108" i="5"/>
  <c r="U107" i="5"/>
  <c r="U106" i="5"/>
  <c r="U105" i="5"/>
  <c r="T105" i="5" s="1"/>
  <c r="U104" i="5"/>
  <c r="U103" i="5"/>
  <c r="U102" i="5"/>
  <c r="U101" i="5"/>
  <c r="U100" i="5"/>
  <c r="U99" i="5"/>
  <c r="U98" i="5"/>
  <c r="U97" i="5"/>
  <c r="T97" i="5" s="1"/>
  <c r="U96" i="5"/>
  <c r="U95" i="5"/>
  <c r="U94" i="5"/>
  <c r="U93" i="5"/>
  <c r="T93" i="5" s="1"/>
  <c r="R93" i="5" s="1"/>
  <c r="S93" i="5" s="1"/>
  <c r="U92" i="5"/>
  <c r="U91" i="5"/>
  <c r="U90" i="5"/>
  <c r="U89" i="5"/>
  <c r="T89" i="5" s="1"/>
  <c r="U88" i="5"/>
  <c r="U87" i="5"/>
  <c r="U86" i="5"/>
  <c r="U85" i="5"/>
  <c r="U84" i="5"/>
  <c r="U83" i="5"/>
  <c r="U82" i="5"/>
  <c r="U81" i="5"/>
  <c r="T81" i="5" s="1"/>
  <c r="U80" i="5"/>
  <c r="U79" i="5"/>
  <c r="U78" i="5"/>
  <c r="U77" i="5"/>
  <c r="U76" i="5"/>
  <c r="U75" i="5"/>
  <c r="U74" i="5"/>
  <c r="U73" i="5"/>
  <c r="T73" i="5" s="1"/>
  <c r="U72" i="5"/>
  <c r="U71" i="5"/>
  <c r="U70" i="5"/>
  <c r="U69" i="5"/>
  <c r="T69" i="5" s="1"/>
  <c r="R69" i="5" s="1"/>
  <c r="S69" i="5" s="1"/>
  <c r="U68" i="5"/>
  <c r="U67" i="5"/>
  <c r="U66" i="5"/>
  <c r="U65" i="5"/>
  <c r="T65" i="5" s="1"/>
  <c r="U64" i="5"/>
  <c r="U63" i="5"/>
  <c r="U62" i="5"/>
  <c r="U61" i="5"/>
  <c r="U60" i="5"/>
  <c r="U59" i="5"/>
  <c r="U58" i="5"/>
  <c r="U57" i="5"/>
  <c r="T57" i="5" s="1"/>
  <c r="U56" i="5"/>
  <c r="U55" i="5"/>
  <c r="U54" i="5"/>
  <c r="U53" i="5"/>
  <c r="U52" i="5"/>
  <c r="U51" i="5"/>
  <c r="U50" i="5"/>
  <c r="U49" i="5"/>
  <c r="T49" i="5" s="1"/>
  <c r="U48" i="5"/>
  <c r="U47" i="5"/>
  <c r="U46" i="5"/>
  <c r="U45" i="5"/>
  <c r="U44" i="5"/>
  <c r="U43" i="5"/>
  <c r="U42" i="5"/>
  <c r="U41" i="5"/>
  <c r="T41" i="5" s="1"/>
  <c r="U40" i="5"/>
  <c r="U39" i="5"/>
  <c r="U38" i="5"/>
  <c r="U37" i="5"/>
  <c r="T37" i="5" s="1"/>
  <c r="R37" i="5" s="1"/>
  <c r="S37" i="5" s="1"/>
  <c r="U36" i="5"/>
  <c r="U35" i="5"/>
  <c r="U34" i="5"/>
  <c r="U33" i="5"/>
  <c r="T33" i="5" s="1"/>
  <c r="U32" i="5"/>
  <c r="U31" i="5"/>
  <c r="U30" i="5"/>
  <c r="U29" i="5"/>
  <c r="U28" i="5"/>
  <c r="U27" i="5"/>
  <c r="U26" i="5"/>
  <c r="U25" i="5"/>
  <c r="T3618" i="5"/>
  <c r="T3605" i="5"/>
  <c r="T3602" i="5"/>
  <c r="T3597" i="5"/>
  <c r="T3594" i="5"/>
  <c r="Q3594" i="5" s="1"/>
  <c r="R3594" i="5" s="1"/>
  <c r="T3589" i="5"/>
  <c r="T3578" i="5"/>
  <c r="T3570" i="5"/>
  <c r="T3562" i="5"/>
  <c r="T3554" i="5"/>
  <c r="Q3554" i="5" s="1"/>
  <c r="R3554" i="5" s="1"/>
  <c r="T3549" i="5"/>
  <c r="T3546" i="5"/>
  <c r="T3530" i="5"/>
  <c r="Q3530" i="5" s="1"/>
  <c r="R3530" i="5" s="1"/>
  <c r="T3525" i="5"/>
  <c r="T3517" i="5"/>
  <c r="T3514" i="5"/>
  <c r="T3509" i="5"/>
  <c r="T3506" i="5"/>
  <c r="Q3506" i="5" s="1"/>
  <c r="R3506" i="5" s="1"/>
  <c r="T3501" i="5"/>
  <c r="T3498" i="5"/>
  <c r="Q3498" i="5" s="1"/>
  <c r="R3498" i="5" s="1"/>
  <c r="T3493" i="5"/>
  <c r="T3490" i="5"/>
  <c r="T3485" i="5"/>
  <c r="T3482" i="5"/>
  <c r="Q3482" i="5" s="1"/>
  <c r="R3482" i="5" s="1"/>
  <c r="T3477" i="5"/>
  <c r="T3474" i="5"/>
  <c r="T3469" i="5"/>
  <c r="T3466" i="5"/>
  <c r="T3461" i="5"/>
  <c r="T3458" i="5"/>
  <c r="T3453" i="5"/>
  <c r="T3450" i="5"/>
  <c r="T3445" i="5"/>
  <c r="T3442" i="5"/>
  <c r="T3434" i="5"/>
  <c r="T3429" i="5"/>
  <c r="T3426" i="5"/>
  <c r="T3418" i="5"/>
  <c r="T3413" i="5"/>
  <c r="T3410" i="5"/>
  <c r="T3405" i="5"/>
  <c r="T3397" i="5"/>
  <c r="T3394" i="5"/>
  <c r="T3389" i="5"/>
  <c r="T3386" i="5"/>
  <c r="T3385" i="5"/>
  <c r="Q3385" i="5" s="1"/>
  <c r="R3385" i="5" s="1"/>
  <c r="T3381" i="5"/>
  <c r="T3378" i="5"/>
  <c r="T3373" i="5"/>
  <c r="T3370" i="5"/>
  <c r="Q3370" i="5" s="1"/>
  <c r="R3370" i="5" s="1"/>
  <c r="T3365" i="5"/>
  <c r="T3362" i="5"/>
  <c r="T3357" i="5"/>
  <c r="T3354" i="5"/>
  <c r="T3349" i="5"/>
  <c r="T3346" i="5"/>
  <c r="T3341" i="5"/>
  <c r="T3338" i="5"/>
  <c r="Q3338" i="5" s="1"/>
  <c r="R3338" i="5" s="1"/>
  <c r="T3333" i="5"/>
  <c r="T3330" i="5"/>
  <c r="T3325" i="5"/>
  <c r="T3322" i="5"/>
  <c r="T3314" i="5"/>
  <c r="T3309" i="5"/>
  <c r="T3306" i="5"/>
  <c r="T3298" i="5"/>
  <c r="Q3298" i="5" s="1"/>
  <c r="R3298" i="5" s="1"/>
  <c r="T3293" i="5"/>
  <c r="T3290" i="5"/>
  <c r="T3285" i="5"/>
  <c r="T3282" i="5"/>
  <c r="T3277" i="5"/>
  <c r="T3274" i="5"/>
  <c r="Q3274" i="5" s="1"/>
  <c r="R3274" i="5" s="1"/>
  <c r="T3269" i="5"/>
  <c r="T3266" i="5"/>
  <c r="T3261" i="5"/>
  <c r="T3258" i="5"/>
  <c r="T3253" i="5"/>
  <c r="T3237" i="5"/>
  <c r="T3234" i="5"/>
  <c r="T3229" i="5"/>
  <c r="T3226" i="5"/>
  <c r="T3221" i="5"/>
  <c r="T3218" i="5"/>
  <c r="Q3218" i="5" s="1"/>
  <c r="R3218" i="5" s="1"/>
  <c r="S3218" i="5" s="1"/>
  <c r="T3213" i="5"/>
  <c r="T3202" i="5"/>
  <c r="T3197" i="5"/>
  <c r="T3194" i="5"/>
  <c r="T3186" i="5"/>
  <c r="T3181" i="5"/>
  <c r="T3178" i="5"/>
  <c r="T3165" i="5"/>
  <c r="T3162" i="5"/>
  <c r="T3157" i="5"/>
  <c r="T3154" i="5"/>
  <c r="T3149" i="5"/>
  <c r="T3146" i="5"/>
  <c r="T3141" i="5"/>
  <c r="T3138" i="5"/>
  <c r="T3133" i="5"/>
  <c r="T3130" i="5"/>
  <c r="T3122" i="5"/>
  <c r="T3117" i="5"/>
  <c r="T3114" i="5"/>
  <c r="T3109" i="5"/>
  <c r="T3106" i="5"/>
  <c r="T3101" i="5"/>
  <c r="T3098" i="5"/>
  <c r="T3093" i="5"/>
  <c r="T3090" i="5"/>
  <c r="T3085" i="5"/>
  <c r="T3082" i="5"/>
  <c r="T3077" i="5"/>
  <c r="T3074" i="5"/>
  <c r="T3069" i="5"/>
  <c r="T3066" i="5"/>
  <c r="T3061" i="5"/>
  <c r="T3058" i="5"/>
  <c r="T3053" i="5"/>
  <c r="T3050" i="5"/>
  <c r="T3034" i="5"/>
  <c r="T3026" i="5"/>
  <c r="T3021" i="5"/>
  <c r="T3018" i="5"/>
  <c r="Q3018" i="5" s="1"/>
  <c r="R3018" i="5" s="1"/>
  <c r="T3010" i="5"/>
  <c r="T3005" i="5"/>
  <c r="T3002" i="5"/>
  <c r="T3001" i="5"/>
  <c r="Q3001" i="5" s="1"/>
  <c r="R3001" i="5" s="1"/>
  <c r="T2997" i="5"/>
  <c r="T2994" i="5"/>
  <c r="T2989" i="5"/>
  <c r="T2986" i="5"/>
  <c r="Q2986" i="5" s="1"/>
  <c r="R2986" i="5" s="1"/>
  <c r="T2981" i="5"/>
  <c r="T2978" i="5"/>
  <c r="T2973" i="5"/>
  <c r="T2970" i="5"/>
  <c r="Q2970" i="5" s="1"/>
  <c r="R2970" i="5" s="1"/>
  <c r="T2965" i="5"/>
  <c r="T2962" i="5"/>
  <c r="T2957" i="5"/>
  <c r="T2954" i="5"/>
  <c r="T2949" i="5"/>
  <c r="T2946" i="5"/>
  <c r="T2941" i="5"/>
  <c r="T2933" i="5"/>
  <c r="Q2933" i="5" s="1"/>
  <c r="T2930" i="5"/>
  <c r="T2925" i="5"/>
  <c r="T2922" i="5"/>
  <c r="T2917" i="5"/>
  <c r="T2914" i="5"/>
  <c r="T2906" i="5"/>
  <c r="T2901" i="5"/>
  <c r="T2893" i="5"/>
  <c r="T2885" i="5"/>
  <c r="T2882" i="5"/>
  <c r="T2877" i="5"/>
  <c r="T2874" i="5"/>
  <c r="T2861" i="5"/>
  <c r="T2858" i="5"/>
  <c r="Q2858" i="5" s="1"/>
  <c r="R2858" i="5" s="1"/>
  <c r="T2857" i="5"/>
  <c r="Q2857" i="5" s="1"/>
  <c r="R2857" i="5" s="1"/>
  <c r="T2853" i="5"/>
  <c r="T2850" i="5"/>
  <c r="T2845" i="5"/>
  <c r="T2842" i="5"/>
  <c r="T2837" i="5"/>
  <c r="T2834" i="5"/>
  <c r="T2826" i="5"/>
  <c r="Q2826" i="5" s="1"/>
  <c r="R2826" i="5" s="1"/>
  <c r="T2821" i="5"/>
  <c r="T2818" i="5"/>
  <c r="T2813" i="5"/>
  <c r="T2810" i="5"/>
  <c r="T2805" i="5"/>
  <c r="T2802" i="5"/>
  <c r="T2797" i="5"/>
  <c r="T2789" i="5"/>
  <c r="T2786" i="5"/>
  <c r="Q2786" i="5" s="1"/>
  <c r="R2786" i="5" s="1"/>
  <c r="T2781" i="5"/>
  <c r="T2773" i="5"/>
  <c r="T2770" i="5"/>
  <c r="Q2770" i="5" s="1"/>
  <c r="R2770" i="5" s="1"/>
  <c r="T2765" i="5"/>
  <c r="T2754" i="5"/>
  <c r="T2749" i="5"/>
  <c r="T2746" i="5"/>
  <c r="T2741" i="5"/>
  <c r="T2733" i="5"/>
  <c r="T2730" i="5"/>
  <c r="Q2730" i="5" s="1"/>
  <c r="R2730" i="5" s="1"/>
  <c r="T2725" i="5"/>
  <c r="T2722" i="5"/>
  <c r="T2717" i="5"/>
  <c r="T2714" i="5"/>
  <c r="Q2714" i="5" s="1"/>
  <c r="R2714" i="5" s="1"/>
  <c r="T2713" i="5"/>
  <c r="Q2713" i="5" s="1"/>
  <c r="R2713" i="5" s="1"/>
  <c r="T2709" i="5"/>
  <c r="T2701" i="5"/>
  <c r="T2698" i="5"/>
  <c r="Q2698" i="5" s="1"/>
  <c r="R2698" i="5" s="1"/>
  <c r="T2693" i="5"/>
  <c r="T2690" i="5"/>
  <c r="T2685" i="5"/>
  <c r="T2677" i="5"/>
  <c r="T2674" i="5"/>
  <c r="T2669" i="5"/>
  <c r="T2666" i="5"/>
  <c r="T2658" i="5"/>
  <c r="T2653" i="5"/>
  <c r="T2650" i="5"/>
  <c r="T2645" i="5"/>
  <c r="T2637" i="5"/>
  <c r="T2629" i="5"/>
  <c r="T2626" i="5"/>
  <c r="T2618" i="5"/>
  <c r="T2613" i="5"/>
  <c r="T2605" i="5"/>
  <c r="T2602" i="5"/>
  <c r="Q2602" i="5" s="1"/>
  <c r="R2602" i="5" s="1"/>
  <c r="T2597" i="5"/>
  <c r="T2594" i="5"/>
  <c r="T2589" i="5"/>
  <c r="T2586" i="5"/>
  <c r="T2573" i="5"/>
  <c r="T2570" i="5"/>
  <c r="Q2570" i="5" s="1"/>
  <c r="R2570" i="5" s="1"/>
  <c r="T2554" i="5"/>
  <c r="T2538" i="5"/>
  <c r="T2533" i="5"/>
  <c r="T2517" i="5"/>
  <c r="T2514" i="5"/>
  <c r="T2506" i="5"/>
  <c r="Q2506" i="5" s="1"/>
  <c r="R2506" i="5" s="1"/>
  <c r="T2501" i="5"/>
  <c r="T2490" i="5"/>
  <c r="T2466" i="5"/>
  <c r="Q2466" i="5" s="1"/>
  <c r="R2466" i="5" s="1"/>
  <c r="T2461" i="5"/>
  <c r="T2434" i="5"/>
  <c r="T2418" i="5"/>
  <c r="T2413" i="5"/>
  <c r="T2405" i="5"/>
  <c r="T2402" i="5"/>
  <c r="T2394" i="5"/>
  <c r="Q2394" i="5" s="1"/>
  <c r="R2394" i="5" s="1"/>
  <c r="T2389" i="5"/>
  <c r="T2386" i="5"/>
  <c r="Q2386" i="5" s="1"/>
  <c r="R2386" i="5" s="1"/>
  <c r="T2378" i="5"/>
  <c r="T2370" i="5"/>
  <c r="Q2370" i="5" s="1"/>
  <c r="R2370" i="5" s="1"/>
  <c r="T2362" i="5"/>
  <c r="T2354" i="5"/>
  <c r="Q2354" i="5" s="1"/>
  <c r="R2354" i="5" s="1"/>
  <c r="T2349" i="5"/>
  <c r="T2346" i="5"/>
  <c r="Q2346" i="5" s="1"/>
  <c r="R2346" i="5" s="1"/>
  <c r="T2338" i="5"/>
  <c r="T2333" i="5"/>
  <c r="T2330" i="5"/>
  <c r="Q2330" i="5" s="1"/>
  <c r="R2330" i="5" s="1"/>
  <c r="T2322" i="5"/>
  <c r="Q2322" i="5" s="1"/>
  <c r="R2322" i="5" s="1"/>
  <c r="T2317" i="5"/>
  <c r="T2314" i="5"/>
  <c r="Q2314" i="5" s="1"/>
  <c r="R2314" i="5" s="1"/>
  <c r="T2306" i="5"/>
  <c r="T2301" i="5"/>
  <c r="T2298" i="5"/>
  <c r="T2290" i="5"/>
  <c r="Q2290" i="5" s="1"/>
  <c r="R2290" i="5" s="1"/>
  <c r="T2285" i="5"/>
  <c r="T2282" i="5"/>
  <c r="Q2282" i="5" s="1"/>
  <c r="R2282" i="5" s="1"/>
  <c r="T2274" i="5"/>
  <c r="T2269" i="5"/>
  <c r="T2266" i="5"/>
  <c r="Q2266" i="5" s="1"/>
  <c r="R2266" i="5" s="1"/>
  <c r="T2258" i="5"/>
  <c r="Q2258" i="5" s="1"/>
  <c r="R2258" i="5" s="1"/>
  <c r="T2253" i="5"/>
  <c r="T2250" i="5"/>
  <c r="Q2250" i="5" s="1"/>
  <c r="R2250" i="5" s="1"/>
  <c r="T2242" i="5"/>
  <c r="T2237" i="5"/>
  <c r="T2234" i="5"/>
  <c r="T2226" i="5"/>
  <c r="Q2226" i="5" s="1"/>
  <c r="R2226" i="5" s="1"/>
  <c r="T2221" i="5"/>
  <c r="T2218" i="5"/>
  <c r="Q2218" i="5" s="1"/>
  <c r="R2218" i="5" s="1"/>
  <c r="T2210" i="5"/>
  <c r="T2205" i="5"/>
  <c r="T2202" i="5"/>
  <c r="Q2202" i="5" s="1"/>
  <c r="R2202" i="5" s="1"/>
  <c r="T2194" i="5"/>
  <c r="Q2194" i="5" s="1"/>
  <c r="R2194" i="5" s="1"/>
  <c r="T2189" i="5"/>
  <c r="T2186" i="5"/>
  <c r="Q2186" i="5" s="1"/>
  <c r="R2186" i="5" s="1"/>
  <c r="T2178" i="5"/>
  <c r="T2173" i="5"/>
  <c r="T2170" i="5"/>
  <c r="Q2170" i="5" s="1"/>
  <c r="R2170" i="5" s="1"/>
  <c r="T2162" i="5"/>
  <c r="Q2162" i="5" s="1"/>
  <c r="R2162" i="5" s="1"/>
  <c r="T2157" i="5"/>
  <c r="T2154" i="5"/>
  <c r="T2146" i="5"/>
  <c r="T2141" i="5"/>
  <c r="T2138" i="5"/>
  <c r="Q2138" i="5" s="1"/>
  <c r="R2138" i="5" s="1"/>
  <c r="T2130" i="5"/>
  <c r="Q2130" i="5" s="1"/>
  <c r="R2130" i="5" s="1"/>
  <c r="T2125" i="5"/>
  <c r="T2122" i="5"/>
  <c r="T2114" i="5"/>
  <c r="T2109" i="5"/>
  <c r="T2106" i="5"/>
  <c r="Q2106" i="5" s="1"/>
  <c r="R2106" i="5" s="1"/>
  <c r="T2098" i="5"/>
  <c r="Q2098" i="5" s="1"/>
  <c r="R2098" i="5" s="1"/>
  <c r="T2090" i="5"/>
  <c r="T2082" i="5"/>
  <c r="T2077" i="5"/>
  <c r="T2074" i="5"/>
  <c r="T2066" i="5"/>
  <c r="Q2066" i="5" s="1"/>
  <c r="R2066" i="5" s="1"/>
  <c r="T2058" i="5"/>
  <c r="T2050" i="5"/>
  <c r="T2045" i="5"/>
  <c r="T2042" i="5"/>
  <c r="T2034" i="5"/>
  <c r="Q2034" i="5" s="1"/>
  <c r="R2034" i="5" s="1"/>
  <c r="T2026" i="5"/>
  <c r="T2018" i="5"/>
  <c r="T2013" i="5"/>
  <c r="T2010" i="5"/>
  <c r="T2002" i="5"/>
  <c r="Q2002" i="5" s="1"/>
  <c r="R2002" i="5" s="1"/>
  <c r="T1994" i="5"/>
  <c r="T1986" i="5"/>
  <c r="T1981" i="5"/>
  <c r="T1978" i="5"/>
  <c r="T1970" i="5"/>
  <c r="Q1970" i="5" s="1"/>
  <c r="R1970" i="5" s="1"/>
  <c r="T1962" i="5"/>
  <c r="T1954" i="5"/>
  <c r="T1949" i="5"/>
  <c r="T1946" i="5"/>
  <c r="T1938" i="5"/>
  <c r="Q1938" i="5" s="1"/>
  <c r="R1938" i="5" s="1"/>
  <c r="T1930" i="5"/>
  <c r="T1922" i="5"/>
  <c r="T1914" i="5"/>
  <c r="Q1914" i="5" s="1"/>
  <c r="R1914" i="5" s="1"/>
  <c r="T1909" i="5"/>
  <c r="T1906" i="5"/>
  <c r="Q1906" i="5" s="1"/>
  <c r="R1906" i="5" s="1"/>
  <c r="T1898" i="5"/>
  <c r="T1890" i="5"/>
  <c r="T1882" i="5"/>
  <c r="T1877" i="5"/>
  <c r="T1874" i="5"/>
  <c r="Q1874" i="5" s="1"/>
  <c r="R1874" i="5" s="1"/>
  <c r="T1866" i="5"/>
  <c r="T1861" i="5"/>
  <c r="T1858" i="5"/>
  <c r="T1850" i="5"/>
  <c r="T1845" i="5"/>
  <c r="T1842" i="5"/>
  <c r="Q1842" i="5" s="1"/>
  <c r="R1842" i="5" s="1"/>
  <c r="T1834" i="5"/>
  <c r="T1829" i="5"/>
  <c r="T1826" i="5"/>
  <c r="T1818" i="5"/>
  <c r="T1813" i="5"/>
  <c r="T1810" i="5"/>
  <c r="Q1810" i="5" s="1"/>
  <c r="R1810" i="5" s="1"/>
  <c r="T1802" i="5"/>
  <c r="T1797" i="5"/>
  <c r="T1794" i="5"/>
  <c r="T1786" i="5"/>
  <c r="T1781" i="5"/>
  <c r="T1778" i="5"/>
  <c r="Q1778" i="5" s="1"/>
  <c r="R1778" i="5" s="1"/>
  <c r="T1770" i="5"/>
  <c r="T1765" i="5"/>
  <c r="T1762" i="5"/>
  <c r="T1754" i="5"/>
  <c r="T1749" i="5"/>
  <c r="T1746" i="5"/>
  <c r="Q1746" i="5" s="1"/>
  <c r="R1746" i="5" s="1"/>
  <c r="T1738" i="5"/>
  <c r="T1733" i="5"/>
  <c r="T1730" i="5"/>
  <c r="T1722" i="5"/>
  <c r="T1717" i="5"/>
  <c r="T1714" i="5"/>
  <c r="Q1714" i="5" s="1"/>
  <c r="R1714" i="5" s="1"/>
  <c r="T1706" i="5"/>
  <c r="T1701" i="5"/>
  <c r="T1698" i="5"/>
  <c r="T1690" i="5"/>
  <c r="T1685" i="5"/>
  <c r="T1682" i="5"/>
  <c r="Q1682" i="5" s="1"/>
  <c r="R1682" i="5" s="1"/>
  <c r="T1674" i="5"/>
  <c r="T1669" i="5"/>
  <c r="T1666" i="5"/>
  <c r="T1658" i="5"/>
  <c r="T1653" i="5"/>
  <c r="T1650" i="5"/>
  <c r="Q1650" i="5" s="1"/>
  <c r="R1650" i="5" s="1"/>
  <c r="T1642" i="5"/>
  <c r="T1637" i="5"/>
  <c r="T1634" i="5"/>
  <c r="T1626" i="5"/>
  <c r="T1621" i="5"/>
  <c r="T1618" i="5"/>
  <c r="Q1618" i="5" s="1"/>
  <c r="R1618" i="5" s="1"/>
  <c r="T1610" i="5"/>
  <c r="T1605" i="5"/>
  <c r="T1602" i="5"/>
  <c r="T1594" i="5"/>
  <c r="T1589" i="5"/>
  <c r="Q1589" i="5" s="1"/>
  <c r="T1586" i="5"/>
  <c r="Q1586" i="5" s="1"/>
  <c r="R1586" i="5" s="1"/>
  <c r="T1578" i="5"/>
  <c r="T1573" i="5"/>
  <c r="T1570" i="5"/>
  <c r="T1562" i="5"/>
  <c r="T1557" i="5"/>
  <c r="T1554" i="5"/>
  <c r="Q1554" i="5" s="1"/>
  <c r="R1554" i="5" s="1"/>
  <c r="T1546" i="5"/>
  <c r="T1541" i="5"/>
  <c r="T1538" i="5"/>
  <c r="T1530" i="5"/>
  <c r="T1525" i="5"/>
  <c r="T1522" i="5"/>
  <c r="Q1522" i="5" s="1"/>
  <c r="R1522" i="5" s="1"/>
  <c r="T1514" i="5"/>
  <c r="T1509" i="5"/>
  <c r="T1498" i="5"/>
  <c r="T1490" i="5"/>
  <c r="Q1490" i="5" s="1"/>
  <c r="R1490" i="5" s="1"/>
  <c r="T1485" i="5"/>
  <c r="T1482" i="5"/>
  <c r="Q1482" i="5" s="1"/>
  <c r="T1474" i="5"/>
  <c r="T1466" i="5"/>
  <c r="T1458" i="5"/>
  <c r="Q1458" i="5" s="1"/>
  <c r="R1458" i="5" s="1"/>
  <c r="T1453" i="5"/>
  <c r="T1450" i="5"/>
  <c r="T1442" i="5"/>
  <c r="T1437" i="5"/>
  <c r="Q1437" i="5" s="1"/>
  <c r="T1434" i="5"/>
  <c r="T1426" i="5"/>
  <c r="Q1426" i="5" s="1"/>
  <c r="R1426" i="5" s="1"/>
  <c r="T1421" i="5"/>
  <c r="T1418" i="5"/>
  <c r="T1410" i="5"/>
  <c r="T1405" i="5"/>
  <c r="T1402" i="5"/>
  <c r="T1394" i="5"/>
  <c r="Q1394" i="5" s="1"/>
  <c r="R1394" i="5" s="1"/>
  <c r="T1389" i="5"/>
  <c r="T1386" i="5"/>
  <c r="T1378" i="5"/>
  <c r="Q1378" i="5" s="1"/>
  <c r="R1378" i="5" s="1"/>
  <c r="T1373" i="5"/>
  <c r="T1370" i="5"/>
  <c r="T1362" i="5"/>
  <c r="Q1362" i="5" s="1"/>
  <c r="R1362" i="5" s="1"/>
  <c r="T1357" i="5"/>
  <c r="T1354" i="5"/>
  <c r="T1346" i="5"/>
  <c r="T1338" i="5"/>
  <c r="Q1338" i="5" s="1"/>
  <c r="R1338" i="5" s="1"/>
  <c r="T1322" i="5"/>
  <c r="T1317" i="5"/>
  <c r="T1314" i="5"/>
  <c r="T1306" i="5"/>
  <c r="Q1306" i="5" s="1"/>
  <c r="R1306" i="5" s="1"/>
  <c r="T1301" i="5"/>
  <c r="T1298" i="5"/>
  <c r="Q1298" i="5" s="1"/>
  <c r="R1298" i="5" s="1"/>
  <c r="T1290" i="5"/>
  <c r="T1285" i="5"/>
  <c r="Q1285" i="5" s="1"/>
  <c r="R1285" i="5" s="1"/>
  <c r="T1282" i="5"/>
  <c r="T1274" i="5"/>
  <c r="Q1274" i="5" s="1"/>
  <c r="R1274" i="5" s="1"/>
  <c r="T1269" i="5"/>
  <c r="T1266" i="5"/>
  <c r="Q1266" i="5" s="1"/>
  <c r="R1266" i="5" s="1"/>
  <c r="T1258" i="5"/>
  <c r="T1253" i="5"/>
  <c r="T1250" i="5"/>
  <c r="T1242" i="5"/>
  <c r="Q1242" i="5" s="1"/>
  <c r="R1242" i="5" s="1"/>
  <c r="T1237" i="5"/>
  <c r="T1234" i="5"/>
  <c r="Q1234" i="5" s="1"/>
  <c r="R1234" i="5" s="1"/>
  <c r="T1226" i="5"/>
  <c r="Q1226" i="5" s="1"/>
  <c r="T1221" i="5"/>
  <c r="T1218" i="5"/>
  <c r="T1210" i="5"/>
  <c r="Q1210" i="5" s="1"/>
  <c r="R1210" i="5" s="1"/>
  <c r="T1205" i="5"/>
  <c r="T1202" i="5"/>
  <c r="Q1202" i="5" s="1"/>
  <c r="R1202" i="5" s="1"/>
  <c r="S1202" i="5" s="1"/>
  <c r="T1194" i="5"/>
  <c r="T1189" i="5"/>
  <c r="T1186" i="5"/>
  <c r="Q1186" i="5" s="1"/>
  <c r="R1186" i="5" s="1"/>
  <c r="T1178" i="5"/>
  <c r="Q1178" i="5" s="1"/>
  <c r="R1178" i="5" s="1"/>
  <c r="T1173" i="5"/>
  <c r="T1170" i="5"/>
  <c r="Q1170" i="5" s="1"/>
  <c r="R1170" i="5" s="1"/>
  <c r="T1162" i="5"/>
  <c r="Q1162" i="5" s="1"/>
  <c r="R1162" i="5" s="1"/>
  <c r="T1157" i="5"/>
  <c r="T1154" i="5"/>
  <c r="Q1154" i="5" s="1"/>
  <c r="R1154" i="5" s="1"/>
  <c r="T1146" i="5"/>
  <c r="Q1146" i="5" s="1"/>
  <c r="R1146" i="5" s="1"/>
  <c r="T1141" i="5"/>
  <c r="Q1141" i="5" s="1"/>
  <c r="T1138" i="5"/>
  <c r="Q1138" i="5" s="1"/>
  <c r="R1138" i="5" s="1"/>
  <c r="T1130" i="5"/>
  <c r="Q1130" i="5" s="1"/>
  <c r="R1130" i="5" s="1"/>
  <c r="T1125" i="5"/>
  <c r="T1122" i="5"/>
  <c r="T1106" i="5"/>
  <c r="Q1106" i="5" s="1"/>
  <c r="R1106" i="5" s="1"/>
  <c r="S1106" i="5" s="1"/>
  <c r="T1101" i="5"/>
  <c r="R1101" i="5" s="1"/>
  <c r="S1101" i="5" s="1"/>
  <c r="T1098" i="5"/>
  <c r="R1098" i="5" s="1"/>
  <c r="S1098" i="5" s="1"/>
  <c r="T1090" i="5"/>
  <c r="R1090" i="5" s="1"/>
  <c r="S1090" i="5" s="1"/>
  <c r="T1085" i="5"/>
  <c r="R1085" i="5" s="1"/>
  <c r="S1085" i="5" s="1"/>
  <c r="T1082" i="5"/>
  <c r="T1074" i="5"/>
  <c r="T1069" i="5"/>
  <c r="R1069" i="5" s="1"/>
  <c r="S1069" i="5" s="1"/>
  <c r="T1066" i="5"/>
  <c r="R1066" i="5" s="1"/>
  <c r="S1066" i="5" s="1"/>
  <c r="T1058" i="5"/>
  <c r="T1050" i="5"/>
  <c r="T1045" i="5"/>
  <c r="R1045" i="5" s="1"/>
  <c r="S1045" i="5" s="1"/>
  <c r="T1042" i="5"/>
  <c r="T1034" i="5"/>
  <c r="T1026" i="5"/>
  <c r="T1018" i="5"/>
  <c r="T1005" i="5"/>
  <c r="R1005" i="5" s="1"/>
  <c r="S1005" i="5" s="1"/>
  <c r="T1002" i="5"/>
  <c r="T994" i="5"/>
  <c r="R994" i="5" s="1"/>
  <c r="S994" i="5" s="1"/>
  <c r="T986" i="5"/>
  <c r="T978" i="5"/>
  <c r="T973" i="5"/>
  <c r="R973" i="5" s="1"/>
  <c r="S973" i="5" s="1"/>
  <c r="T970" i="5"/>
  <c r="R970" i="5" s="1"/>
  <c r="S970" i="5" s="1"/>
  <c r="T962" i="5"/>
  <c r="R962" i="5" s="1"/>
  <c r="S962" i="5" s="1"/>
  <c r="T957" i="5"/>
  <c r="R957" i="5" s="1"/>
  <c r="S957" i="5" s="1"/>
  <c r="T954" i="5"/>
  <c r="T946" i="5"/>
  <c r="T933" i="5"/>
  <c r="R933" i="5" s="1"/>
  <c r="S933" i="5" s="1"/>
  <c r="T930" i="5"/>
  <c r="T922" i="5"/>
  <c r="T914" i="5"/>
  <c r="T906" i="5"/>
  <c r="T893" i="5"/>
  <c r="R893" i="5" s="1"/>
  <c r="S893" i="5" s="1"/>
  <c r="T890" i="5"/>
  <c r="T882" i="5"/>
  <c r="T866" i="5"/>
  <c r="R866" i="5" s="1"/>
  <c r="S866" i="5" s="1"/>
  <c r="T858" i="5"/>
  <c r="T850" i="5"/>
  <c r="T845" i="5"/>
  <c r="R845" i="5" s="1"/>
  <c r="S845" i="5" s="1"/>
  <c r="T842" i="5"/>
  <c r="R842" i="5" s="1"/>
  <c r="S842" i="5" s="1"/>
  <c r="T834" i="5"/>
  <c r="R834" i="5" s="1"/>
  <c r="S834" i="5" s="1"/>
  <c r="T826" i="5"/>
  <c r="T810" i="5"/>
  <c r="R810" i="5" s="1"/>
  <c r="S810" i="5" s="1"/>
  <c r="T805" i="5"/>
  <c r="R805" i="5" s="1"/>
  <c r="S805" i="5" s="1"/>
  <c r="T802" i="5"/>
  <c r="T786" i="5"/>
  <c r="T778" i="5"/>
  <c r="T770" i="5"/>
  <c r="T765" i="5"/>
  <c r="R765" i="5" s="1"/>
  <c r="S765" i="5" s="1"/>
  <c r="T762" i="5"/>
  <c r="T754" i="5"/>
  <c r="T746" i="5"/>
  <c r="T738" i="5"/>
  <c r="R738" i="5" s="1"/>
  <c r="S738" i="5" s="1"/>
  <c r="T730" i="5"/>
  <c r="T725" i="5"/>
  <c r="R725" i="5" s="1"/>
  <c r="S725" i="5" s="1"/>
  <c r="T722" i="5"/>
  <c r="T714" i="5"/>
  <c r="R714" i="5" s="1"/>
  <c r="S714" i="5" s="1"/>
  <c r="T709" i="5"/>
  <c r="R709" i="5" s="1"/>
  <c r="S709" i="5" s="1"/>
  <c r="T706" i="5"/>
  <c r="R706" i="5" s="1"/>
  <c r="S706" i="5" s="1"/>
  <c r="T698" i="5"/>
  <c r="T690" i="5"/>
  <c r="T685" i="5"/>
  <c r="R685" i="5" s="1"/>
  <c r="S685" i="5" s="1"/>
  <c r="T682" i="5"/>
  <c r="R682" i="5" s="1"/>
  <c r="S682" i="5" s="1"/>
  <c r="T674" i="5"/>
  <c r="T666" i="5"/>
  <c r="T658" i="5"/>
  <c r="T653" i="5"/>
  <c r="R653" i="5" s="1"/>
  <c r="S653" i="5" s="1"/>
  <c r="T650" i="5"/>
  <c r="T642" i="5"/>
  <c r="T637" i="5"/>
  <c r="R637" i="5" s="1"/>
  <c r="S637" i="5" s="1"/>
  <c r="T634" i="5"/>
  <c r="T618" i="5"/>
  <c r="T613" i="5"/>
  <c r="R613" i="5" s="1"/>
  <c r="S613" i="5" s="1"/>
  <c r="T610" i="5"/>
  <c r="R610" i="5" s="1"/>
  <c r="S610" i="5" s="1"/>
  <c r="T602" i="5"/>
  <c r="T594" i="5"/>
  <c r="T586" i="5"/>
  <c r="R586" i="5" s="1"/>
  <c r="S586" i="5" s="1"/>
  <c r="T581" i="5"/>
  <c r="R581" i="5" s="1"/>
  <c r="S581" i="5" s="1"/>
  <c r="T578" i="5"/>
  <c r="R578" i="5" s="1"/>
  <c r="S578" i="5" s="1"/>
  <c r="T570" i="5"/>
  <c r="T565" i="5"/>
  <c r="R565" i="5" s="1"/>
  <c r="S565" i="5" s="1"/>
  <c r="T562" i="5"/>
  <c r="T554" i="5"/>
  <c r="R554" i="5" s="1"/>
  <c r="S554" i="5" s="1"/>
  <c r="T546" i="5"/>
  <c r="T541" i="5"/>
  <c r="R541" i="5" s="1"/>
  <c r="S541" i="5" s="1"/>
  <c r="T538" i="5"/>
  <c r="T530" i="5"/>
  <c r="T522" i="5"/>
  <c r="T514" i="5"/>
  <c r="T506" i="5"/>
  <c r="T498" i="5"/>
  <c r="T493" i="5"/>
  <c r="R493" i="5" s="1"/>
  <c r="S493" i="5" s="1"/>
  <c r="T490" i="5"/>
  <c r="T482" i="5"/>
  <c r="R482" i="5" s="1"/>
  <c r="S482" i="5" s="1"/>
  <c r="T474" i="5"/>
  <c r="T466" i="5"/>
  <c r="T458" i="5"/>
  <c r="R458" i="5" s="1"/>
  <c r="S458" i="5" s="1"/>
  <c r="T450" i="5"/>
  <c r="R450" i="5" s="1"/>
  <c r="S450" i="5" s="1"/>
  <c r="T442" i="5"/>
  <c r="T434" i="5"/>
  <c r="T418" i="5"/>
  <c r="T410" i="5"/>
  <c r="T405" i="5"/>
  <c r="R405" i="5" s="1"/>
  <c r="S405" i="5" s="1"/>
  <c r="T402" i="5"/>
  <c r="T394" i="5"/>
  <c r="T386" i="5"/>
  <c r="T378" i="5"/>
  <c r="T370" i="5"/>
  <c r="T346" i="5"/>
  <c r="T338" i="5"/>
  <c r="T330" i="5"/>
  <c r="R330" i="5" s="1"/>
  <c r="S330" i="5" s="1"/>
  <c r="T314" i="5"/>
  <c r="T309" i="5"/>
  <c r="R309" i="5" s="1"/>
  <c r="S309" i="5" s="1"/>
  <c r="T306" i="5"/>
  <c r="T298" i="5"/>
  <c r="R298" i="5" s="1"/>
  <c r="S298" i="5" s="1"/>
  <c r="T290" i="5"/>
  <c r="T274" i="5"/>
  <c r="T266" i="5"/>
  <c r="T258" i="5"/>
  <c r="T250" i="5"/>
  <c r="T245" i="5"/>
  <c r="R245" i="5" s="1"/>
  <c r="S245" i="5" s="1"/>
  <c r="T242" i="5"/>
  <c r="T234" i="5"/>
  <c r="T229" i="5"/>
  <c r="R229" i="5" s="1"/>
  <c r="S229" i="5" s="1"/>
  <c r="T226" i="5"/>
  <c r="R226" i="5" s="1"/>
  <c r="S226" i="5" s="1"/>
  <c r="T218" i="5"/>
  <c r="T205" i="5"/>
  <c r="R205" i="5" s="1"/>
  <c r="S205" i="5" s="1"/>
  <c r="T202" i="5"/>
  <c r="R202" i="5" s="1"/>
  <c r="S202" i="5" s="1"/>
  <c r="T194" i="5"/>
  <c r="R194" i="5" s="1"/>
  <c r="S194" i="5" s="1"/>
  <c r="T186" i="5"/>
  <c r="T181" i="5"/>
  <c r="R181" i="5" s="1"/>
  <c r="S181" i="5" s="1"/>
  <c r="T178" i="5"/>
  <c r="T170" i="5"/>
  <c r="R170" i="5" s="1"/>
  <c r="S170" i="5" s="1"/>
  <c r="T165" i="5"/>
  <c r="R165" i="5" s="1"/>
  <c r="S165" i="5" s="1"/>
  <c r="T162" i="5"/>
  <c r="T146" i="5"/>
  <c r="T141" i="5"/>
  <c r="R141" i="5" s="1"/>
  <c r="S141" i="5" s="1"/>
  <c r="T138" i="5"/>
  <c r="T130" i="5"/>
  <c r="T122" i="5"/>
  <c r="T114" i="5"/>
  <c r="T106" i="5"/>
  <c r="T98" i="5"/>
  <c r="R98" i="5" s="1"/>
  <c r="S98" i="5" s="1"/>
  <c r="T90" i="5"/>
  <c r="T82" i="5"/>
  <c r="T77" i="5"/>
  <c r="R77" i="5" s="1"/>
  <c r="S77" i="5" s="1"/>
  <c r="T74" i="5"/>
  <c r="R74" i="5" s="1"/>
  <c r="S74" i="5" s="1"/>
  <c r="T66" i="5"/>
  <c r="R66" i="5" s="1"/>
  <c r="S66" i="5" s="1"/>
  <c r="T50" i="5"/>
  <c r="T42" i="5"/>
  <c r="R42" i="5" s="1"/>
  <c r="S42" i="5" s="1"/>
  <c r="T34" i="5"/>
  <c r="T26" i="5"/>
  <c r="T3624" i="5"/>
  <c r="T3623" i="5"/>
  <c r="T3622" i="5"/>
  <c r="T3620" i="5"/>
  <c r="T3619" i="5"/>
  <c r="Q3619" i="5" s="1"/>
  <c r="R3619" i="5" s="1"/>
  <c r="T3616" i="5"/>
  <c r="T3615" i="5"/>
  <c r="T3614" i="5"/>
  <c r="T3612" i="5"/>
  <c r="T3611" i="5"/>
  <c r="Q3611" i="5" s="1"/>
  <c r="R3611" i="5" s="1"/>
  <c r="T3610" i="5"/>
  <c r="T3608" i="5"/>
  <c r="T3607" i="5"/>
  <c r="T3606" i="5"/>
  <c r="T3604" i="5"/>
  <c r="T3603" i="5"/>
  <c r="Q3603" i="5" s="1"/>
  <c r="R3603" i="5" s="1"/>
  <c r="T3600" i="5"/>
  <c r="T3599" i="5"/>
  <c r="T3598" i="5"/>
  <c r="T3596" i="5"/>
  <c r="T3595" i="5"/>
  <c r="T3592" i="5"/>
  <c r="T3591" i="5"/>
  <c r="T3590" i="5"/>
  <c r="T3588" i="5"/>
  <c r="T3587" i="5"/>
  <c r="Q3587" i="5" s="1"/>
  <c r="R3587" i="5" s="1"/>
  <c r="T3586" i="5"/>
  <c r="T3584" i="5"/>
  <c r="T3583" i="5"/>
  <c r="T3582" i="5"/>
  <c r="T3580" i="5"/>
  <c r="T3579" i="5"/>
  <c r="T3576" i="5"/>
  <c r="T3575" i="5"/>
  <c r="T3574" i="5"/>
  <c r="T3572" i="5"/>
  <c r="T3571" i="5"/>
  <c r="Q3571" i="5" s="1"/>
  <c r="R3571" i="5" s="1"/>
  <c r="T3568" i="5"/>
  <c r="T3567" i="5"/>
  <c r="T3566" i="5"/>
  <c r="T3565" i="5"/>
  <c r="T3564" i="5"/>
  <c r="T3563" i="5"/>
  <c r="Q3563" i="5" s="1"/>
  <c r="R3563" i="5" s="1"/>
  <c r="T3560" i="5"/>
  <c r="T3559" i="5"/>
  <c r="T3558" i="5"/>
  <c r="T3557" i="5"/>
  <c r="T3556" i="5"/>
  <c r="T3555" i="5"/>
  <c r="Q3555" i="5" s="1"/>
  <c r="R3555" i="5" s="1"/>
  <c r="T3552" i="5"/>
  <c r="T3551" i="5"/>
  <c r="T3550" i="5"/>
  <c r="T3548" i="5"/>
  <c r="T3547" i="5"/>
  <c r="Q3547" i="5" s="1"/>
  <c r="R3547" i="5" s="1"/>
  <c r="T3544" i="5"/>
  <c r="T3543" i="5"/>
  <c r="T3542" i="5"/>
  <c r="T3540" i="5"/>
  <c r="T3539" i="5"/>
  <c r="Q3539" i="5" s="1"/>
  <c r="R3539" i="5" s="1"/>
  <c r="T3538" i="5"/>
  <c r="T3536" i="5"/>
  <c r="T3535" i="5"/>
  <c r="T3534" i="5"/>
  <c r="T3532" i="5"/>
  <c r="T3531" i="5"/>
  <c r="T3528" i="5"/>
  <c r="T3527" i="5"/>
  <c r="T3526" i="5"/>
  <c r="T3524" i="5"/>
  <c r="T3523" i="5"/>
  <c r="Q3523" i="5" s="1"/>
  <c r="R3523" i="5" s="1"/>
  <c r="T3522" i="5"/>
  <c r="T3520" i="5"/>
  <c r="T3519" i="5"/>
  <c r="T3518" i="5"/>
  <c r="T3516" i="5"/>
  <c r="T3515" i="5"/>
  <c r="T3512" i="5"/>
  <c r="T3511" i="5"/>
  <c r="T3510" i="5"/>
  <c r="T3508" i="5"/>
  <c r="T3507" i="5"/>
  <c r="Q3507" i="5" s="1"/>
  <c r="R3507" i="5" s="1"/>
  <c r="T3504" i="5"/>
  <c r="T3503" i="5"/>
  <c r="Q3503" i="5" s="1"/>
  <c r="T3502" i="5"/>
  <c r="T3500" i="5"/>
  <c r="T3499" i="5"/>
  <c r="Q3499" i="5" s="1"/>
  <c r="R3499" i="5" s="1"/>
  <c r="T3496" i="5"/>
  <c r="T3495" i="5"/>
  <c r="T3494" i="5"/>
  <c r="T3492" i="5"/>
  <c r="T3491" i="5"/>
  <c r="Q3491" i="5" s="1"/>
  <c r="R3491" i="5" s="1"/>
  <c r="T3488" i="5"/>
  <c r="T3487" i="5"/>
  <c r="T3486" i="5"/>
  <c r="T3484" i="5"/>
  <c r="T3483" i="5"/>
  <c r="Q3483" i="5" s="1"/>
  <c r="R3483" i="5" s="1"/>
  <c r="T3480" i="5"/>
  <c r="T3479" i="5"/>
  <c r="T3478" i="5"/>
  <c r="T3476" i="5"/>
  <c r="T3475" i="5"/>
  <c r="Q3475" i="5" s="1"/>
  <c r="R3475" i="5" s="1"/>
  <c r="T3472" i="5"/>
  <c r="T3471" i="5"/>
  <c r="T3470" i="5"/>
  <c r="T3468" i="5"/>
  <c r="T3467" i="5"/>
  <c r="T3464" i="5"/>
  <c r="T3463" i="5"/>
  <c r="T3462" i="5"/>
  <c r="T3460" i="5"/>
  <c r="T3459" i="5"/>
  <c r="Q3459" i="5" s="1"/>
  <c r="R3459" i="5" s="1"/>
  <c r="T3456" i="5"/>
  <c r="T3455" i="5"/>
  <c r="T3454" i="5"/>
  <c r="T3452" i="5"/>
  <c r="T3451" i="5"/>
  <c r="T3448" i="5"/>
  <c r="T3447" i="5"/>
  <c r="T3446" i="5"/>
  <c r="T3444" i="5"/>
  <c r="T3443" i="5"/>
  <c r="Q3443" i="5" s="1"/>
  <c r="R3443" i="5" s="1"/>
  <c r="T3440" i="5"/>
  <c r="T3439" i="5"/>
  <c r="T3438" i="5"/>
  <c r="T3437" i="5"/>
  <c r="T3436" i="5"/>
  <c r="T3435" i="5"/>
  <c r="Q3435" i="5" s="1"/>
  <c r="R3435" i="5" s="1"/>
  <c r="T3432" i="5"/>
  <c r="T3431" i="5"/>
  <c r="T3430" i="5"/>
  <c r="T3428" i="5"/>
  <c r="T3427" i="5"/>
  <c r="Q3427" i="5" s="1"/>
  <c r="R3427" i="5" s="1"/>
  <c r="T3424" i="5"/>
  <c r="T3423" i="5"/>
  <c r="T3422" i="5"/>
  <c r="T3421" i="5"/>
  <c r="T3420" i="5"/>
  <c r="T3419" i="5"/>
  <c r="Q3419" i="5" s="1"/>
  <c r="R3419" i="5" s="1"/>
  <c r="T3416" i="5"/>
  <c r="T3415" i="5"/>
  <c r="T3414" i="5"/>
  <c r="T3412" i="5"/>
  <c r="T3411" i="5"/>
  <c r="Q3411" i="5" s="1"/>
  <c r="R3411" i="5" s="1"/>
  <c r="T3408" i="5"/>
  <c r="T3407" i="5"/>
  <c r="T3406" i="5"/>
  <c r="T3404" i="5"/>
  <c r="T3403" i="5"/>
  <c r="T3402" i="5"/>
  <c r="T3400" i="5"/>
  <c r="T3399" i="5"/>
  <c r="T3398" i="5"/>
  <c r="T3396" i="5"/>
  <c r="T3395" i="5"/>
  <c r="Q3395" i="5" s="1"/>
  <c r="R3395" i="5" s="1"/>
  <c r="T3392" i="5"/>
  <c r="T3391" i="5"/>
  <c r="T3390" i="5"/>
  <c r="T3388" i="5"/>
  <c r="T3387" i="5"/>
  <c r="T3384" i="5"/>
  <c r="T3383" i="5"/>
  <c r="T3382" i="5"/>
  <c r="T3380" i="5"/>
  <c r="T3379" i="5"/>
  <c r="Q3379" i="5" s="1"/>
  <c r="R3379" i="5" s="1"/>
  <c r="T3376" i="5"/>
  <c r="T3375" i="5"/>
  <c r="T3374" i="5"/>
  <c r="T3372" i="5"/>
  <c r="T3371" i="5"/>
  <c r="Q3371" i="5" s="1"/>
  <c r="R3371" i="5" s="1"/>
  <c r="T3368" i="5"/>
  <c r="T3367" i="5"/>
  <c r="T3366" i="5"/>
  <c r="T3364" i="5"/>
  <c r="T3363" i="5"/>
  <c r="Q3363" i="5" s="1"/>
  <c r="R3363" i="5" s="1"/>
  <c r="T3360" i="5"/>
  <c r="T3359" i="5"/>
  <c r="T3358" i="5"/>
  <c r="T3356" i="5"/>
  <c r="T3355" i="5"/>
  <c r="Q3355" i="5" s="1"/>
  <c r="R3355" i="5" s="1"/>
  <c r="T3352" i="5"/>
  <c r="T3351" i="5"/>
  <c r="T3350" i="5"/>
  <c r="T3348" i="5"/>
  <c r="T3347" i="5"/>
  <c r="Q3347" i="5" s="1"/>
  <c r="R3347" i="5" s="1"/>
  <c r="T3344" i="5"/>
  <c r="T3343" i="5"/>
  <c r="T3342" i="5"/>
  <c r="T3340" i="5"/>
  <c r="T3339" i="5"/>
  <c r="T3336" i="5"/>
  <c r="T3335" i="5"/>
  <c r="T3334" i="5"/>
  <c r="T3332" i="5"/>
  <c r="T3331" i="5"/>
  <c r="Q3331" i="5" s="1"/>
  <c r="R3331" i="5" s="1"/>
  <c r="T3328" i="5"/>
  <c r="T3327" i="5"/>
  <c r="T3326" i="5"/>
  <c r="T3324" i="5"/>
  <c r="T3323" i="5"/>
  <c r="T3320" i="5"/>
  <c r="T3319" i="5"/>
  <c r="T3318" i="5"/>
  <c r="T3317" i="5"/>
  <c r="T3316" i="5"/>
  <c r="T3315" i="5"/>
  <c r="Q3315" i="5" s="1"/>
  <c r="R3315" i="5" s="1"/>
  <c r="T3312" i="5"/>
  <c r="T3311" i="5"/>
  <c r="T3310" i="5"/>
  <c r="T3308" i="5"/>
  <c r="T3307" i="5"/>
  <c r="Q3307" i="5" s="1"/>
  <c r="R3307" i="5" s="1"/>
  <c r="T3304" i="5"/>
  <c r="T3303" i="5"/>
  <c r="T3302" i="5"/>
  <c r="T3301" i="5"/>
  <c r="T3300" i="5"/>
  <c r="T3299" i="5"/>
  <c r="Q3299" i="5" s="1"/>
  <c r="R3299" i="5" s="1"/>
  <c r="T3296" i="5"/>
  <c r="T3295" i="5"/>
  <c r="T3294" i="5"/>
  <c r="T3292" i="5"/>
  <c r="T3291" i="5"/>
  <c r="Q3291" i="5" s="1"/>
  <c r="R3291" i="5" s="1"/>
  <c r="T3288" i="5"/>
  <c r="T3287" i="5"/>
  <c r="T3286" i="5"/>
  <c r="T3284" i="5"/>
  <c r="T3283" i="5"/>
  <c r="Q3283" i="5" s="1"/>
  <c r="R3283" i="5" s="1"/>
  <c r="T3280" i="5"/>
  <c r="T3279" i="5"/>
  <c r="T3278" i="5"/>
  <c r="T3276" i="5"/>
  <c r="T3275" i="5"/>
  <c r="T3272" i="5"/>
  <c r="T3271" i="5"/>
  <c r="T3270" i="5"/>
  <c r="T3268" i="5"/>
  <c r="T3267" i="5"/>
  <c r="Q3267" i="5" s="1"/>
  <c r="R3267" i="5" s="1"/>
  <c r="T3264" i="5"/>
  <c r="T3263" i="5"/>
  <c r="T3262" i="5"/>
  <c r="T3260" i="5"/>
  <c r="T3259" i="5"/>
  <c r="T3256" i="5"/>
  <c r="T3255" i="5"/>
  <c r="T3254" i="5"/>
  <c r="T3252" i="5"/>
  <c r="T3251" i="5"/>
  <c r="Q3251" i="5" s="1"/>
  <c r="R3251" i="5" s="1"/>
  <c r="T3250" i="5"/>
  <c r="Q3250" i="5" s="1"/>
  <c r="R3250" i="5" s="1"/>
  <c r="T3248" i="5"/>
  <c r="T3247" i="5"/>
  <c r="T3246" i="5"/>
  <c r="Q3246" i="5" s="1"/>
  <c r="T3245" i="5"/>
  <c r="T3244" i="5"/>
  <c r="T3243" i="5"/>
  <c r="Q3243" i="5" s="1"/>
  <c r="R3243" i="5" s="1"/>
  <c r="T3242" i="5"/>
  <c r="Q3242" i="5" s="1"/>
  <c r="R3242" i="5" s="1"/>
  <c r="T3240" i="5"/>
  <c r="T3239" i="5"/>
  <c r="T3238" i="5"/>
  <c r="T3236" i="5"/>
  <c r="T3235" i="5"/>
  <c r="Q3235" i="5" s="1"/>
  <c r="R3235" i="5" s="1"/>
  <c r="T3232" i="5"/>
  <c r="T3231" i="5"/>
  <c r="T3230" i="5"/>
  <c r="T3228" i="5"/>
  <c r="T3227" i="5"/>
  <c r="Q3227" i="5" s="1"/>
  <c r="R3227" i="5" s="1"/>
  <c r="T3224" i="5"/>
  <c r="T3223" i="5"/>
  <c r="T3222" i="5"/>
  <c r="T3220" i="5"/>
  <c r="T3219" i="5"/>
  <c r="Q3219" i="5" s="1"/>
  <c r="R3219" i="5" s="1"/>
  <c r="T3216" i="5"/>
  <c r="T3215" i="5"/>
  <c r="T3214" i="5"/>
  <c r="T3212" i="5"/>
  <c r="T3211" i="5"/>
  <c r="T3210" i="5"/>
  <c r="T3208" i="5"/>
  <c r="T3207" i="5"/>
  <c r="T3206" i="5"/>
  <c r="T3205" i="5"/>
  <c r="T3204" i="5"/>
  <c r="T3203" i="5"/>
  <c r="Q3203" i="5" s="1"/>
  <c r="R3203" i="5" s="1"/>
  <c r="T3200" i="5"/>
  <c r="T3199" i="5"/>
  <c r="T3198" i="5"/>
  <c r="T3196" i="5"/>
  <c r="T3195" i="5"/>
  <c r="T3192" i="5"/>
  <c r="T3191" i="5"/>
  <c r="T3190" i="5"/>
  <c r="T3189" i="5"/>
  <c r="T3188" i="5"/>
  <c r="T3187" i="5"/>
  <c r="Q3187" i="5" s="1"/>
  <c r="R3187" i="5" s="1"/>
  <c r="T3184" i="5"/>
  <c r="T3183" i="5"/>
  <c r="T3182" i="5"/>
  <c r="T3180" i="5"/>
  <c r="T3179" i="5"/>
  <c r="Q3179" i="5" s="1"/>
  <c r="R3179" i="5" s="1"/>
  <c r="T3176" i="5"/>
  <c r="T3175" i="5"/>
  <c r="T3174" i="5"/>
  <c r="T3173" i="5"/>
  <c r="T3172" i="5"/>
  <c r="T3171" i="5"/>
  <c r="Q3171" i="5" s="1"/>
  <c r="R3171" i="5" s="1"/>
  <c r="T3170" i="5"/>
  <c r="T3168" i="5"/>
  <c r="T3167" i="5"/>
  <c r="T3166" i="5"/>
  <c r="T3164" i="5"/>
  <c r="T3163" i="5"/>
  <c r="Q3163" i="5" s="1"/>
  <c r="R3163" i="5" s="1"/>
  <c r="T3160" i="5"/>
  <c r="T3159" i="5"/>
  <c r="T3158" i="5"/>
  <c r="T3156" i="5"/>
  <c r="T3155" i="5"/>
  <c r="Q3155" i="5" s="1"/>
  <c r="R3155" i="5" s="1"/>
  <c r="T3152" i="5"/>
  <c r="T3151" i="5"/>
  <c r="T3150" i="5"/>
  <c r="T3148" i="5"/>
  <c r="T3147" i="5"/>
  <c r="T3144" i="5"/>
  <c r="T3143" i="5"/>
  <c r="T3142" i="5"/>
  <c r="T3140" i="5"/>
  <c r="T3139" i="5"/>
  <c r="Q3139" i="5" s="1"/>
  <c r="R3139" i="5" s="1"/>
  <c r="T3136" i="5"/>
  <c r="T3135" i="5"/>
  <c r="T3134" i="5"/>
  <c r="T3132" i="5"/>
  <c r="T3131" i="5"/>
  <c r="T3128" i="5"/>
  <c r="T3127" i="5"/>
  <c r="T3126" i="5"/>
  <c r="T3125" i="5"/>
  <c r="T3124" i="5"/>
  <c r="T3123" i="5"/>
  <c r="Q3123" i="5" s="1"/>
  <c r="R3123" i="5" s="1"/>
  <c r="S3123" i="5" s="1"/>
  <c r="T3120" i="5"/>
  <c r="T3119" i="5"/>
  <c r="T3118" i="5"/>
  <c r="T3116" i="5"/>
  <c r="T3115" i="5"/>
  <c r="Q3115" i="5" s="1"/>
  <c r="R3115" i="5" s="1"/>
  <c r="T3112" i="5"/>
  <c r="T3111" i="5"/>
  <c r="T3110" i="5"/>
  <c r="T3108" i="5"/>
  <c r="T3107" i="5"/>
  <c r="Q3107" i="5" s="1"/>
  <c r="R3107" i="5" s="1"/>
  <c r="T3104" i="5"/>
  <c r="T3103" i="5"/>
  <c r="T3102" i="5"/>
  <c r="T3100" i="5"/>
  <c r="T3099" i="5"/>
  <c r="Q3099" i="5" s="1"/>
  <c r="R3099" i="5" s="1"/>
  <c r="T3096" i="5"/>
  <c r="T3095" i="5"/>
  <c r="T3094" i="5"/>
  <c r="T3092" i="5"/>
  <c r="T3091" i="5"/>
  <c r="Q3091" i="5" s="1"/>
  <c r="R3091" i="5" s="1"/>
  <c r="T3088" i="5"/>
  <c r="T3087" i="5"/>
  <c r="T3086" i="5"/>
  <c r="T3084" i="5"/>
  <c r="T3083" i="5"/>
  <c r="T3080" i="5"/>
  <c r="T3079" i="5"/>
  <c r="T3078" i="5"/>
  <c r="T3076" i="5"/>
  <c r="T3075" i="5"/>
  <c r="Q3075" i="5" s="1"/>
  <c r="R3075" i="5" s="1"/>
  <c r="T3072" i="5"/>
  <c r="T3071" i="5"/>
  <c r="T3070" i="5"/>
  <c r="T3068" i="5"/>
  <c r="T3067" i="5"/>
  <c r="T3064" i="5"/>
  <c r="T3063" i="5"/>
  <c r="T3062" i="5"/>
  <c r="T3060" i="5"/>
  <c r="T3059" i="5"/>
  <c r="Q3059" i="5" s="1"/>
  <c r="R3059" i="5" s="1"/>
  <c r="T3056" i="5"/>
  <c r="T3055" i="5"/>
  <c r="T3054" i="5"/>
  <c r="T3052" i="5"/>
  <c r="T3051" i="5"/>
  <c r="Q3051" i="5" s="1"/>
  <c r="R3051" i="5" s="1"/>
  <c r="T3048" i="5"/>
  <c r="T3047" i="5"/>
  <c r="T3046" i="5"/>
  <c r="T3045" i="5"/>
  <c r="T3044" i="5"/>
  <c r="T3043" i="5"/>
  <c r="Q3043" i="5" s="1"/>
  <c r="R3043" i="5" s="1"/>
  <c r="T3042" i="5"/>
  <c r="Q3042" i="5" s="1"/>
  <c r="R3042" i="5" s="1"/>
  <c r="T3040" i="5"/>
  <c r="T3039" i="5"/>
  <c r="T3038" i="5"/>
  <c r="T3037" i="5"/>
  <c r="T3036" i="5"/>
  <c r="T3035" i="5"/>
  <c r="Q3035" i="5" s="1"/>
  <c r="R3035" i="5" s="1"/>
  <c r="T3032" i="5"/>
  <c r="T3031" i="5"/>
  <c r="T3030" i="5"/>
  <c r="T3029" i="5"/>
  <c r="T3028" i="5"/>
  <c r="T3027" i="5"/>
  <c r="Q3027" i="5" s="1"/>
  <c r="R3027" i="5" s="1"/>
  <c r="S3027" i="5" s="1"/>
  <c r="T3024" i="5"/>
  <c r="T3023" i="5"/>
  <c r="T3022" i="5"/>
  <c r="T3020" i="5"/>
  <c r="T3019" i="5"/>
  <c r="T3016" i="5"/>
  <c r="T3015" i="5"/>
  <c r="T3014" i="5"/>
  <c r="T3013" i="5"/>
  <c r="T3012" i="5"/>
  <c r="T3011" i="5"/>
  <c r="Q3011" i="5" s="1"/>
  <c r="R3011" i="5" s="1"/>
  <c r="T3008" i="5"/>
  <c r="T3007" i="5"/>
  <c r="T3006" i="5"/>
  <c r="T3004" i="5"/>
  <c r="T3003" i="5"/>
  <c r="T3000" i="5"/>
  <c r="T2999" i="5"/>
  <c r="Q2999" i="5" s="1"/>
  <c r="T2998" i="5"/>
  <c r="T2996" i="5"/>
  <c r="T2995" i="5"/>
  <c r="Q2995" i="5" s="1"/>
  <c r="R2995" i="5" s="1"/>
  <c r="T2992" i="5"/>
  <c r="T2991" i="5"/>
  <c r="T2990" i="5"/>
  <c r="T2988" i="5"/>
  <c r="T2987" i="5"/>
  <c r="Q2987" i="5" s="1"/>
  <c r="R2987" i="5" s="1"/>
  <c r="T2984" i="5"/>
  <c r="T2983" i="5"/>
  <c r="T2982" i="5"/>
  <c r="T2980" i="5"/>
  <c r="T2979" i="5"/>
  <c r="Q2979" i="5" s="1"/>
  <c r="R2979" i="5" s="1"/>
  <c r="T2976" i="5"/>
  <c r="T2975" i="5"/>
  <c r="T2974" i="5"/>
  <c r="T2972" i="5"/>
  <c r="T2971" i="5"/>
  <c r="Q2971" i="5" s="1"/>
  <c r="R2971" i="5" s="1"/>
  <c r="T2968" i="5"/>
  <c r="T2967" i="5"/>
  <c r="T2966" i="5"/>
  <c r="T2964" i="5"/>
  <c r="T2963" i="5"/>
  <c r="Q2963" i="5" s="1"/>
  <c r="R2963" i="5" s="1"/>
  <c r="T2960" i="5"/>
  <c r="T2959" i="5"/>
  <c r="T2958" i="5"/>
  <c r="T2956" i="5"/>
  <c r="T2955" i="5"/>
  <c r="T2952" i="5"/>
  <c r="T2951" i="5"/>
  <c r="T2950" i="5"/>
  <c r="T2948" i="5"/>
  <c r="T2947" i="5"/>
  <c r="Q2947" i="5" s="1"/>
  <c r="R2947" i="5" s="1"/>
  <c r="T2944" i="5"/>
  <c r="T2943" i="5"/>
  <c r="T2942" i="5"/>
  <c r="T2940" i="5"/>
  <c r="T2939" i="5"/>
  <c r="T2938" i="5"/>
  <c r="T2936" i="5"/>
  <c r="T2935" i="5"/>
  <c r="T2934" i="5"/>
  <c r="T2932" i="5"/>
  <c r="T2931" i="5"/>
  <c r="Q2931" i="5" s="1"/>
  <c r="R2931" i="5" s="1"/>
  <c r="T2928" i="5"/>
  <c r="T2927" i="5"/>
  <c r="T2926" i="5"/>
  <c r="T2924" i="5"/>
  <c r="T2923" i="5"/>
  <c r="Q2923" i="5" s="1"/>
  <c r="R2923" i="5" s="1"/>
  <c r="T2920" i="5"/>
  <c r="T2919" i="5"/>
  <c r="T2918" i="5"/>
  <c r="T2916" i="5"/>
  <c r="T2915" i="5"/>
  <c r="Q2915" i="5" s="1"/>
  <c r="R2915" i="5" s="1"/>
  <c r="T2912" i="5"/>
  <c r="T2911" i="5"/>
  <c r="T2910" i="5"/>
  <c r="T2909" i="5"/>
  <c r="T2908" i="5"/>
  <c r="T2907" i="5"/>
  <c r="Q2907" i="5" s="1"/>
  <c r="R2907" i="5" s="1"/>
  <c r="T2904" i="5"/>
  <c r="T2903" i="5"/>
  <c r="T2902" i="5"/>
  <c r="T2900" i="5"/>
  <c r="T2899" i="5"/>
  <c r="Q2899" i="5" s="1"/>
  <c r="R2899" i="5" s="1"/>
  <c r="T2898" i="5"/>
  <c r="T2896" i="5"/>
  <c r="T2895" i="5"/>
  <c r="T2894" i="5"/>
  <c r="T2892" i="5"/>
  <c r="T2891" i="5"/>
  <c r="T2890" i="5"/>
  <c r="T2888" i="5"/>
  <c r="T2887" i="5"/>
  <c r="T2886" i="5"/>
  <c r="T2884" i="5"/>
  <c r="T2883" i="5"/>
  <c r="Q2883" i="5" s="1"/>
  <c r="R2883" i="5" s="1"/>
  <c r="T2880" i="5"/>
  <c r="T2879" i="5"/>
  <c r="T2878" i="5"/>
  <c r="T2876" i="5"/>
  <c r="T2875" i="5"/>
  <c r="T2872" i="5"/>
  <c r="T2871" i="5"/>
  <c r="T2870" i="5"/>
  <c r="T2869" i="5"/>
  <c r="T2868" i="5"/>
  <c r="T2867" i="5"/>
  <c r="Q2867" i="5" s="1"/>
  <c r="R2867" i="5" s="1"/>
  <c r="T2866" i="5"/>
  <c r="T2864" i="5"/>
  <c r="T2863" i="5"/>
  <c r="T2862" i="5"/>
  <c r="T2860" i="5"/>
  <c r="T2859" i="5"/>
  <c r="Q2859" i="5" s="1"/>
  <c r="R2859" i="5" s="1"/>
  <c r="T2856" i="5"/>
  <c r="T2855" i="5"/>
  <c r="T2854" i="5"/>
  <c r="T2852" i="5"/>
  <c r="T2851" i="5"/>
  <c r="Q2851" i="5" s="1"/>
  <c r="R2851" i="5" s="1"/>
  <c r="T2848" i="5"/>
  <c r="T2847" i="5"/>
  <c r="T2846" i="5"/>
  <c r="T2844" i="5"/>
  <c r="T2843" i="5"/>
  <c r="Q2843" i="5" s="1"/>
  <c r="R2843" i="5" s="1"/>
  <c r="S2843" i="5" s="1"/>
  <c r="T2840" i="5"/>
  <c r="Q2840" i="5" s="1"/>
  <c r="R2840" i="5" s="1"/>
  <c r="T2839" i="5"/>
  <c r="T2838" i="5"/>
  <c r="T2836" i="5"/>
  <c r="T2835" i="5"/>
  <c r="Q2835" i="5" s="1"/>
  <c r="R2835" i="5" s="1"/>
  <c r="T2832" i="5"/>
  <c r="T2831" i="5"/>
  <c r="T2830" i="5"/>
  <c r="T2829" i="5"/>
  <c r="T2828" i="5"/>
  <c r="T2827" i="5"/>
  <c r="T2824" i="5"/>
  <c r="T2823" i="5"/>
  <c r="T2822" i="5"/>
  <c r="T2820" i="5"/>
  <c r="T2819" i="5"/>
  <c r="Q2819" i="5" s="1"/>
  <c r="R2819" i="5" s="1"/>
  <c r="T2816" i="5"/>
  <c r="T2815" i="5"/>
  <c r="T2814" i="5"/>
  <c r="T2812" i="5"/>
  <c r="T2811" i="5"/>
  <c r="T2808" i="5"/>
  <c r="T2807" i="5"/>
  <c r="T2806" i="5"/>
  <c r="T2804" i="5"/>
  <c r="T2803" i="5"/>
  <c r="Q2803" i="5" s="1"/>
  <c r="R2803" i="5" s="1"/>
  <c r="T2800" i="5"/>
  <c r="T2799" i="5"/>
  <c r="T2798" i="5"/>
  <c r="T2796" i="5"/>
  <c r="T2795" i="5"/>
  <c r="Q2795" i="5" s="1"/>
  <c r="R2795" i="5" s="1"/>
  <c r="T2794" i="5"/>
  <c r="T2792" i="5"/>
  <c r="T2791" i="5"/>
  <c r="T2790" i="5"/>
  <c r="T2788" i="5"/>
  <c r="T2787" i="5"/>
  <c r="Q2787" i="5" s="1"/>
  <c r="R2787" i="5" s="1"/>
  <c r="T2784" i="5"/>
  <c r="T2783" i="5"/>
  <c r="T2782" i="5"/>
  <c r="T2780" i="5"/>
  <c r="T2779" i="5"/>
  <c r="Q2779" i="5" s="1"/>
  <c r="R2779" i="5" s="1"/>
  <c r="T2778" i="5"/>
  <c r="T2776" i="5"/>
  <c r="T2775" i="5"/>
  <c r="T2774" i="5"/>
  <c r="T2772" i="5"/>
  <c r="T2771" i="5"/>
  <c r="Q2771" i="5" s="1"/>
  <c r="R2771" i="5" s="1"/>
  <c r="T2768" i="5"/>
  <c r="T2767" i="5"/>
  <c r="T2766" i="5"/>
  <c r="T2764" i="5"/>
  <c r="T2763" i="5"/>
  <c r="T2762" i="5"/>
  <c r="Q2762" i="5" s="1"/>
  <c r="R2762" i="5" s="1"/>
  <c r="T2760" i="5"/>
  <c r="T2759" i="5"/>
  <c r="T2758" i="5"/>
  <c r="T2757" i="5"/>
  <c r="T2756" i="5"/>
  <c r="T2755" i="5"/>
  <c r="Q2755" i="5" s="1"/>
  <c r="R2755" i="5" s="1"/>
  <c r="T2752" i="5"/>
  <c r="T2751" i="5"/>
  <c r="T2750" i="5"/>
  <c r="T2748" i="5"/>
  <c r="T2747" i="5"/>
  <c r="Q2747" i="5" s="1"/>
  <c r="T2744" i="5"/>
  <c r="T2743" i="5"/>
  <c r="T2742" i="5"/>
  <c r="T2740" i="5"/>
  <c r="T2739" i="5"/>
  <c r="Q2739" i="5" s="1"/>
  <c r="R2739" i="5" s="1"/>
  <c r="T2738" i="5"/>
  <c r="Q2738" i="5" s="1"/>
  <c r="R2738" i="5" s="1"/>
  <c r="T2736" i="5"/>
  <c r="T2735" i="5"/>
  <c r="T2734" i="5"/>
  <c r="T2732" i="5"/>
  <c r="T2731" i="5"/>
  <c r="Q2731" i="5" s="1"/>
  <c r="R2731" i="5" s="1"/>
  <c r="T2728" i="5"/>
  <c r="T2727" i="5"/>
  <c r="T2726" i="5"/>
  <c r="T2724" i="5"/>
  <c r="T2723" i="5"/>
  <c r="Q2723" i="5" s="1"/>
  <c r="R2723" i="5" s="1"/>
  <c r="T2720" i="5"/>
  <c r="T2719" i="5"/>
  <c r="T2718" i="5"/>
  <c r="T2716" i="5"/>
  <c r="Q2716" i="5" s="1"/>
  <c r="R2716" i="5" s="1"/>
  <c r="S2716" i="5" s="1"/>
  <c r="T2715" i="5"/>
  <c r="Q2715" i="5" s="1"/>
  <c r="R2715" i="5" s="1"/>
  <c r="T2712" i="5"/>
  <c r="T2711" i="5"/>
  <c r="T2710" i="5"/>
  <c r="T2708" i="5"/>
  <c r="T2707" i="5"/>
  <c r="Q2707" i="5" s="1"/>
  <c r="R2707" i="5" s="1"/>
  <c r="T2706" i="5"/>
  <c r="T2704" i="5"/>
  <c r="T2703" i="5"/>
  <c r="T2702" i="5"/>
  <c r="T2700" i="5"/>
  <c r="T2699" i="5"/>
  <c r="T2696" i="5"/>
  <c r="T2695" i="5"/>
  <c r="T2694" i="5"/>
  <c r="T2692" i="5"/>
  <c r="T2691" i="5"/>
  <c r="Q2691" i="5" s="1"/>
  <c r="R2691" i="5" s="1"/>
  <c r="T2688" i="5"/>
  <c r="T2687" i="5"/>
  <c r="T2686" i="5"/>
  <c r="T2684" i="5"/>
  <c r="T2683" i="5"/>
  <c r="T2682" i="5"/>
  <c r="T2680" i="5"/>
  <c r="T2679" i="5"/>
  <c r="T2678" i="5"/>
  <c r="T2676" i="5"/>
  <c r="T2675" i="5"/>
  <c r="Q2675" i="5" s="1"/>
  <c r="R2675" i="5" s="1"/>
  <c r="T2672" i="5"/>
  <c r="T2671" i="5"/>
  <c r="T2670" i="5"/>
  <c r="T2668" i="5"/>
  <c r="T2667" i="5"/>
  <c r="Q2667" i="5" s="1"/>
  <c r="R2667" i="5" s="1"/>
  <c r="T2664" i="5"/>
  <c r="T2663" i="5"/>
  <c r="T2662" i="5"/>
  <c r="T2661" i="5"/>
  <c r="T2660" i="5"/>
  <c r="T2659" i="5"/>
  <c r="Q2659" i="5" s="1"/>
  <c r="R2659" i="5" s="1"/>
  <c r="T2656" i="5"/>
  <c r="T2655" i="5"/>
  <c r="T2654" i="5"/>
  <c r="T2652" i="5"/>
  <c r="T2651" i="5"/>
  <c r="Q2651" i="5" s="1"/>
  <c r="R2651" i="5" s="1"/>
  <c r="T2648" i="5"/>
  <c r="T2647" i="5"/>
  <c r="T2646" i="5"/>
  <c r="T2644" i="5"/>
  <c r="T2643" i="5"/>
  <c r="Q2643" i="5" s="1"/>
  <c r="R2643" i="5" s="1"/>
  <c r="T2642" i="5"/>
  <c r="T2640" i="5"/>
  <c r="T2639" i="5"/>
  <c r="T2638" i="5"/>
  <c r="T2636" i="5"/>
  <c r="T2635" i="5"/>
  <c r="T2634" i="5"/>
  <c r="T2632" i="5"/>
  <c r="T2631" i="5"/>
  <c r="T2630" i="5"/>
  <c r="T2628" i="5"/>
  <c r="T2627" i="5"/>
  <c r="Q2627" i="5" s="1"/>
  <c r="R2627" i="5" s="1"/>
  <c r="T2624" i="5"/>
  <c r="T2623" i="5"/>
  <c r="T2622" i="5"/>
  <c r="T2621" i="5"/>
  <c r="T2620" i="5"/>
  <c r="T2619" i="5"/>
  <c r="T2616" i="5"/>
  <c r="T2615" i="5"/>
  <c r="T2614" i="5"/>
  <c r="T2612" i="5"/>
  <c r="T2611" i="5"/>
  <c r="Q2611" i="5" s="1"/>
  <c r="R2611" i="5" s="1"/>
  <c r="T2610" i="5"/>
  <c r="Q2610" i="5" s="1"/>
  <c r="R2610" i="5" s="1"/>
  <c r="T2608" i="5"/>
  <c r="T2607" i="5"/>
  <c r="T2606" i="5"/>
  <c r="T2604" i="5"/>
  <c r="T2603" i="5"/>
  <c r="Q2603" i="5" s="1"/>
  <c r="R2603" i="5" s="1"/>
  <c r="T2600" i="5"/>
  <c r="T2599" i="5"/>
  <c r="T2598" i="5"/>
  <c r="T2596" i="5"/>
  <c r="T2595" i="5"/>
  <c r="Q2595" i="5" s="1"/>
  <c r="R2595" i="5" s="1"/>
  <c r="T2592" i="5"/>
  <c r="T2591" i="5"/>
  <c r="T2590" i="5"/>
  <c r="T2588" i="5"/>
  <c r="T2587" i="5"/>
  <c r="Q2587" i="5" s="1"/>
  <c r="R2587" i="5" s="1"/>
  <c r="T2584" i="5"/>
  <c r="T2583" i="5"/>
  <c r="T2582" i="5"/>
  <c r="T2580" i="5"/>
  <c r="T2579" i="5"/>
  <c r="Q2579" i="5" s="1"/>
  <c r="R2579" i="5" s="1"/>
  <c r="T2578" i="5"/>
  <c r="T2576" i="5"/>
  <c r="T2575" i="5"/>
  <c r="T2574" i="5"/>
  <c r="T2572" i="5"/>
  <c r="T2571" i="5"/>
  <c r="T2568" i="5"/>
  <c r="T2567" i="5"/>
  <c r="T2566" i="5"/>
  <c r="T2564" i="5"/>
  <c r="T2563" i="5"/>
  <c r="Q2563" i="5" s="1"/>
  <c r="R2563" i="5" s="1"/>
  <c r="T2562" i="5"/>
  <c r="T2560" i="5"/>
  <c r="T2559" i="5"/>
  <c r="T2558" i="5"/>
  <c r="T2556" i="5"/>
  <c r="T2555" i="5"/>
  <c r="T2552" i="5"/>
  <c r="T2551" i="5"/>
  <c r="T2550" i="5"/>
  <c r="T2548" i="5"/>
  <c r="T2547" i="5"/>
  <c r="Q2547" i="5" s="1"/>
  <c r="R2547" i="5" s="1"/>
  <c r="T2546" i="5"/>
  <c r="T2544" i="5"/>
  <c r="T2543" i="5"/>
  <c r="T2542" i="5"/>
  <c r="T2540" i="5"/>
  <c r="T2539" i="5"/>
  <c r="Q2539" i="5" s="1"/>
  <c r="R2539" i="5" s="1"/>
  <c r="T2536" i="5"/>
  <c r="T2535" i="5"/>
  <c r="T2534" i="5"/>
  <c r="T2532" i="5"/>
  <c r="T2531" i="5"/>
  <c r="Q2531" i="5" s="1"/>
  <c r="R2531" i="5" s="1"/>
  <c r="T2530" i="5"/>
  <c r="Q2530" i="5" s="1"/>
  <c r="R2530" i="5" s="1"/>
  <c r="T2528" i="5"/>
  <c r="T2527" i="5"/>
  <c r="T2526" i="5"/>
  <c r="T2525" i="5"/>
  <c r="T2524" i="5"/>
  <c r="T2523" i="5"/>
  <c r="Q2523" i="5" s="1"/>
  <c r="R2523" i="5" s="1"/>
  <c r="T2522" i="5"/>
  <c r="T2520" i="5"/>
  <c r="T2519" i="5"/>
  <c r="T2518" i="5"/>
  <c r="T2516" i="5"/>
  <c r="T2515" i="5"/>
  <c r="Q2515" i="5" s="1"/>
  <c r="R2515" i="5" s="1"/>
  <c r="T2512" i="5"/>
  <c r="T2511" i="5"/>
  <c r="T2510" i="5"/>
  <c r="T2509" i="5"/>
  <c r="T2508" i="5"/>
  <c r="T2507" i="5"/>
  <c r="T2504" i="5"/>
  <c r="T2503" i="5"/>
  <c r="T2502" i="5"/>
  <c r="T2500" i="5"/>
  <c r="T2499" i="5"/>
  <c r="Q2499" i="5" s="1"/>
  <c r="R2499" i="5" s="1"/>
  <c r="T2498" i="5"/>
  <c r="T2496" i="5"/>
  <c r="T2495" i="5"/>
  <c r="T2494" i="5"/>
  <c r="T2492" i="5"/>
  <c r="T2491" i="5"/>
  <c r="T2488" i="5"/>
  <c r="T2487" i="5"/>
  <c r="T2486" i="5"/>
  <c r="T2485" i="5"/>
  <c r="T2484" i="5"/>
  <c r="T2483" i="5"/>
  <c r="Q2483" i="5" s="1"/>
  <c r="R2483" i="5" s="1"/>
  <c r="T2482" i="5"/>
  <c r="Q2482" i="5" s="1"/>
  <c r="R2482" i="5" s="1"/>
  <c r="S2482" i="5" s="1"/>
  <c r="T2480" i="5"/>
  <c r="T2479" i="5"/>
  <c r="T2478" i="5"/>
  <c r="T2476" i="5"/>
  <c r="T2475" i="5"/>
  <c r="Q2475" i="5" s="1"/>
  <c r="R2475" i="5" s="1"/>
  <c r="T2474" i="5"/>
  <c r="Q2474" i="5" s="1"/>
  <c r="R2474" i="5" s="1"/>
  <c r="T2472" i="5"/>
  <c r="T2471" i="5"/>
  <c r="T2470" i="5"/>
  <c r="T2469" i="5"/>
  <c r="T2468" i="5"/>
  <c r="T2467" i="5"/>
  <c r="Q2467" i="5" s="1"/>
  <c r="R2467" i="5" s="1"/>
  <c r="T2464" i="5"/>
  <c r="T2463" i="5"/>
  <c r="T2462" i="5"/>
  <c r="T2460" i="5"/>
  <c r="T2459" i="5"/>
  <c r="Q2459" i="5" s="1"/>
  <c r="R2459" i="5" s="1"/>
  <c r="T2458" i="5"/>
  <c r="Q2458" i="5" s="1"/>
  <c r="R2458" i="5" s="1"/>
  <c r="T2456" i="5"/>
  <c r="T2455" i="5"/>
  <c r="T2454" i="5"/>
  <c r="T2453" i="5"/>
  <c r="T2452" i="5"/>
  <c r="T2451" i="5"/>
  <c r="Q2451" i="5" s="1"/>
  <c r="R2451" i="5" s="1"/>
  <c r="T2450" i="5"/>
  <c r="T2448" i="5"/>
  <c r="T2447" i="5"/>
  <c r="T2446" i="5"/>
  <c r="T2444" i="5"/>
  <c r="T2443" i="5"/>
  <c r="T2442" i="5"/>
  <c r="T2440" i="5"/>
  <c r="T2439" i="5"/>
  <c r="T2438" i="5"/>
  <c r="T2436" i="5"/>
  <c r="T2435" i="5"/>
  <c r="Q2435" i="5" s="1"/>
  <c r="R2435" i="5" s="1"/>
  <c r="T2432" i="5"/>
  <c r="T2431" i="5"/>
  <c r="T2430" i="5"/>
  <c r="T2428" i="5"/>
  <c r="T2427" i="5"/>
  <c r="T2426" i="5"/>
  <c r="T2424" i="5"/>
  <c r="T2423" i="5"/>
  <c r="T2422" i="5"/>
  <c r="T2420" i="5"/>
  <c r="T2419" i="5"/>
  <c r="Q2419" i="5" s="1"/>
  <c r="R2419" i="5" s="1"/>
  <c r="T2416" i="5"/>
  <c r="T2415" i="5"/>
  <c r="T2414" i="5"/>
  <c r="T2412" i="5"/>
  <c r="T2411" i="5"/>
  <c r="Q2411" i="5" s="1"/>
  <c r="R2411" i="5" s="1"/>
  <c r="T2410" i="5"/>
  <c r="T2408" i="5"/>
  <c r="T2407" i="5"/>
  <c r="T2406" i="5"/>
  <c r="T2404" i="5"/>
  <c r="T2403" i="5"/>
  <c r="Q2403" i="5" s="1"/>
  <c r="R2403" i="5" s="1"/>
  <c r="T2400" i="5"/>
  <c r="T2399" i="5"/>
  <c r="T2398" i="5"/>
  <c r="T2397" i="5"/>
  <c r="T2396" i="5"/>
  <c r="T2395" i="5"/>
  <c r="Q2395" i="5" s="1"/>
  <c r="R2395" i="5" s="1"/>
  <c r="T2392" i="5"/>
  <c r="T2391" i="5"/>
  <c r="T2390" i="5"/>
  <c r="T2388" i="5"/>
  <c r="T2387" i="5"/>
  <c r="Q2387" i="5" s="1"/>
  <c r="R2387" i="5" s="1"/>
  <c r="T2384" i="5"/>
  <c r="T2383" i="5"/>
  <c r="T2382" i="5"/>
  <c r="T2381" i="5"/>
  <c r="T2380" i="5"/>
  <c r="T2379" i="5"/>
  <c r="T2376" i="5"/>
  <c r="Q2376" i="5" s="1"/>
  <c r="T2375" i="5"/>
  <c r="T2374" i="5"/>
  <c r="T2372" i="5"/>
  <c r="T2371" i="5"/>
  <c r="Q2371" i="5" s="1"/>
  <c r="R2371" i="5" s="1"/>
  <c r="T2368" i="5"/>
  <c r="T2367" i="5"/>
  <c r="T2366" i="5"/>
  <c r="T2365" i="5"/>
  <c r="T2364" i="5"/>
  <c r="T2363" i="5"/>
  <c r="T2360" i="5"/>
  <c r="T2359" i="5"/>
  <c r="T2358" i="5"/>
  <c r="T2356" i="5"/>
  <c r="T2355" i="5"/>
  <c r="Q2355" i="5" s="1"/>
  <c r="R2355" i="5" s="1"/>
  <c r="T2352" i="5"/>
  <c r="T2351" i="5"/>
  <c r="T2350" i="5"/>
  <c r="T2348" i="5"/>
  <c r="T2347" i="5"/>
  <c r="Q2347" i="5" s="1"/>
  <c r="R2347" i="5" s="1"/>
  <c r="T2344" i="5"/>
  <c r="T2343" i="5"/>
  <c r="T2342" i="5"/>
  <c r="T2340" i="5"/>
  <c r="T2339" i="5"/>
  <c r="Q2339" i="5" s="1"/>
  <c r="R2339" i="5" s="1"/>
  <c r="T2336" i="5"/>
  <c r="T2335" i="5"/>
  <c r="T2334" i="5"/>
  <c r="T2332" i="5"/>
  <c r="T2331" i="5"/>
  <c r="Q2331" i="5" s="1"/>
  <c r="R2331" i="5" s="1"/>
  <c r="T2328" i="5"/>
  <c r="Q2328" i="5" s="1"/>
  <c r="T2327" i="5"/>
  <c r="T2326" i="5"/>
  <c r="T2324" i="5"/>
  <c r="T2323" i="5"/>
  <c r="Q2323" i="5" s="1"/>
  <c r="R2323" i="5" s="1"/>
  <c r="T2320" i="5"/>
  <c r="T2319" i="5"/>
  <c r="T2318" i="5"/>
  <c r="T2316" i="5"/>
  <c r="T2315" i="5"/>
  <c r="T2312" i="5"/>
  <c r="T2311" i="5"/>
  <c r="T2310" i="5"/>
  <c r="T2308" i="5"/>
  <c r="T2307" i="5"/>
  <c r="Q2307" i="5" s="1"/>
  <c r="R2307" i="5" s="1"/>
  <c r="T2304" i="5"/>
  <c r="T2303" i="5"/>
  <c r="T2302" i="5"/>
  <c r="T2300" i="5"/>
  <c r="T2299" i="5"/>
  <c r="T2296" i="5"/>
  <c r="T2295" i="5"/>
  <c r="T2294" i="5"/>
  <c r="T2292" i="5"/>
  <c r="T2291" i="5"/>
  <c r="Q2291" i="5" s="1"/>
  <c r="R2291" i="5" s="1"/>
  <c r="T2288" i="5"/>
  <c r="T2287" i="5"/>
  <c r="T2286" i="5"/>
  <c r="T2284" i="5"/>
  <c r="T2283" i="5"/>
  <c r="Q2283" i="5" s="1"/>
  <c r="R2283" i="5" s="1"/>
  <c r="T2280" i="5"/>
  <c r="T2279" i="5"/>
  <c r="Q2279" i="5" s="1"/>
  <c r="R2279" i="5" s="1"/>
  <c r="S2279" i="5" s="1"/>
  <c r="T2278" i="5"/>
  <c r="T2276" i="5"/>
  <c r="T2275" i="5"/>
  <c r="Q2275" i="5" s="1"/>
  <c r="R2275" i="5" s="1"/>
  <c r="T2272" i="5"/>
  <c r="T2271" i="5"/>
  <c r="T2270" i="5"/>
  <c r="T2268" i="5"/>
  <c r="T2267" i="5"/>
  <c r="Q2267" i="5" s="1"/>
  <c r="R2267" i="5" s="1"/>
  <c r="T2264" i="5"/>
  <c r="T2263" i="5"/>
  <c r="T2262" i="5"/>
  <c r="T2260" i="5"/>
  <c r="T2259" i="5"/>
  <c r="Q2259" i="5" s="1"/>
  <c r="R2259" i="5" s="1"/>
  <c r="T2256" i="5"/>
  <c r="T2255" i="5"/>
  <c r="T2254" i="5"/>
  <c r="T2252" i="5"/>
  <c r="T2251" i="5"/>
  <c r="T2248" i="5"/>
  <c r="T2247" i="5"/>
  <c r="T2246" i="5"/>
  <c r="T2244" i="5"/>
  <c r="T2243" i="5"/>
  <c r="Q2243" i="5" s="1"/>
  <c r="R2243" i="5" s="1"/>
  <c r="T2240" i="5"/>
  <c r="T2239" i="5"/>
  <c r="T2238" i="5"/>
  <c r="T2236" i="5"/>
  <c r="T2235" i="5"/>
  <c r="T2232" i="5"/>
  <c r="T2231" i="5"/>
  <c r="T2230" i="5"/>
  <c r="T2228" i="5"/>
  <c r="T2227" i="5"/>
  <c r="Q2227" i="5" s="1"/>
  <c r="R2227" i="5" s="1"/>
  <c r="T2224" i="5"/>
  <c r="T2223" i="5"/>
  <c r="T2222" i="5"/>
  <c r="T2220" i="5"/>
  <c r="T2219" i="5"/>
  <c r="Q2219" i="5" s="1"/>
  <c r="R2219" i="5" s="1"/>
  <c r="T2216" i="5"/>
  <c r="T2215" i="5"/>
  <c r="T2214" i="5"/>
  <c r="T2212" i="5"/>
  <c r="T2211" i="5"/>
  <c r="Q2211" i="5" s="1"/>
  <c r="R2211" i="5" s="1"/>
  <c r="T2208" i="5"/>
  <c r="T2207" i="5"/>
  <c r="T2206" i="5"/>
  <c r="T2204" i="5"/>
  <c r="T2203" i="5"/>
  <c r="Q2203" i="5" s="1"/>
  <c r="R2203" i="5" s="1"/>
  <c r="T2200" i="5"/>
  <c r="T2199" i="5"/>
  <c r="T2198" i="5"/>
  <c r="T2196" i="5"/>
  <c r="T2195" i="5"/>
  <c r="Q2195" i="5" s="1"/>
  <c r="R2195" i="5" s="1"/>
  <c r="T2192" i="5"/>
  <c r="T2191" i="5"/>
  <c r="T2190" i="5"/>
  <c r="T2188" i="5"/>
  <c r="T2187" i="5"/>
  <c r="T2184" i="5"/>
  <c r="T2183" i="5"/>
  <c r="T2182" i="5"/>
  <c r="T2180" i="5"/>
  <c r="T2179" i="5"/>
  <c r="Q2179" i="5" s="1"/>
  <c r="R2179" i="5" s="1"/>
  <c r="T2176" i="5"/>
  <c r="T2175" i="5"/>
  <c r="T2174" i="5"/>
  <c r="T2172" i="5"/>
  <c r="T2171" i="5"/>
  <c r="T2168" i="5"/>
  <c r="T2167" i="5"/>
  <c r="T2166" i="5"/>
  <c r="T2164" i="5"/>
  <c r="T2163" i="5"/>
  <c r="Q2163" i="5" s="1"/>
  <c r="R2163" i="5" s="1"/>
  <c r="T2160" i="5"/>
  <c r="T2159" i="5"/>
  <c r="T2158" i="5"/>
  <c r="T2156" i="5"/>
  <c r="T2155" i="5"/>
  <c r="Q2155" i="5" s="1"/>
  <c r="R2155" i="5" s="1"/>
  <c r="T2152" i="5"/>
  <c r="T2151" i="5"/>
  <c r="T2150" i="5"/>
  <c r="T2148" i="5"/>
  <c r="T2147" i="5"/>
  <c r="Q2147" i="5" s="1"/>
  <c r="R2147" i="5" s="1"/>
  <c r="T2144" i="5"/>
  <c r="T2143" i="5"/>
  <c r="T2142" i="5"/>
  <c r="T2140" i="5"/>
  <c r="T2139" i="5"/>
  <c r="Q2139" i="5" s="1"/>
  <c r="R2139" i="5" s="1"/>
  <c r="T2136" i="5"/>
  <c r="T2135" i="5"/>
  <c r="T2134" i="5"/>
  <c r="T2132" i="5"/>
  <c r="T2131" i="5"/>
  <c r="Q2131" i="5" s="1"/>
  <c r="R2131" i="5" s="1"/>
  <c r="T2128" i="5"/>
  <c r="T2127" i="5"/>
  <c r="T2126" i="5"/>
  <c r="T2124" i="5"/>
  <c r="T2123" i="5"/>
  <c r="T2120" i="5"/>
  <c r="T2119" i="5"/>
  <c r="T2118" i="5"/>
  <c r="T2116" i="5"/>
  <c r="T2115" i="5"/>
  <c r="Q2115" i="5" s="1"/>
  <c r="R2115" i="5" s="1"/>
  <c r="T2112" i="5"/>
  <c r="T2111" i="5"/>
  <c r="T2110" i="5"/>
  <c r="T2108" i="5"/>
  <c r="T2107" i="5"/>
  <c r="T2104" i="5"/>
  <c r="T2103" i="5"/>
  <c r="T2102" i="5"/>
  <c r="T2100" i="5"/>
  <c r="T2099" i="5"/>
  <c r="Q2099" i="5" s="1"/>
  <c r="R2099" i="5" s="1"/>
  <c r="T2096" i="5"/>
  <c r="T2095" i="5"/>
  <c r="T2094" i="5"/>
  <c r="T2092" i="5"/>
  <c r="T2091" i="5"/>
  <c r="Q2091" i="5" s="1"/>
  <c r="R2091" i="5" s="1"/>
  <c r="T2088" i="5"/>
  <c r="T2087" i="5"/>
  <c r="T2086" i="5"/>
  <c r="T2084" i="5"/>
  <c r="T2083" i="5"/>
  <c r="Q2083" i="5" s="1"/>
  <c r="R2083" i="5" s="1"/>
  <c r="T2080" i="5"/>
  <c r="T2079" i="5"/>
  <c r="T2078" i="5"/>
  <c r="T2076" i="5"/>
  <c r="T2075" i="5"/>
  <c r="Q2075" i="5" s="1"/>
  <c r="R2075" i="5" s="1"/>
  <c r="T2072" i="5"/>
  <c r="T2071" i="5"/>
  <c r="T2070" i="5"/>
  <c r="T2068" i="5"/>
  <c r="T2067" i="5"/>
  <c r="Q2067" i="5" s="1"/>
  <c r="R2067" i="5" s="1"/>
  <c r="T2064" i="5"/>
  <c r="T2063" i="5"/>
  <c r="T2062" i="5"/>
  <c r="T2060" i="5"/>
  <c r="T2059" i="5"/>
  <c r="T2056" i="5"/>
  <c r="T2055" i="5"/>
  <c r="T2054" i="5"/>
  <c r="T2052" i="5"/>
  <c r="T2051" i="5"/>
  <c r="Q2051" i="5" s="1"/>
  <c r="R2051" i="5" s="1"/>
  <c r="T2048" i="5"/>
  <c r="T2047" i="5"/>
  <c r="T2046" i="5"/>
  <c r="T2044" i="5"/>
  <c r="T2043" i="5"/>
  <c r="T2040" i="5"/>
  <c r="T2039" i="5"/>
  <c r="T2038" i="5"/>
  <c r="T2036" i="5"/>
  <c r="T2035" i="5"/>
  <c r="Q2035" i="5" s="1"/>
  <c r="R2035" i="5" s="1"/>
  <c r="T2032" i="5"/>
  <c r="T2031" i="5"/>
  <c r="T2030" i="5"/>
  <c r="T2028" i="5"/>
  <c r="T2027" i="5"/>
  <c r="Q2027" i="5" s="1"/>
  <c r="R2027" i="5" s="1"/>
  <c r="T2024" i="5"/>
  <c r="T2023" i="5"/>
  <c r="T2022" i="5"/>
  <c r="T2020" i="5"/>
  <c r="T2019" i="5"/>
  <c r="Q2019" i="5" s="1"/>
  <c r="R2019" i="5" s="1"/>
  <c r="T2016" i="5"/>
  <c r="T2015" i="5"/>
  <c r="T2014" i="5"/>
  <c r="T2012" i="5"/>
  <c r="T2011" i="5"/>
  <c r="Q2011" i="5" s="1"/>
  <c r="R2011" i="5" s="1"/>
  <c r="T2008" i="5"/>
  <c r="T2007" i="5"/>
  <c r="T2006" i="5"/>
  <c r="T2004" i="5"/>
  <c r="T2003" i="5"/>
  <c r="Q2003" i="5" s="1"/>
  <c r="R2003" i="5" s="1"/>
  <c r="T2000" i="5"/>
  <c r="T1999" i="5"/>
  <c r="T1998" i="5"/>
  <c r="T1996" i="5"/>
  <c r="Q1996" i="5" s="1"/>
  <c r="T1995" i="5"/>
  <c r="T1992" i="5"/>
  <c r="T1991" i="5"/>
  <c r="T1990" i="5"/>
  <c r="T1988" i="5"/>
  <c r="T1987" i="5"/>
  <c r="Q1987" i="5" s="1"/>
  <c r="R1987" i="5" s="1"/>
  <c r="S1987" i="5" s="1"/>
  <c r="T1984" i="5"/>
  <c r="T1983" i="5"/>
  <c r="T1982" i="5"/>
  <c r="T1980" i="5"/>
  <c r="T1979" i="5"/>
  <c r="T1976" i="5"/>
  <c r="T1975" i="5"/>
  <c r="T1974" i="5"/>
  <c r="T1972" i="5"/>
  <c r="T1971" i="5"/>
  <c r="Q1971" i="5" s="1"/>
  <c r="R1971" i="5" s="1"/>
  <c r="T1968" i="5"/>
  <c r="T1967" i="5"/>
  <c r="T1966" i="5"/>
  <c r="T1964" i="5"/>
  <c r="T1963" i="5"/>
  <c r="Q1963" i="5" s="1"/>
  <c r="R1963" i="5" s="1"/>
  <c r="T1960" i="5"/>
  <c r="T1959" i="5"/>
  <c r="T1958" i="5"/>
  <c r="T1956" i="5"/>
  <c r="T1955" i="5"/>
  <c r="Q1955" i="5" s="1"/>
  <c r="R1955" i="5" s="1"/>
  <c r="S1955" i="5" s="1"/>
  <c r="T1952" i="5"/>
  <c r="T1951" i="5"/>
  <c r="T1950" i="5"/>
  <c r="T1948" i="5"/>
  <c r="T1947" i="5"/>
  <c r="Q1947" i="5" s="1"/>
  <c r="R1947" i="5" s="1"/>
  <c r="T1944" i="5"/>
  <c r="T1943" i="5"/>
  <c r="T1942" i="5"/>
  <c r="T1941" i="5"/>
  <c r="T1940" i="5"/>
  <c r="T1939" i="5"/>
  <c r="Q1939" i="5" s="1"/>
  <c r="R1939" i="5" s="1"/>
  <c r="T1936" i="5"/>
  <c r="T1935" i="5"/>
  <c r="T1934" i="5"/>
  <c r="T1933" i="5"/>
  <c r="T1932" i="5"/>
  <c r="T1931" i="5"/>
  <c r="T1928" i="5"/>
  <c r="T1927" i="5"/>
  <c r="T1926" i="5"/>
  <c r="T1924" i="5"/>
  <c r="T1923" i="5"/>
  <c r="Q1923" i="5" s="1"/>
  <c r="R1923" i="5" s="1"/>
  <c r="T1920" i="5"/>
  <c r="T1919" i="5"/>
  <c r="T1918" i="5"/>
  <c r="T1916" i="5"/>
  <c r="T1915" i="5"/>
  <c r="T1912" i="5"/>
  <c r="T1911" i="5"/>
  <c r="T1910" i="5"/>
  <c r="T1908" i="5"/>
  <c r="T1907" i="5"/>
  <c r="Q1907" i="5" s="1"/>
  <c r="R1907" i="5" s="1"/>
  <c r="T1904" i="5"/>
  <c r="T1903" i="5"/>
  <c r="T1902" i="5"/>
  <c r="T1900" i="5"/>
  <c r="T1899" i="5"/>
  <c r="Q1899" i="5" s="1"/>
  <c r="R1899" i="5" s="1"/>
  <c r="T1896" i="5"/>
  <c r="T1895" i="5"/>
  <c r="T1894" i="5"/>
  <c r="T1893" i="5"/>
  <c r="T1892" i="5"/>
  <c r="T1891" i="5"/>
  <c r="Q1891" i="5" s="1"/>
  <c r="R1891" i="5" s="1"/>
  <c r="T1888" i="5"/>
  <c r="T1887" i="5"/>
  <c r="T1886" i="5"/>
  <c r="T1884" i="5"/>
  <c r="T1883" i="5"/>
  <c r="Q1883" i="5" s="1"/>
  <c r="R1883" i="5" s="1"/>
  <c r="T1880" i="5"/>
  <c r="T1879" i="5"/>
  <c r="T1878" i="5"/>
  <c r="T1876" i="5"/>
  <c r="T1875" i="5"/>
  <c r="Q1875" i="5" s="1"/>
  <c r="R1875" i="5" s="1"/>
  <c r="T1872" i="5"/>
  <c r="T1871" i="5"/>
  <c r="T1870" i="5"/>
  <c r="T1868" i="5"/>
  <c r="T1867" i="5"/>
  <c r="T1864" i="5"/>
  <c r="T1863" i="5"/>
  <c r="T1862" i="5"/>
  <c r="T1860" i="5"/>
  <c r="T1859" i="5"/>
  <c r="Q1859" i="5" s="1"/>
  <c r="R1859" i="5" s="1"/>
  <c r="T1856" i="5"/>
  <c r="Q1856" i="5" s="1"/>
  <c r="T1855" i="5"/>
  <c r="T1854" i="5"/>
  <c r="T1852" i="5"/>
  <c r="T1851" i="5"/>
  <c r="T1848" i="5"/>
  <c r="T1847" i="5"/>
  <c r="T1846" i="5"/>
  <c r="T1844" i="5"/>
  <c r="T1843" i="5"/>
  <c r="Q1843" i="5" s="1"/>
  <c r="R1843" i="5" s="1"/>
  <c r="T1840" i="5"/>
  <c r="T1839" i="5"/>
  <c r="T1838" i="5"/>
  <c r="T1836" i="5"/>
  <c r="T1835" i="5"/>
  <c r="Q1835" i="5" s="1"/>
  <c r="R1835" i="5" s="1"/>
  <c r="T1832" i="5"/>
  <c r="T1831" i="5"/>
  <c r="T1830" i="5"/>
  <c r="T1828" i="5"/>
  <c r="T1827" i="5"/>
  <c r="Q1827" i="5" s="1"/>
  <c r="R1827" i="5" s="1"/>
  <c r="T1824" i="5"/>
  <c r="T1823" i="5"/>
  <c r="T1822" i="5"/>
  <c r="T1820" i="5"/>
  <c r="T1819" i="5"/>
  <c r="Q1819" i="5" s="1"/>
  <c r="R1819" i="5" s="1"/>
  <c r="T1816" i="5"/>
  <c r="T1815" i="5"/>
  <c r="T1814" i="5"/>
  <c r="T1812" i="5"/>
  <c r="T1811" i="5"/>
  <c r="Q1811" i="5" s="1"/>
  <c r="R1811" i="5" s="1"/>
  <c r="T1808" i="5"/>
  <c r="T1807" i="5"/>
  <c r="T1806" i="5"/>
  <c r="T1804" i="5"/>
  <c r="T1803" i="5"/>
  <c r="T1800" i="5"/>
  <c r="T1799" i="5"/>
  <c r="T1798" i="5"/>
  <c r="T1796" i="5"/>
  <c r="T1795" i="5"/>
  <c r="Q1795" i="5" s="1"/>
  <c r="R1795" i="5" s="1"/>
  <c r="T1792" i="5"/>
  <c r="T1791" i="5"/>
  <c r="T1790" i="5"/>
  <c r="T1788" i="5"/>
  <c r="T1787" i="5"/>
  <c r="T1784" i="5"/>
  <c r="T1783" i="5"/>
  <c r="T1782" i="5"/>
  <c r="T1780" i="5"/>
  <c r="T1779" i="5"/>
  <c r="Q1779" i="5" s="1"/>
  <c r="R1779" i="5" s="1"/>
  <c r="T1776" i="5"/>
  <c r="T1775" i="5"/>
  <c r="T1774" i="5"/>
  <c r="T1772" i="5"/>
  <c r="T1771" i="5"/>
  <c r="Q1771" i="5" s="1"/>
  <c r="R1771" i="5" s="1"/>
  <c r="T1768" i="5"/>
  <c r="T1767" i="5"/>
  <c r="T1766" i="5"/>
  <c r="T1764" i="5"/>
  <c r="T1763" i="5"/>
  <c r="Q1763" i="5" s="1"/>
  <c r="R1763" i="5" s="1"/>
  <c r="S1763" i="5" s="1"/>
  <c r="T1760" i="5"/>
  <c r="T1759" i="5"/>
  <c r="T1758" i="5"/>
  <c r="T1756" i="5"/>
  <c r="T1755" i="5"/>
  <c r="Q1755" i="5" s="1"/>
  <c r="R1755" i="5" s="1"/>
  <c r="T1752" i="5"/>
  <c r="T1751" i="5"/>
  <c r="T1750" i="5"/>
  <c r="T1748" i="5"/>
  <c r="T1747" i="5"/>
  <c r="Q1747" i="5" s="1"/>
  <c r="R1747" i="5" s="1"/>
  <c r="T1744" i="5"/>
  <c r="T1743" i="5"/>
  <c r="T1742" i="5"/>
  <c r="T1740" i="5"/>
  <c r="T1739" i="5"/>
  <c r="T1736" i="5"/>
  <c r="T1735" i="5"/>
  <c r="T1734" i="5"/>
  <c r="T1732" i="5"/>
  <c r="T1731" i="5"/>
  <c r="Q1731" i="5" s="1"/>
  <c r="R1731" i="5" s="1"/>
  <c r="T1728" i="5"/>
  <c r="T1727" i="5"/>
  <c r="T1726" i="5"/>
  <c r="T1724" i="5"/>
  <c r="T1723" i="5"/>
  <c r="T1720" i="5"/>
  <c r="T1719" i="5"/>
  <c r="T1718" i="5"/>
  <c r="T1716" i="5"/>
  <c r="T1715" i="5"/>
  <c r="Q1715" i="5" s="1"/>
  <c r="R1715" i="5" s="1"/>
  <c r="T1712" i="5"/>
  <c r="T1711" i="5"/>
  <c r="T1710" i="5"/>
  <c r="T1708" i="5"/>
  <c r="T1707" i="5"/>
  <c r="Q1707" i="5" s="1"/>
  <c r="R1707" i="5" s="1"/>
  <c r="T1704" i="5"/>
  <c r="T1703" i="5"/>
  <c r="T1702" i="5"/>
  <c r="T1700" i="5"/>
  <c r="T1699" i="5"/>
  <c r="Q1699" i="5" s="1"/>
  <c r="R1699" i="5" s="1"/>
  <c r="T1696" i="5"/>
  <c r="T1695" i="5"/>
  <c r="T1694" i="5"/>
  <c r="T1692" i="5"/>
  <c r="T1691" i="5"/>
  <c r="Q1691" i="5" s="1"/>
  <c r="R1691" i="5" s="1"/>
  <c r="T1688" i="5"/>
  <c r="T1687" i="5"/>
  <c r="T1686" i="5"/>
  <c r="T1684" i="5"/>
  <c r="T1683" i="5"/>
  <c r="Q1683" i="5" s="1"/>
  <c r="R1683" i="5" s="1"/>
  <c r="T1680" i="5"/>
  <c r="Q1680" i="5" s="1"/>
  <c r="T1679" i="5"/>
  <c r="T1678" i="5"/>
  <c r="T1676" i="5"/>
  <c r="T1675" i="5"/>
  <c r="T1672" i="5"/>
  <c r="T1671" i="5"/>
  <c r="T1670" i="5"/>
  <c r="T1668" i="5"/>
  <c r="T1667" i="5"/>
  <c r="Q1667" i="5" s="1"/>
  <c r="R1667" i="5" s="1"/>
  <c r="T1664" i="5"/>
  <c r="T1663" i="5"/>
  <c r="T1662" i="5"/>
  <c r="T1660" i="5"/>
  <c r="T1659" i="5"/>
  <c r="T1656" i="5"/>
  <c r="T1655" i="5"/>
  <c r="T1654" i="5"/>
  <c r="T1652" i="5"/>
  <c r="Q1652" i="5" s="1"/>
  <c r="T1651" i="5"/>
  <c r="Q1651" i="5" s="1"/>
  <c r="R1651" i="5" s="1"/>
  <c r="T1648" i="5"/>
  <c r="T1647" i="5"/>
  <c r="T1646" i="5"/>
  <c r="T1644" i="5"/>
  <c r="T1643" i="5"/>
  <c r="Q1643" i="5" s="1"/>
  <c r="R1643" i="5" s="1"/>
  <c r="T1640" i="5"/>
  <c r="T1639" i="5"/>
  <c r="T1638" i="5"/>
  <c r="T1636" i="5"/>
  <c r="T1635" i="5"/>
  <c r="Q1635" i="5" s="1"/>
  <c r="R1635" i="5" s="1"/>
  <c r="T1632" i="5"/>
  <c r="T1631" i="5"/>
  <c r="T1630" i="5"/>
  <c r="T1628" i="5"/>
  <c r="T1627" i="5"/>
  <c r="Q1627" i="5" s="1"/>
  <c r="R1627" i="5" s="1"/>
  <c r="T1624" i="5"/>
  <c r="T1623" i="5"/>
  <c r="T1622" i="5"/>
  <c r="T1620" i="5"/>
  <c r="T1619" i="5"/>
  <c r="Q1619" i="5" s="1"/>
  <c r="R1619" i="5" s="1"/>
  <c r="T1616" i="5"/>
  <c r="T1615" i="5"/>
  <c r="T1614" i="5"/>
  <c r="T1612" i="5"/>
  <c r="T1611" i="5"/>
  <c r="T1608" i="5"/>
  <c r="T1607" i="5"/>
  <c r="T1606" i="5"/>
  <c r="T1604" i="5"/>
  <c r="T1603" i="5"/>
  <c r="Q1603" i="5" s="1"/>
  <c r="R1603" i="5" s="1"/>
  <c r="T1600" i="5"/>
  <c r="T1599" i="5"/>
  <c r="T1598" i="5"/>
  <c r="T1596" i="5"/>
  <c r="T1595" i="5"/>
  <c r="T1592" i="5"/>
  <c r="T1591" i="5"/>
  <c r="T1590" i="5"/>
  <c r="T1588" i="5"/>
  <c r="T1587" i="5"/>
  <c r="Q1587" i="5" s="1"/>
  <c r="R1587" i="5" s="1"/>
  <c r="T1584" i="5"/>
  <c r="T1583" i="5"/>
  <c r="T1582" i="5"/>
  <c r="T1580" i="5"/>
  <c r="T1579" i="5"/>
  <c r="Q1579" i="5" s="1"/>
  <c r="R1579" i="5" s="1"/>
  <c r="T1576" i="5"/>
  <c r="T1575" i="5"/>
  <c r="T1574" i="5"/>
  <c r="T1572" i="5"/>
  <c r="T1571" i="5"/>
  <c r="Q1571" i="5" s="1"/>
  <c r="R1571" i="5" s="1"/>
  <c r="T1568" i="5"/>
  <c r="T1567" i="5"/>
  <c r="T1566" i="5"/>
  <c r="T1564" i="5"/>
  <c r="T1563" i="5"/>
  <c r="Q1563" i="5" s="1"/>
  <c r="R1563" i="5" s="1"/>
  <c r="T1560" i="5"/>
  <c r="T1559" i="5"/>
  <c r="T1558" i="5"/>
  <c r="T1556" i="5"/>
  <c r="T1555" i="5"/>
  <c r="Q1555" i="5" s="1"/>
  <c r="R1555" i="5" s="1"/>
  <c r="S1555" i="5" s="1"/>
  <c r="T1552" i="5"/>
  <c r="T1551" i="5"/>
  <c r="T1550" i="5"/>
  <c r="T1548" i="5"/>
  <c r="T1547" i="5"/>
  <c r="T1544" i="5"/>
  <c r="T1543" i="5"/>
  <c r="T1542" i="5"/>
  <c r="T1540" i="5"/>
  <c r="T1539" i="5"/>
  <c r="Q1539" i="5" s="1"/>
  <c r="R1539" i="5" s="1"/>
  <c r="T1536" i="5"/>
  <c r="T1535" i="5"/>
  <c r="T1534" i="5"/>
  <c r="Q1534" i="5" s="1"/>
  <c r="T1532" i="5"/>
  <c r="T1531" i="5"/>
  <c r="T1528" i="5"/>
  <c r="T1527" i="5"/>
  <c r="T1526" i="5"/>
  <c r="T1524" i="5"/>
  <c r="T1523" i="5"/>
  <c r="Q1523" i="5" s="1"/>
  <c r="R1523" i="5" s="1"/>
  <c r="S1523" i="5" s="1"/>
  <c r="T1520" i="5"/>
  <c r="T1519" i="5"/>
  <c r="T1518" i="5"/>
  <c r="T1516" i="5"/>
  <c r="T1515" i="5"/>
  <c r="Q1515" i="5" s="1"/>
  <c r="R1515" i="5" s="1"/>
  <c r="T1512" i="5"/>
  <c r="T1511" i="5"/>
  <c r="T1510" i="5"/>
  <c r="T1508" i="5"/>
  <c r="T1507" i="5"/>
  <c r="Q1507" i="5" s="1"/>
  <c r="R1507" i="5" s="1"/>
  <c r="T1506" i="5"/>
  <c r="T1504" i="5"/>
  <c r="T1503" i="5"/>
  <c r="T1502" i="5"/>
  <c r="T1500" i="5"/>
  <c r="T1499" i="5"/>
  <c r="Q1499" i="5" s="1"/>
  <c r="R1499" i="5" s="1"/>
  <c r="T1496" i="5"/>
  <c r="T1495" i="5"/>
  <c r="T1494" i="5"/>
  <c r="Q1494" i="5" s="1"/>
  <c r="T1492" i="5"/>
  <c r="T1491" i="5"/>
  <c r="Q1491" i="5" s="1"/>
  <c r="R1491" i="5" s="1"/>
  <c r="T1488" i="5"/>
  <c r="T1487" i="5"/>
  <c r="T1486" i="5"/>
  <c r="T1484" i="5"/>
  <c r="T1483" i="5"/>
  <c r="T1480" i="5"/>
  <c r="T1479" i="5"/>
  <c r="T1478" i="5"/>
  <c r="T1476" i="5"/>
  <c r="T1475" i="5"/>
  <c r="Q1475" i="5" s="1"/>
  <c r="R1475" i="5" s="1"/>
  <c r="T1472" i="5"/>
  <c r="T1471" i="5"/>
  <c r="Q1471" i="5" s="1"/>
  <c r="R1471" i="5" s="1"/>
  <c r="T1470" i="5"/>
  <c r="T1468" i="5"/>
  <c r="T1467" i="5"/>
  <c r="T1464" i="5"/>
  <c r="T1463" i="5"/>
  <c r="T1462" i="5"/>
  <c r="T1460" i="5"/>
  <c r="T1459" i="5"/>
  <c r="Q1459" i="5" s="1"/>
  <c r="R1459" i="5" s="1"/>
  <c r="T1456" i="5"/>
  <c r="T1455" i="5"/>
  <c r="T1454" i="5"/>
  <c r="T1452" i="5"/>
  <c r="T1451" i="5"/>
  <c r="Q1451" i="5" s="1"/>
  <c r="R1451" i="5" s="1"/>
  <c r="S1451" i="5" s="1"/>
  <c r="T1448" i="5"/>
  <c r="T1447" i="5"/>
  <c r="T1446" i="5"/>
  <c r="T1445" i="5"/>
  <c r="T1444" i="5"/>
  <c r="T1443" i="5"/>
  <c r="Q1443" i="5" s="1"/>
  <c r="R1443" i="5" s="1"/>
  <c r="T1440" i="5"/>
  <c r="T1439" i="5"/>
  <c r="T1438" i="5"/>
  <c r="T1436" i="5"/>
  <c r="T1435" i="5"/>
  <c r="Q1435" i="5" s="1"/>
  <c r="R1435" i="5" s="1"/>
  <c r="T1432" i="5"/>
  <c r="T1431" i="5"/>
  <c r="T1430" i="5"/>
  <c r="T1428" i="5"/>
  <c r="T1427" i="5"/>
  <c r="Q1427" i="5" s="1"/>
  <c r="R1427" i="5" s="1"/>
  <c r="T1424" i="5"/>
  <c r="T1423" i="5"/>
  <c r="T1422" i="5"/>
  <c r="T1420" i="5"/>
  <c r="T1419" i="5"/>
  <c r="T1416" i="5"/>
  <c r="T1415" i="5"/>
  <c r="T1414" i="5"/>
  <c r="T1412" i="5"/>
  <c r="T1411" i="5"/>
  <c r="Q1411" i="5" s="1"/>
  <c r="R1411" i="5" s="1"/>
  <c r="T1408" i="5"/>
  <c r="T1407" i="5"/>
  <c r="T1406" i="5"/>
  <c r="T1404" i="5"/>
  <c r="T1403" i="5"/>
  <c r="T1400" i="5"/>
  <c r="Q1400" i="5" s="1"/>
  <c r="T1399" i="5"/>
  <c r="T1398" i="5"/>
  <c r="T1396" i="5"/>
  <c r="T1395" i="5"/>
  <c r="Q1395" i="5" s="1"/>
  <c r="R1395" i="5" s="1"/>
  <c r="T1392" i="5"/>
  <c r="T1391" i="5"/>
  <c r="T1390" i="5"/>
  <c r="T1388" i="5"/>
  <c r="T1387" i="5"/>
  <c r="Q1387" i="5" s="1"/>
  <c r="R1387" i="5" s="1"/>
  <c r="T1384" i="5"/>
  <c r="T1383" i="5"/>
  <c r="T1382" i="5"/>
  <c r="T1380" i="5"/>
  <c r="T1379" i="5"/>
  <c r="Q1379" i="5" s="1"/>
  <c r="R1379" i="5" s="1"/>
  <c r="T1376" i="5"/>
  <c r="T1375" i="5"/>
  <c r="T1374" i="5"/>
  <c r="T1372" i="5"/>
  <c r="T1371" i="5"/>
  <c r="Q1371" i="5" s="1"/>
  <c r="R1371" i="5" s="1"/>
  <c r="T1368" i="5"/>
  <c r="T1367" i="5"/>
  <c r="T1366" i="5"/>
  <c r="T1364" i="5"/>
  <c r="T1363" i="5"/>
  <c r="Q1363" i="5" s="1"/>
  <c r="R1363" i="5" s="1"/>
  <c r="T1360" i="5"/>
  <c r="T1359" i="5"/>
  <c r="T1358" i="5"/>
  <c r="T1356" i="5"/>
  <c r="T1355" i="5"/>
  <c r="T1352" i="5"/>
  <c r="T1351" i="5"/>
  <c r="T1350" i="5"/>
  <c r="T1349" i="5"/>
  <c r="T1348" i="5"/>
  <c r="T1347" i="5"/>
  <c r="Q1347" i="5" s="1"/>
  <c r="R1347" i="5" s="1"/>
  <c r="T1344" i="5"/>
  <c r="T1343" i="5"/>
  <c r="T1342" i="5"/>
  <c r="T1340" i="5"/>
  <c r="T1339" i="5"/>
  <c r="T1336" i="5"/>
  <c r="T1335" i="5"/>
  <c r="T1334" i="5"/>
  <c r="T1332" i="5"/>
  <c r="T1331" i="5"/>
  <c r="Q1331" i="5" s="1"/>
  <c r="R1331" i="5" s="1"/>
  <c r="T1330" i="5"/>
  <c r="Q1330" i="5" s="1"/>
  <c r="R1330" i="5" s="1"/>
  <c r="T1328" i="5"/>
  <c r="T1327" i="5"/>
  <c r="T1326" i="5"/>
  <c r="T1324" i="5"/>
  <c r="T1323" i="5"/>
  <c r="Q1323" i="5" s="1"/>
  <c r="R1323" i="5" s="1"/>
  <c r="T1320" i="5"/>
  <c r="T1319" i="5"/>
  <c r="Q1319" i="5" s="1"/>
  <c r="T1318" i="5"/>
  <c r="T1316" i="5"/>
  <c r="T1315" i="5"/>
  <c r="Q1315" i="5" s="1"/>
  <c r="R1315" i="5" s="1"/>
  <c r="T1312" i="5"/>
  <c r="T1311" i="5"/>
  <c r="T1310" i="5"/>
  <c r="T1308" i="5"/>
  <c r="T1307" i="5"/>
  <c r="Q1307" i="5" s="1"/>
  <c r="R1307" i="5" s="1"/>
  <c r="T1304" i="5"/>
  <c r="T1303" i="5"/>
  <c r="T1302" i="5"/>
  <c r="T1300" i="5"/>
  <c r="T1299" i="5"/>
  <c r="Q1299" i="5" s="1"/>
  <c r="R1299" i="5" s="1"/>
  <c r="T1296" i="5"/>
  <c r="T1295" i="5"/>
  <c r="T1294" i="5"/>
  <c r="T1292" i="5"/>
  <c r="T1291" i="5"/>
  <c r="T1288" i="5"/>
  <c r="T1287" i="5"/>
  <c r="T1286" i="5"/>
  <c r="T1284" i="5"/>
  <c r="T1283" i="5"/>
  <c r="Q1283" i="5" s="1"/>
  <c r="R1283" i="5" s="1"/>
  <c r="T1280" i="5"/>
  <c r="T1279" i="5"/>
  <c r="T1278" i="5"/>
  <c r="T1276" i="5"/>
  <c r="T1275" i="5"/>
  <c r="T1272" i="5"/>
  <c r="Q1272" i="5" s="1"/>
  <c r="T1271" i="5"/>
  <c r="T1270" i="5"/>
  <c r="T1268" i="5"/>
  <c r="T1267" i="5"/>
  <c r="Q1267" i="5" s="1"/>
  <c r="R1267" i="5" s="1"/>
  <c r="T1264" i="5"/>
  <c r="T1263" i="5"/>
  <c r="T1262" i="5"/>
  <c r="T1260" i="5"/>
  <c r="T1259" i="5"/>
  <c r="Q1259" i="5" s="1"/>
  <c r="R1259" i="5" s="1"/>
  <c r="T1256" i="5"/>
  <c r="T1255" i="5"/>
  <c r="T1254" i="5"/>
  <c r="T1252" i="5"/>
  <c r="T1251" i="5"/>
  <c r="Q1251" i="5" s="1"/>
  <c r="R1251" i="5" s="1"/>
  <c r="S1251" i="5" s="1"/>
  <c r="T1248" i="5"/>
  <c r="T1247" i="5"/>
  <c r="T1246" i="5"/>
  <c r="T1244" i="5"/>
  <c r="T1243" i="5"/>
  <c r="Q1243" i="5" s="1"/>
  <c r="R1243" i="5" s="1"/>
  <c r="T1240" i="5"/>
  <c r="T1239" i="5"/>
  <c r="T1238" i="5"/>
  <c r="T1236" i="5"/>
  <c r="T1235" i="5"/>
  <c r="Q1235" i="5" s="1"/>
  <c r="R1235" i="5" s="1"/>
  <c r="S1235" i="5" s="1"/>
  <c r="T1232" i="5"/>
  <c r="T1231" i="5"/>
  <c r="T1230" i="5"/>
  <c r="T1228" i="5"/>
  <c r="T1227" i="5"/>
  <c r="T1224" i="5"/>
  <c r="T1223" i="5"/>
  <c r="T1222" i="5"/>
  <c r="T1220" i="5"/>
  <c r="T1219" i="5"/>
  <c r="Q1219" i="5" s="1"/>
  <c r="R1219" i="5" s="1"/>
  <c r="T1216" i="5"/>
  <c r="T1215" i="5"/>
  <c r="T1214" i="5"/>
  <c r="T1212" i="5"/>
  <c r="T1211" i="5"/>
  <c r="T1208" i="5"/>
  <c r="T1207" i="5"/>
  <c r="T1206" i="5"/>
  <c r="T1204" i="5"/>
  <c r="Q1204" i="5" s="1"/>
  <c r="T1203" i="5"/>
  <c r="Q1203" i="5" s="1"/>
  <c r="R1203" i="5" s="1"/>
  <c r="T1200" i="5"/>
  <c r="T1199" i="5"/>
  <c r="T1198" i="5"/>
  <c r="T1196" i="5"/>
  <c r="T1195" i="5"/>
  <c r="Q1195" i="5" s="1"/>
  <c r="R1195" i="5" s="1"/>
  <c r="S1195" i="5" s="1"/>
  <c r="T1192" i="5"/>
  <c r="T1191" i="5"/>
  <c r="Q1191" i="5" s="1"/>
  <c r="R1191" i="5" s="1"/>
  <c r="T1190" i="5"/>
  <c r="T1188" i="5"/>
  <c r="T1187" i="5"/>
  <c r="Q1187" i="5" s="1"/>
  <c r="R1187" i="5" s="1"/>
  <c r="T1184" i="5"/>
  <c r="T1183" i="5"/>
  <c r="T1182" i="5"/>
  <c r="T1180" i="5"/>
  <c r="T1179" i="5"/>
  <c r="Q1179" i="5" s="1"/>
  <c r="R1179" i="5" s="1"/>
  <c r="T1176" i="5"/>
  <c r="T1175" i="5"/>
  <c r="T1174" i="5"/>
  <c r="T1172" i="5"/>
  <c r="T1171" i="5"/>
  <c r="Q1171" i="5" s="1"/>
  <c r="R1171" i="5" s="1"/>
  <c r="T1168" i="5"/>
  <c r="T1167" i="5"/>
  <c r="T1166" i="5"/>
  <c r="Q1166" i="5" s="1"/>
  <c r="T1164" i="5"/>
  <c r="T1163" i="5"/>
  <c r="T1160" i="5"/>
  <c r="T1159" i="5"/>
  <c r="T1158" i="5"/>
  <c r="T1156" i="5"/>
  <c r="T1155" i="5"/>
  <c r="Q1155" i="5" s="1"/>
  <c r="R1155" i="5" s="1"/>
  <c r="T1152" i="5"/>
  <c r="Q1152" i="5" s="1"/>
  <c r="T1151" i="5"/>
  <c r="T1150" i="5"/>
  <c r="T1148" i="5"/>
  <c r="T1147" i="5"/>
  <c r="T1144" i="5"/>
  <c r="T1143" i="5"/>
  <c r="T1142" i="5"/>
  <c r="T1140" i="5"/>
  <c r="T1139" i="5"/>
  <c r="Q1139" i="5" s="1"/>
  <c r="R1139" i="5" s="1"/>
  <c r="T1136" i="5"/>
  <c r="T1135" i="5"/>
  <c r="T1134" i="5"/>
  <c r="T1132" i="5"/>
  <c r="T1131" i="5"/>
  <c r="Q1131" i="5" s="1"/>
  <c r="R1131" i="5" s="1"/>
  <c r="T1128" i="5"/>
  <c r="T1127" i="5"/>
  <c r="Q1127" i="5" s="1"/>
  <c r="T1126" i="5"/>
  <c r="T1124" i="5"/>
  <c r="T1123" i="5"/>
  <c r="Q1123" i="5" s="1"/>
  <c r="R1123" i="5" s="1"/>
  <c r="T1120" i="5"/>
  <c r="T1119" i="5"/>
  <c r="T1118" i="5"/>
  <c r="T1116" i="5"/>
  <c r="T1115" i="5"/>
  <c r="Q1115" i="5" s="1"/>
  <c r="R1115" i="5" s="1"/>
  <c r="T1114" i="5"/>
  <c r="T1112" i="5"/>
  <c r="T1111" i="5"/>
  <c r="T1110" i="5"/>
  <c r="T1109" i="5"/>
  <c r="T1108" i="5"/>
  <c r="T1107" i="5"/>
  <c r="Q1107" i="5" s="1"/>
  <c r="R1107" i="5" s="1"/>
  <c r="T1104" i="5"/>
  <c r="R1104" i="5" s="1"/>
  <c r="S1104" i="5" s="1"/>
  <c r="T1103" i="5"/>
  <c r="R1103" i="5" s="1"/>
  <c r="S1103" i="5" s="1"/>
  <c r="T1102" i="5"/>
  <c r="R1102" i="5" s="1"/>
  <c r="S1102" i="5" s="1"/>
  <c r="T1100" i="5"/>
  <c r="R1100" i="5" s="1"/>
  <c r="S1100" i="5" s="1"/>
  <c r="T1099" i="5"/>
  <c r="R1099" i="5" s="1"/>
  <c r="S1099" i="5" s="1"/>
  <c r="T1096" i="5"/>
  <c r="R1096" i="5" s="1"/>
  <c r="S1096" i="5" s="1"/>
  <c r="T1095" i="5"/>
  <c r="R1095" i="5" s="1"/>
  <c r="S1095" i="5" s="1"/>
  <c r="T1094" i="5"/>
  <c r="R1094" i="5" s="1"/>
  <c r="S1094" i="5" s="1"/>
  <c r="T1092" i="5"/>
  <c r="R1092" i="5" s="1"/>
  <c r="S1092" i="5" s="1"/>
  <c r="T1091" i="5"/>
  <c r="T1088" i="5"/>
  <c r="R1088" i="5" s="1"/>
  <c r="S1088" i="5" s="1"/>
  <c r="T1087" i="5"/>
  <c r="R1087" i="5" s="1"/>
  <c r="S1087" i="5" s="1"/>
  <c r="T1086" i="5"/>
  <c r="R1086" i="5" s="1"/>
  <c r="S1086" i="5" s="1"/>
  <c r="T1084" i="5"/>
  <c r="R1084" i="5" s="1"/>
  <c r="S1084" i="5" s="1"/>
  <c r="T1083" i="5"/>
  <c r="T1080" i="5"/>
  <c r="R1080" i="5" s="1"/>
  <c r="S1080" i="5" s="1"/>
  <c r="T1079" i="5"/>
  <c r="R1079" i="5" s="1"/>
  <c r="S1079" i="5" s="1"/>
  <c r="T1078" i="5"/>
  <c r="R1078" i="5" s="1"/>
  <c r="S1078" i="5" s="1"/>
  <c r="T1076" i="5"/>
  <c r="R1076" i="5" s="1"/>
  <c r="S1076" i="5" s="1"/>
  <c r="T1075" i="5"/>
  <c r="T1072" i="5"/>
  <c r="R1072" i="5" s="1"/>
  <c r="S1072" i="5" s="1"/>
  <c r="T1071" i="5"/>
  <c r="R1071" i="5" s="1"/>
  <c r="S1071" i="5" s="1"/>
  <c r="T1070" i="5"/>
  <c r="R1070" i="5" s="1"/>
  <c r="S1070" i="5" s="1"/>
  <c r="T1068" i="5"/>
  <c r="R1068" i="5" s="1"/>
  <c r="S1068" i="5" s="1"/>
  <c r="T1067" i="5"/>
  <c r="T1064" i="5"/>
  <c r="R1064" i="5" s="1"/>
  <c r="S1064" i="5" s="1"/>
  <c r="T1063" i="5"/>
  <c r="R1063" i="5" s="1"/>
  <c r="S1063" i="5" s="1"/>
  <c r="T1062" i="5"/>
  <c r="R1062" i="5" s="1"/>
  <c r="S1062" i="5" s="1"/>
  <c r="T1061" i="5"/>
  <c r="R1061" i="5" s="1"/>
  <c r="S1061" i="5" s="1"/>
  <c r="T1060" i="5"/>
  <c r="R1060" i="5" s="1"/>
  <c r="S1060" i="5" s="1"/>
  <c r="T1059" i="5"/>
  <c r="T1056" i="5"/>
  <c r="R1056" i="5" s="1"/>
  <c r="S1056" i="5" s="1"/>
  <c r="T1055" i="5"/>
  <c r="R1055" i="5" s="1"/>
  <c r="S1055" i="5" s="1"/>
  <c r="T1054" i="5"/>
  <c r="R1054" i="5" s="1"/>
  <c r="S1054" i="5" s="1"/>
  <c r="T1052" i="5"/>
  <c r="R1052" i="5" s="1"/>
  <c r="S1052" i="5" s="1"/>
  <c r="T1051" i="5"/>
  <c r="T1048" i="5"/>
  <c r="R1048" i="5" s="1"/>
  <c r="S1048" i="5" s="1"/>
  <c r="T1047" i="5"/>
  <c r="R1047" i="5" s="1"/>
  <c r="S1047" i="5" s="1"/>
  <c r="T1046" i="5"/>
  <c r="R1046" i="5" s="1"/>
  <c r="S1046" i="5" s="1"/>
  <c r="T1044" i="5"/>
  <c r="R1044" i="5" s="1"/>
  <c r="S1044" i="5" s="1"/>
  <c r="T1043" i="5"/>
  <c r="T1040" i="5"/>
  <c r="R1040" i="5" s="1"/>
  <c r="S1040" i="5" s="1"/>
  <c r="T1039" i="5"/>
  <c r="R1039" i="5" s="1"/>
  <c r="S1039" i="5" s="1"/>
  <c r="T1038" i="5"/>
  <c r="R1038" i="5" s="1"/>
  <c r="S1038" i="5" s="1"/>
  <c r="T1036" i="5"/>
  <c r="R1036" i="5" s="1"/>
  <c r="S1036" i="5" s="1"/>
  <c r="T1035" i="5"/>
  <c r="T1032" i="5"/>
  <c r="R1032" i="5" s="1"/>
  <c r="S1032" i="5" s="1"/>
  <c r="T1031" i="5"/>
  <c r="R1031" i="5" s="1"/>
  <c r="S1031" i="5" s="1"/>
  <c r="T1030" i="5"/>
  <c r="R1030" i="5" s="1"/>
  <c r="S1030" i="5" s="1"/>
  <c r="T1028" i="5"/>
  <c r="R1028" i="5" s="1"/>
  <c r="S1028" i="5" s="1"/>
  <c r="T1027" i="5"/>
  <c r="T1024" i="5"/>
  <c r="R1024" i="5" s="1"/>
  <c r="S1024" i="5" s="1"/>
  <c r="T1023" i="5"/>
  <c r="R1023" i="5" s="1"/>
  <c r="S1023" i="5" s="1"/>
  <c r="T1022" i="5"/>
  <c r="R1022" i="5" s="1"/>
  <c r="S1022" i="5" s="1"/>
  <c r="T1020" i="5"/>
  <c r="R1020" i="5" s="1"/>
  <c r="S1020" i="5" s="1"/>
  <c r="T1019" i="5"/>
  <c r="T1016" i="5"/>
  <c r="R1016" i="5" s="1"/>
  <c r="S1016" i="5" s="1"/>
  <c r="T1015" i="5"/>
  <c r="R1015" i="5" s="1"/>
  <c r="S1015" i="5" s="1"/>
  <c r="T1014" i="5"/>
  <c r="R1014" i="5" s="1"/>
  <c r="S1014" i="5" s="1"/>
  <c r="T1013" i="5"/>
  <c r="R1013" i="5" s="1"/>
  <c r="S1013" i="5" s="1"/>
  <c r="T1012" i="5"/>
  <c r="R1012" i="5" s="1"/>
  <c r="S1012" i="5" s="1"/>
  <c r="T1011" i="5"/>
  <c r="T1010" i="5"/>
  <c r="T1008" i="5"/>
  <c r="R1008" i="5" s="1"/>
  <c r="S1008" i="5" s="1"/>
  <c r="T1007" i="5"/>
  <c r="R1007" i="5" s="1"/>
  <c r="S1007" i="5" s="1"/>
  <c r="T1006" i="5"/>
  <c r="R1006" i="5" s="1"/>
  <c r="S1006" i="5" s="1"/>
  <c r="T1004" i="5"/>
  <c r="R1004" i="5" s="1"/>
  <c r="S1004" i="5" s="1"/>
  <c r="T1003" i="5"/>
  <c r="T1000" i="5"/>
  <c r="R1000" i="5" s="1"/>
  <c r="S1000" i="5" s="1"/>
  <c r="T999" i="5"/>
  <c r="R999" i="5" s="1"/>
  <c r="S999" i="5" s="1"/>
  <c r="T998" i="5"/>
  <c r="R998" i="5" s="1"/>
  <c r="S998" i="5" s="1"/>
  <c r="T996" i="5"/>
  <c r="R996" i="5" s="1"/>
  <c r="S996" i="5" s="1"/>
  <c r="T995" i="5"/>
  <c r="T992" i="5"/>
  <c r="R992" i="5" s="1"/>
  <c r="S992" i="5" s="1"/>
  <c r="T991" i="5"/>
  <c r="R991" i="5" s="1"/>
  <c r="S991" i="5" s="1"/>
  <c r="T990" i="5"/>
  <c r="R990" i="5" s="1"/>
  <c r="S990" i="5" s="1"/>
  <c r="T989" i="5"/>
  <c r="R989" i="5" s="1"/>
  <c r="S989" i="5" s="1"/>
  <c r="T988" i="5"/>
  <c r="R988" i="5" s="1"/>
  <c r="S988" i="5" s="1"/>
  <c r="T987" i="5"/>
  <c r="T984" i="5"/>
  <c r="R984" i="5" s="1"/>
  <c r="S984" i="5" s="1"/>
  <c r="T983" i="5"/>
  <c r="R983" i="5" s="1"/>
  <c r="S983" i="5" s="1"/>
  <c r="T982" i="5"/>
  <c r="R982" i="5" s="1"/>
  <c r="S982" i="5" s="1"/>
  <c r="T980" i="5"/>
  <c r="R980" i="5" s="1"/>
  <c r="S980" i="5" s="1"/>
  <c r="T979" i="5"/>
  <c r="T976" i="5"/>
  <c r="R976" i="5" s="1"/>
  <c r="S976" i="5" s="1"/>
  <c r="T975" i="5"/>
  <c r="R975" i="5" s="1"/>
  <c r="S975" i="5" s="1"/>
  <c r="T974" i="5"/>
  <c r="R974" i="5" s="1"/>
  <c r="S974" i="5" s="1"/>
  <c r="T972" i="5"/>
  <c r="R972" i="5" s="1"/>
  <c r="S972" i="5" s="1"/>
  <c r="T971" i="5"/>
  <c r="T968" i="5"/>
  <c r="R968" i="5" s="1"/>
  <c r="S968" i="5" s="1"/>
  <c r="T967" i="5"/>
  <c r="R967" i="5" s="1"/>
  <c r="S967" i="5" s="1"/>
  <c r="T966" i="5"/>
  <c r="R966" i="5" s="1"/>
  <c r="S966" i="5" s="1"/>
  <c r="T964" i="5"/>
  <c r="R964" i="5" s="1"/>
  <c r="S964" i="5" s="1"/>
  <c r="T963" i="5"/>
  <c r="T960" i="5"/>
  <c r="R960" i="5" s="1"/>
  <c r="S960" i="5" s="1"/>
  <c r="T959" i="5"/>
  <c r="R959" i="5" s="1"/>
  <c r="S959" i="5" s="1"/>
  <c r="T958" i="5"/>
  <c r="R958" i="5" s="1"/>
  <c r="S958" i="5" s="1"/>
  <c r="T956" i="5"/>
  <c r="R956" i="5" s="1"/>
  <c r="S956" i="5" s="1"/>
  <c r="T955" i="5"/>
  <c r="T952" i="5"/>
  <c r="R952" i="5" s="1"/>
  <c r="S952" i="5" s="1"/>
  <c r="T951" i="5"/>
  <c r="R951" i="5" s="1"/>
  <c r="S951" i="5" s="1"/>
  <c r="T950" i="5"/>
  <c r="R950" i="5" s="1"/>
  <c r="S950" i="5" s="1"/>
  <c r="T948" i="5"/>
  <c r="R948" i="5" s="1"/>
  <c r="S948" i="5" s="1"/>
  <c r="T947" i="5"/>
  <c r="T944" i="5"/>
  <c r="R944" i="5" s="1"/>
  <c r="S944" i="5" s="1"/>
  <c r="T943" i="5"/>
  <c r="R943" i="5" s="1"/>
  <c r="S943" i="5" s="1"/>
  <c r="T942" i="5"/>
  <c r="R942" i="5" s="1"/>
  <c r="S942" i="5" s="1"/>
  <c r="T941" i="5"/>
  <c r="R941" i="5" s="1"/>
  <c r="S941" i="5" s="1"/>
  <c r="T940" i="5"/>
  <c r="R940" i="5" s="1"/>
  <c r="S940" i="5" s="1"/>
  <c r="T939" i="5"/>
  <c r="T938" i="5"/>
  <c r="R938" i="5" s="1"/>
  <c r="S938" i="5" s="1"/>
  <c r="T936" i="5"/>
  <c r="R936" i="5" s="1"/>
  <c r="S936" i="5" s="1"/>
  <c r="T935" i="5"/>
  <c r="R935" i="5" s="1"/>
  <c r="S935" i="5" s="1"/>
  <c r="T934" i="5"/>
  <c r="R934" i="5" s="1"/>
  <c r="S934" i="5" s="1"/>
  <c r="T932" i="5"/>
  <c r="R932" i="5" s="1"/>
  <c r="S932" i="5" s="1"/>
  <c r="T931" i="5"/>
  <c r="T928" i="5"/>
  <c r="R928" i="5" s="1"/>
  <c r="S928" i="5" s="1"/>
  <c r="T927" i="5"/>
  <c r="R927" i="5" s="1"/>
  <c r="S927" i="5" s="1"/>
  <c r="T926" i="5"/>
  <c r="R926" i="5" s="1"/>
  <c r="S926" i="5" s="1"/>
  <c r="T924" i="5"/>
  <c r="R924" i="5" s="1"/>
  <c r="S924" i="5" s="1"/>
  <c r="T923" i="5"/>
  <c r="T920" i="5"/>
  <c r="R920" i="5" s="1"/>
  <c r="S920" i="5" s="1"/>
  <c r="T919" i="5"/>
  <c r="R919" i="5" s="1"/>
  <c r="S919" i="5" s="1"/>
  <c r="T918" i="5"/>
  <c r="R918" i="5" s="1"/>
  <c r="S918" i="5" s="1"/>
  <c r="T917" i="5"/>
  <c r="R917" i="5" s="1"/>
  <c r="S917" i="5" s="1"/>
  <c r="T916" i="5"/>
  <c r="R916" i="5" s="1"/>
  <c r="S916" i="5" s="1"/>
  <c r="T915" i="5"/>
  <c r="T912" i="5"/>
  <c r="R912" i="5" s="1"/>
  <c r="S912" i="5" s="1"/>
  <c r="T911" i="5"/>
  <c r="R911" i="5" s="1"/>
  <c r="S911" i="5" s="1"/>
  <c r="T910" i="5"/>
  <c r="R910" i="5" s="1"/>
  <c r="S910" i="5" s="1"/>
  <c r="T908" i="5"/>
  <c r="R908" i="5" s="1"/>
  <c r="S908" i="5" s="1"/>
  <c r="T907" i="5"/>
  <c r="T904" i="5"/>
  <c r="R904" i="5" s="1"/>
  <c r="S904" i="5" s="1"/>
  <c r="T903" i="5"/>
  <c r="R903" i="5" s="1"/>
  <c r="S903" i="5" s="1"/>
  <c r="T902" i="5"/>
  <c r="R902" i="5" s="1"/>
  <c r="S902" i="5" s="1"/>
  <c r="T900" i="5"/>
  <c r="R900" i="5" s="1"/>
  <c r="S900" i="5" s="1"/>
  <c r="T899" i="5"/>
  <c r="T898" i="5"/>
  <c r="T896" i="5"/>
  <c r="R896" i="5" s="1"/>
  <c r="S896" i="5" s="1"/>
  <c r="T895" i="5"/>
  <c r="R895" i="5" s="1"/>
  <c r="S895" i="5" s="1"/>
  <c r="T894" i="5"/>
  <c r="R894" i="5" s="1"/>
  <c r="S894" i="5" s="1"/>
  <c r="T892" i="5"/>
  <c r="R892" i="5" s="1"/>
  <c r="S892" i="5" s="1"/>
  <c r="T891" i="5"/>
  <c r="T888" i="5"/>
  <c r="R888" i="5" s="1"/>
  <c r="S888" i="5" s="1"/>
  <c r="T887" i="5"/>
  <c r="R887" i="5" s="1"/>
  <c r="S887" i="5" s="1"/>
  <c r="T886" i="5"/>
  <c r="R886" i="5" s="1"/>
  <c r="S886" i="5" s="1"/>
  <c r="T885" i="5"/>
  <c r="R885" i="5" s="1"/>
  <c r="S885" i="5" s="1"/>
  <c r="T884" i="5"/>
  <c r="R884" i="5" s="1"/>
  <c r="S884" i="5" s="1"/>
  <c r="T883" i="5"/>
  <c r="T880" i="5"/>
  <c r="R880" i="5" s="1"/>
  <c r="S880" i="5" s="1"/>
  <c r="T879" i="5"/>
  <c r="R879" i="5" s="1"/>
  <c r="S879" i="5" s="1"/>
  <c r="T878" i="5"/>
  <c r="R878" i="5" s="1"/>
  <c r="S878" i="5" s="1"/>
  <c r="T877" i="5"/>
  <c r="R877" i="5" s="1"/>
  <c r="S877" i="5" s="1"/>
  <c r="T876" i="5"/>
  <c r="R876" i="5" s="1"/>
  <c r="S876" i="5" s="1"/>
  <c r="T875" i="5"/>
  <c r="T874" i="5"/>
  <c r="T872" i="5"/>
  <c r="R872" i="5" s="1"/>
  <c r="S872" i="5" s="1"/>
  <c r="T871" i="5"/>
  <c r="R871" i="5" s="1"/>
  <c r="S871" i="5" s="1"/>
  <c r="T870" i="5"/>
  <c r="R870" i="5" s="1"/>
  <c r="S870" i="5" s="1"/>
  <c r="T868" i="5"/>
  <c r="R868" i="5" s="1"/>
  <c r="S868" i="5" s="1"/>
  <c r="T867" i="5"/>
  <c r="T864" i="5"/>
  <c r="R864" i="5" s="1"/>
  <c r="S864" i="5" s="1"/>
  <c r="T863" i="5"/>
  <c r="R863" i="5" s="1"/>
  <c r="S863" i="5" s="1"/>
  <c r="T862" i="5"/>
  <c r="R862" i="5" s="1"/>
  <c r="S862" i="5" s="1"/>
  <c r="T860" i="5"/>
  <c r="R860" i="5" s="1"/>
  <c r="S860" i="5" s="1"/>
  <c r="T859" i="5"/>
  <c r="T856" i="5"/>
  <c r="R856" i="5" s="1"/>
  <c r="S856" i="5" s="1"/>
  <c r="T855" i="5"/>
  <c r="R855" i="5" s="1"/>
  <c r="S855" i="5" s="1"/>
  <c r="T854" i="5"/>
  <c r="R854" i="5" s="1"/>
  <c r="S854" i="5" s="1"/>
  <c r="T852" i="5"/>
  <c r="R852" i="5" s="1"/>
  <c r="S852" i="5" s="1"/>
  <c r="T851" i="5"/>
  <c r="T848" i="5"/>
  <c r="R848" i="5" s="1"/>
  <c r="S848" i="5" s="1"/>
  <c r="T847" i="5"/>
  <c r="R847" i="5" s="1"/>
  <c r="S847" i="5" s="1"/>
  <c r="T846" i="5"/>
  <c r="R846" i="5" s="1"/>
  <c r="S846" i="5" s="1"/>
  <c r="T844" i="5"/>
  <c r="R844" i="5" s="1"/>
  <c r="S844" i="5" s="1"/>
  <c r="T843" i="5"/>
  <c r="T840" i="5"/>
  <c r="R840" i="5" s="1"/>
  <c r="S840" i="5" s="1"/>
  <c r="T839" i="5"/>
  <c r="R839" i="5" s="1"/>
  <c r="S839" i="5" s="1"/>
  <c r="T838" i="5"/>
  <c r="R838" i="5" s="1"/>
  <c r="S838" i="5" s="1"/>
  <c r="T836" i="5"/>
  <c r="R836" i="5" s="1"/>
  <c r="S836" i="5" s="1"/>
  <c r="T835" i="5"/>
  <c r="T832" i="5"/>
  <c r="R832" i="5" s="1"/>
  <c r="S832" i="5" s="1"/>
  <c r="T831" i="5"/>
  <c r="R831" i="5" s="1"/>
  <c r="S831" i="5" s="1"/>
  <c r="T830" i="5"/>
  <c r="R830" i="5" s="1"/>
  <c r="S830" i="5" s="1"/>
  <c r="T828" i="5"/>
  <c r="R828" i="5" s="1"/>
  <c r="S828" i="5" s="1"/>
  <c r="T827" i="5"/>
  <c r="T824" i="5"/>
  <c r="R824" i="5" s="1"/>
  <c r="S824" i="5" s="1"/>
  <c r="T823" i="5"/>
  <c r="R823" i="5" s="1"/>
  <c r="S823" i="5" s="1"/>
  <c r="T822" i="5"/>
  <c r="R822" i="5" s="1"/>
  <c r="S822" i="5" s="1"/>
  <c r="T821" i="5"/>
  <c r="R821" i="5" s="1"/>
  <c r="S821" i="5" s="1"/>
  <c r="T820" i="5"/>
  <c r="R820" i="5" s="1"/>
  <c r="S820" i="5" s="1"/>
  <c r="T819" i="5"/>
  <c r="T818" i="5"/>
  <c r="T816" i="5"/>
  <c r="R816" i="5" s="1"/>
  <c r="S816" i="5" s="1"/>
  <c r="T815" i="5"/>
  <c r="R815" i="5" s="1"/>
  <c r="S815" i="5" s="1"/>
  <c r="T814" i="5"/>
  <c r="R814" i="5" s="1"/>
  <c r="S814" i="5" s="1"/>
  <c r="T812" i="5"/>
  <c r="R812" i="5" s="1"/>
  <c r="S812" i="5" s="1"/>
  <c r="T811" i="5"/>
  <c r="T808" i="5"/>
  <c r="R808" i="5" s="1"/>
  <c r="S808" i="5" s="1"/>
  <c r="T807" i="5"/>
  <c r="R807" i="5" s="1"/>
  <c r="S807" i="5" s="1"/>
  <c r="T806" i="5"/>
  <c r="R806" i="5" s="1"/>
  <c r="S806" i="5" s="1"/>
  <c r="T804" i="5"/>
  <c r="R804" i="5" s="1"/>
  <c r="S804" i="5" s="1"/>
  <c r="T803" i="5"/>
  <c r="T801" i="5"/>
  <c r="T800" i="5"/>
  <c r="R800" i="5" s="1"/>
  <c r="S800" i="5" s="1"/>
  <c r="T799" i="5"/>
  <c r="R799" i="5" s="1"/>
  <c r="S799" i="5" s="1"/>
  <c r="T798" i="5"/>
  <c r="R798" i="5" s="1"/>
  <c r="S798" i="5" s="1"/>
  <c r="T797" i="5"/>
  <c r="R797" i="5" s="1"/>
  <c r="S797" i="5" s="1"/>
  <c r="T796" i="5"/>
  <c r="R796" i="5" s="1"/>
  <c r="S796" i="5" s="1"/>
  <c r="T795" i="5"/>
  <c r="T794" i="5"/>
  <c r="T792" i="5"/>
  <c r="R792" i="5" s="1"/>
  <c r="S792" i="5" s="1"/>
  <c r="T791" i="5"/>
  <c r="R791" i="5" s="1"/>
  <c r="S791" i="5" s="1"/>
  <c r="T790" i="5"/>
  <c r="R790" i="5" s="1"/>
  <c r="S790" i="5" s="1"/>
  <c r="T788" i="5"/>
  <c r="R788" i="5" s="1"/>
  <c r="S788" i="5" s="1"/>
  <c r="T787" i="5"/>
  <c r="T784" i="5"/>
  <c r="R784" i="5" s="1"/>
  <c r="S784" i="5" s="1"/>
  <c r="T783" i="5"/>
  <c r="R783" i="5" s="1"/>
  <c r="S783" i="5" s="1"/>
  <c r="T782" i="5"/>
  <c r="R782" i="5" s="1"/>
  <c r="S782" i="5" s="1"/>
  <c r="T780" i="5"/>
  <c r="R780" i="5" s="1"/>
  <c r="S780" i="5" s="1"/>
  <c r="T779" i="5"/>
  <c r="R779" i="5" s="1"/>
  <c r="T776" i="5"/>
  <c r="R776" i="5" s="1"/>
  <c r="S776" i="5" s="1"/>
  <c r="T775" i="5"/>
  <c r="R775" i="5" s="1"/>
  <c r="S775" i="5" s="1"/>
  <c r="T774" i="5"/>
  <c r="R774" i="5" s="1"/>
  <c r="S774" i="5" s="1"/>
  <c r="T772" i="5"/>
  <c r="R772" i="5" s="1"/>
  <c r="S772" i="5" s="1"/>
  <c r="T771" i="5"/>
  <c r="T768" i="5"/>
  <c r="R768" i="5" s="1"/>
  <c r="S768" i="5" s="1"/>
  <c r="T767" i="5"/>
  <c r="R767" i="5" s="1"/>
  <c r="S767" i="5" s="1"/>
  <c r="T766" i="5"/>
  <c r="R766" i="5" s="1"/>
  <c r="S766" i="5" s="1"/>
  <c r="T764" i="5"/>
  <c r="R764" i="5" s="1"/>
  <c r="S764" i="5" s="1"/>
  <c r="T763" i="5"/>
  <c r="T760" i="5"/>
  <c r="R760" i="5" s="1"/>
  <c r="S760" i="5" s="1"/>
  <c r="T759" i="5"/>
  <c r="R759" i="5" s="1"/>
  <c r="S759" i="5" s="1"/>
  <c r="T758" i="5"/>
  <c r="R758" i="5" s="1"/>
  <c r="S758" i="5" s="1"/>
  <c r="T756" i="5"/>
  <c r="R756" i="5" s="1"/>
  <c r="S756" i="5" s="1"/>
  <c r="T755" i="5"/>
  <c r="T752" i="5"/>
  <c r="R752" i="5" s="1"/>
  <c r="S752" i="5" s="1"/>
  <c r="T751" i="5"/>
  <c r="R751" i="5" s="1"/>
  <c r="S751" i="5" s="1"/>
  <c r="T750" i="5"/>
  <c r="R750" i="5" s="1"/>
  <c r="S750" i="5" s="1"/>
  <c r="T749" i="5"/>
  <c r="R749" i="5" s="1"/>
  <c r="S749" i="5" s="1"/>
  <c r="T748" i="5"/>
  <c r="R748" i="5" s="1"/>
  <c r="S748" i="5" s="1"/>
  <c r="T747" i="5"/>
  <c r="T744" i="5"/>
  <c r="R744" i="5" s="1"/>
  <c r="S744" i="5" s="1"/>
  <c r="T743" i="5"/>
  <c r="R743" i="5" s="1"/>
  <c r="S743" i="5" s="1"/>
  <c r="T742" i="5"/>
  <c r="R742" i="5" s="1"/>
  <c r="S742" i="5" s="1"/>
  <c r="T741" i="5"/>
  <c r="R741" i="5" s="1"/>
  <c r="S741" i="5" s="1"/>
  <c r="T740" i="5"/>
  <c r="R740" i="5" s="1"/>
  <c r="S740" i="5" s="1"/>
  <c r="T739" i="5"/>
  <c r="T736" i="5"/>
  <c r="R736" i="5" s="1"/>
  <c r="S736" i="5" s="1"/>
  <c r="T735" i="5"/>
  <c r="R735" i="5" s="1"/>
  <c r="S735" i="5" s="1"/>
  <c r="T734" i="5"/>
  <c r="R734" i="5" s="1"/>
  <c r="S734" i="5" s="1"/>
  <c r="T732" i="5"/>
  <c r="R732" i="5" s="1"/>
  <c r="S732" i="5" s="1"/>
  <c r="T731" i="5"/>
  <c r="T728" i="5"/>
  <c r="R728" i="5" s="1"/>
  <c r="S728" i="5" s="1"/>
  <c r="T727" i="5"/>
  <c r="R727" i="5" s="1"/>
  <c r="S727" i="5" s="1"/>
  <c r="T726" i="5"/>
  <c r="R726" i="5" s="1"/>
  <c r="S726" i="5" s="1"/>
  <c r="T724" i="5"/>
  <c r="R724" i="5" s="1"/>
  <c r="S724" i="5" s="1"/>
  <c r="T723" i="5"/>
  <c r="T720" i="5"/>
  <c r="R720" i="5" s="1"/>
  <c r="S720" i="5" s="1"/>
  <c r="T719" i="5"/>
  <c r="R719" i="5" s="1"/>
  <c r="S719" i="5" s="1"/>
  <c r="T718" i="5"/>
  <c r="R718" i="5" s="1"/>
  <c r="S718" i="5" s="1"/>
  <c r="T717" i="5"/>
  <c r="R717" i="5" s="1"/>
  <c r="S717" i="5" s="1"/>
  <c r="T716" i="5"/>
  <c r="R716" i="5" s="1"/>
  <c r="S716" i="5" s="1"/>
  <c r="T715" i="5"/>
  <c r="T712" i="5"/>
  <c r="R712" i="5" s="1"/>
  <c r="S712" i="5" s="1"/>
  <c r="T711" i="5"/>
  <c r="R711" i="5" s="1"/>
  <c r="S711" i="5" s="1"/>
  <c r="T710" i="5"/>
  <c r="R710" i="5" s="1"/>
  <c r="S710" i="5" s="1"/>
  <c r="T708" i="5"/>
  <c r="R708" i="5" s="1"/>
  <c r="S708" i="5" s="1"/>
  <c r="T707" i="5"/>
  <c r="T704" i="5"/>
  <c r="R704" i="5" s="1"/>
  <c r="S704" i="5" s="1"/>
  <c r="T703" i="5"/>
  <c r="R703" i="5" s="1"/>
  <c r="S703" i="5" s="1"/>
  <c r="T702" i="5"/>
  <c r="R702" i="5" s="1"/>
  <c r="S702" i="5" s="1"/>
  <c r="T701" i="5"/>
  <c r="R701" i="5" s="1"/>
  <c r="S701" i="5" s="1"/>
  <c r="T700" i="5"/>
  <c r="R700" i="5" s="1"/>
  <c r="S700" i="5" s="1"/>
  <c r="T699" i="5"/>
  <c r="T696" i="5"/>
  <c r="R696" i="5" s="1"/>
  <c r="S696" i="5" s="1"/>
  <c r="T695" i="5"/>
  <c r="R695" i="5" s="1"/>
  <c r="S695" i="5" s="1"/>
  <c r="T694" i="5"/>
  <c r="R694" i="5" s="1"/>
  <c r="S694" i="5" s="1"/>
  <c r="T692" i="5"/>
  <c r="R692" i="5" s="1"/>
  <c r="S692" i="5" s="1"/>
  <c r="T691" i="5"/>
  <c r="T688" i="5"/>
  <c r="R688" i="5" s="1"/>
  <c r="S688" i="5" s="1"/>
  <c r="T687" i="5"/>
  <c r="R687" i="5" s="1"/>
  <c r="S687" i="5" s="1"/>
  <c r="T686" i="5"/>
  <c r="R686" i="5" s="1"/>
  <c r="S686" i="5" s="1"/>
  <c r="T684" i="5"/>
  <c r="R684" i="5" s="1"/>
  <c r="S684" i="5" s="1"/>
  <c r="T683" i="5"/>
  <c r="T680" i="5"/>
  <c r="R680" i="5" s="1"/>
  <c r="S680" i="5" s="1"/>
  <c r="T679" i="5"/>
  <c r="R679" i="5" s="1"/>
  <c r="S679" i="5" s="1"/>
  <c r="T678" i="5"/>
  <c r="R678" i="5" s="1"/>
  <c r="S678" i="5" s="1"/>
  <c r="T676" i="5"/>
  <c r="R676" i="5" s="1"/>
  <c r="S676" i="5" s="1"/>
  <c r="T675" i="5"/>
  <c r="T672" i="5"/>
  <c r="R672" i="5" s="1"/>
  <c r="S672" i="5" s="1"/>
  <c r="T671" i="5"/>
  <c r="R671" i="5" s="1"/>
  <c r="S671" i="5" s="1"/>
  <c r="T670" i="5"/>
  <c r="R670" i="5" s="1"/>
  <c r="S670" i="5" s="1"/>
  <c r="T669" i="5"/>
  <c r="R669" i="5" s="1"/>
  <c r="S669" i="5" s="1"/>
  <c r="T668" i="5"/>
  <c r="R668" i="5" s="1"/>
  <c r="S668" i="5" s="1"/>
  <c r="T667" i="5"/>
  <c r="T664" i="5"/>
  <c r="R664" i="5" s="1"/>
  <c r="S664" i="5" s="1"/>
  <c r="T663" i="5"/>
  <c r="R663" i="5" s="1"/>
  <c r="S663" i="5" s="1"/>
  <c r="T662" i="5"/>
  <c r="R662" i="5" s="1"/>
  <c r="S662" i="5" s="1"/>
  <c r="T660" i="5"/>
  <c r="R660" i="5" s="1"/>
  <c r="S660" i="5" s="1"/>
  <c r="T659" i="5"/>
  <c r="T656" i="5"/>
  <c r="R656" i="5" s="1"/>
  <c r="S656" i="5" s="1"/>
  <c r="T655" i="5"/>
  <c r="R655" i="5" s="1"/>
  <c r="S655" i="5" s="1"/>
  <c r="T654" i="5"/>
  <c r="R654" i="5" s="1"/>
  <c r="S654" i="5" s="1"/>
  <c r="T652" i="5"/>
  <c r="R652" i="5" s="1"/>
  <c r="S652" i="5" s="1"/>
  <c r="T651" i="5"/>
  <c r="T648" i="5"/>
  <c r="R648" i="5" s="1"/>
  <c r="S648" i="5" s="1"/>
  <c r="T647" i="5"/>
  <c r="R647" i="5" s="1"/>
  <c r="S647" i="5" s="1"/>
  <c r="T646" i="5"/>
  <c r="R646" i="5" s="1"/>
  <c r="S646" i="5" s="1"/>
  <c r="T644" i="5"/>
  <c r="R644" i="5" s="1"/>
  <c r="S644" i="5" s="1"/>
  <c r="T643" i="5"/>
  <c r="T640" i="5"/>
  <c r="R640" i="5" s="1"/>
  <c r="S640" i="5" s="1"/>
  <c r="T639" i="5"/>
  <c r="R639" i="5" s="1"/>
  <c r="S639" i="5" s="1"/>
  <c r="T638" i="5"/>
  <c r="R638" i="5" s="1"/>
  <c r="S638" i="5" s="1"/>
  <c r="T636" i="5"/>
  <c r="R636" i="5" s="1"/>
  <c r="S636" i="5" s="1"/>
  <c r="T635" i="5"/>
  <c r="T632" i="5"/>
  <c r="R632" i="5" s="1"/>
  <c r="S632" i="5" s="1"/>
  <c r="T631" i="5"/>
  <c r="R631" i="5" s="1"/>
  <c r="S631" i="5" s="1"/>
  <c r="T630" i="5"/>
  <c r="R630" i="5" s="1"/>
  <c r="S630" i="5" s="1"/>
  <c r="T628" i="5"/>
  <c r="R628" i="5" s="1"/>
  <c r="S628" i="5" s="1"/>
  <c r="T627" i="5"/>
  <c r="T626" i="5"/>
  <c r="T624" i="5"/>
  <c r="R624" i="5" s="1"/>
  <c r="S624" i="5" s="1"/>
  <c r="T623" i="5"/>
  <c r="R623" i="5" s="1"/>
  <c r="S623" i="5" s="1"/>
  <c r="T622" i="5"/>
  <c r="R622" i="5" s="1"/>
  <c r="S622" i="5" s="1"/>
  <c r="T620" i="5"/>
  <c r="R620" i="5" s="1"/>
  <c r="S620" i="5" s="1"/>
  <c r="T619" i="5"/>
  <c r="T616" i="5"/>
  <c r="R616" i="5" s="1"/>
  <c r="S616" i="5" s="1"/>
  <c r="T615" i="5"/>
  <c r="R615" i="5" s="1"/>
  <c r="S615" i="5" s="1"/>
  <c r="T614" i="5"/>
  <c r="R614" i="5" s="1"/>
  <c r="S614" i="5" s="1"/>
  <c r="T612" i="5"/>
  <c r="R612" i="5" s="1"/>
  <c r="S612" i="5" s="1"/>
  <c r="T611" i="5"/>
  <c r="T608" i="5"/>
  <c r="R608" i="5" s="1"/>
  <c r="S608" i="5" s="1"/>
  <c r="T607" i="5"/>
  <c r="R607" i="5" s="1"/>
  <c r="S607" i="5" s="1"/>
  <c r="T606" i="5"/>
  <c r="R606" i="5" s="1"/>
  <c r="S606" i="5" s="1"/>
  <c r="T604" i="5"/>
  <c r="R604" i="5" s="1"/>
  <c r="S604" i="5" s="1"/>
  <c r="T603" i="5"/>
  <c r="T600" i="5"/>
  <c r="R600" i="5" s="1"/>
  <c r="S600" i="5" s="1"/>
  <c r="T599" i="5"/>
  <c r="R599" i="5" s="1"/>
  <c r="S599" i="5" s="1"/>
  <c r="T598" i="5"/>
  <c r="R598" i="5" s="1"/>
  <c r="S598" i="5" s="1"/>
  <c r="T597" i="5"/>
  <c r="R597" i="5" s="1"/>
  <c r="S597" i="5" s="1"/>
  <c r="T596" i="5"/>
  <c r="R596" i="5" s="1"/>
  <c r="S596" i="5" s="1"/>
  <c r="T595" i="5"/>
  <c r="T592" i="5"/>
  <c r="R592" i="5" s="1"/>
  <c r="S592" i="5" s="1"/>
  <c r="T591" i="5"/>
  <c r="R591" i="5" s="1"/>
  <c r="S591" i="5" s="1"/>
  <c r="T590" i="5"/>
  <c r="R590" i="5" s="1"/>
  <c r="S590" i="5" s="1"/>
  <c r="T588" i="5"/>
  <c r="R588" i="5" s="1"/>
  <c r="S588" i="5" s="1"/>
  <c r="T587" i="5"/>
  <c r="T584" i="5"/>
  <c r="R584" i="5" s="1"/>
  <c r="S584" i="5" s="1"/>
  <c r="T583" i="5"/>
  <c r="R583" i="5" s="1"/>
  <c r="S583" i="5" s="1"/>
  <c r="T582" i="5"/>
  <c r="R582" i="5" s="1"/>
  <c r="S582" i="5" s="1"/>
  <c r="T580" i="5"/>
  <c r="R580" i="5" s="1"/>
  <c r="S580" i="5" s="1"/>
  <c r="T579" i="5"/>
  <c r="T576" i="5"/>
  <c r="R576" i="5" s="1"/>
  <c r="S576" i="5" s="1"/>
  <c r="T575" i="5"/>
  <c r="R575" i="5" s="1"/>
  <c r="S575" i="5" s="1"/>
  <c r="T574" i="5"/>
  <c r="R574" i="5" s="1"/>
  <c r="S574" i="5" s="1"/>
  <c r="T572" i="5"/>
  <c r="R572" i="5" s="1"/>
  <c r="S572" i="5" s="1"/>
  <c r="T571" i="5"/>
  <c r="T568" i="5"/>
  <c r="R568" i="5" s="1"/>
  <c r="S568" i="5" s="1"/>
  <c r="T567" i="5"/>
  <c r="R567" i="5" s="1"/>
  <c r="S567" i="5" s="1"/>
  <c r="T566" i="5"/>
  <c r="R566" i="5" s="1"/>
  <c r="S566" i="5" s="1"/>
  <c r="T564" i="5"/>
  <c r="R564" i="5" s="1"/>
  <c r="S564" i="5" s="1"/>
  <c r="T563" i="5"/>
  <c r="T560" i="5"/>
  <c r="R560" i="5" s="1"/>
  <c r="S560" i="5" s="1"/>
  <c r="T559" i="5"/>
  <c r="R559" i="5" s="1"/>
  <c r="S559" i="5" s="1"/>
  <c r="T558" i="5"/>
  <c r="R558" i="5" s="1"/>
  <c r="S558" i="5" s="1"/>
  <c r="T557" i="5"/>
  <c r="R557" i="5" s="1"/>
  <c r="S557" i="5" s="1"/>
  <c r="T556" i="5"/>
  <c r="R556" i="5" s="1"/>
  <c r="S556" i="5" s="1"/>
  <c r="T555" i="5"/>
  <c r="T552" i="5"/>
  <c r="R552" i="5" s="1"/>
  <c r="S552" i="5" s="1"/>
  <c r="T551" i="5"/>
  <c r="R551" i="5" s="1"/>
  <c r="S551" i="5" s="1"/>
  <c r="T550" i="5"/>
  <c r="R550" i="5" s="1"/>
  <c r="S550" i="5" s="1"/>
  <c r="T548" i="5"/>
  <c r="R548" i="5" s="1"/>
  <c r="S548" i="5" s="1"/>
  <c r="T547" i="5"/>
  <c r="T544" i="5"/>
  <c r="R544" i="5" s="1"/>
  <c r="S544" i="5" s="1"/>
  <c r="T543" i="5"/>
  <c r="R543" i="5" s="1"/>
  <c r="S543" i="5" s="1"/>
  <c r="T542" i="5"/>
  <c r="R542" i="5" s="1"/>
  <c r="S542" i="5" s="1"/>
  <c r="T540" i="5"/>
  <c r="R540" i="5" s="1"/>
  <c r="S540" i="5" s="1"/>
  <c r="T539" i="5"/>
  <c r="T536" i="5"/>
  <c r="R536" i="5" s="1"/>
  <c r="S536" i="5" s="1"/>
  <c r="T535" i="5"/>
  <c r="R535" i="5" s="1"/>
  <c r="S535" i="5" s="1"/>
  <c r="T534" i="5"/>
  <c r="R534" i="5" s="1"/>
  <c r="S534" i="5" s="1"/>
  <c r="T533" i="5"/>
  <c r="R533" i="5" s="1"/>
  <c r="S533" i="5" s="1"/>
  <c r="T532" i="5"/>
  <c r="R532" i="5" s="1"/>
  <c r="S532" i="5" s="1"/>
  <c r="T531" i="5"/>
  <c r="T528" i="5"/>
  <c r="R528" i="5" s="1"/>
  <c r="S528" i="5" s="1"/>
  <c r="T527" i="5"/>
  <c r="R527" i="5" s="1"/>
  <c r="S527" i="5" s="1"/>
  <c r="T526" i="5"/>
  <c r="R526" i="5" s="1"/>
  <c r="S526" i="5" s="1"/>
  <c r="T525" i="5"/>
  <c r="R525" i="5" s="1"/>
  <c r="S525" i="5" s="1"/>
  <c r="T524" i="5"/>
  <c r="R524" i="5" s="1"/>
  <c r="S524" i="5" s="1"/>
  <c r="T523" i="5"/>
  <c r="T520" i="5"/>
  <c r="R520" i="5" s="1"/>
  <c r="S520" i="5" s="1"/>
  <c r="T519" i="5"/>
  <c r="R519" i="5" s="1"/>
  <c r="S519" i="5" s="1"/>
  <c r="T518" i="5"/>
  <c r="R518" i="5" s="1"/>
  <c r="S518" i="5" s="1"/>
  <c r="T517" i="5"/>
  <c r="R517" i="5" s="1"/>
  <c r="S517" i="5" s="1"/>
  <c r="T516" i="5"/>
  <c r="R516" i="5" s="1"/>
  <c r="S516" i="5" s="1"/>
  <c r="T515" i="5"/>
  <c r="T512" i="5"/>
  <c r="R512" i="5" s="1"/>
  <c r="S512" i="5" s="1"/>
  <c r="T511" i="5"/>
  <c r="R511" i="5" s="1"/>
  <c r="S511" i="5" s="1"/>
  <c r="T510" i="5"/>
  <c r="R510" i="5" s="1"/>
  <c r="S510" i="5" s="1"/>
  <c r="T509" i="5"/>
  <c r="R509" i="5" s="1"/>
  <c r="S509" i="5" s="1"/>
  <c r="T508" i="5"/>
  <c r="R508" i="5" s="1"/>
  <c r="S508" i="5" s="1"/>
  <c r="T507" i="5"/>
  <c r="T504" i="5"/>
  <c r="R504" i="5" s="1"/>
  <c r="S504" i="5" s="1"/>
  <c r="T503" i="5"/>
  <c r="R503" i="5" s="1"/>
  <c r="S503" i="5" s="1"/>
  <c r="T502" i="5"/>
  <c r="R502" i="5" s="1"/>
  <c r="S502" i="5" s="1"/>
  <c r="T500" i="5"/>
  <c r="R500" i="5" s="1"/>
  <c r="S500" i="5" s="1"/>
  <c r="T499" i="5"/>
  <c r="T496" i="5"/>
  <c r="R496" i="5" s="1"/>
  <c r="S496" i="5" s="1"/>
  <c r="T495" i="5"/>
  <c r="R495" i="5" s="1"/>
  <c r="S495" i="5" s="1"/>
  <c r="T494" i="5"/>
  <c r="R494" i="5" s="1"/>
  <c r="S494" i="5" s="1"/>
  <c r="T492" i="5"/>
  <c r="R492" i="5" s="1"/>
  <c r="S492" i="5" s="1"/>
  <c r="T491" i="5"/>
  <c r="T488" i="5"/>
  <c r="R488" i="5" s="1"/>
  <c r="S488" i="5" s="1"/>
  <c r="T487" i="5"/>
  <c r="R487" i="5" s="1"/>
  <c r="S487" i="5" s="1"/>
  <c r="T486" i="5"/>
  <c r="R486" i="5" s="1"/>
  <c r="S486" i="5" s="1"/>
  <c r="T484" i="5"/>
  <c r="R484" i="5" s="1"/>
  <c r="S484" i="5" s="1"/>
  <c r="T483" i="5"/>
  <c r="T480" i="5"/>
  <c r="R480" i="5" s="1"/>
  <c r="S480" i="5" s="1"/>
  <c r="T479" i="5"/>
  <c r="R479" i="5" s="1"/>
  <c r="S479" i="5" s="1"/>
  <c r="T478" i="5"/>
  <c r="R478" i="5" s="1"/>
  <c r="S478" i="5" s="1"/>
  <c r="T477" i="5"/>
  <c r="R477" i="5" s="1"/>
  <c r="S477" i="5" s="1"/>
  <c r="T476" i="5"/>
  <c r="R476" i="5" s="1"/>
  <c r="S476" i="5" s="1"/>
  <c r="T475" i="5"/>
  <c r="T472" i="5"/>
  <c r="R472" i="5" s="1"/>
  <c r="S472" i="5" s="1"/>
  <c r="T471" i="5"/>
  <c r="R471" i="5" s="1"/>
  <c r="S471" i="5" s="1"/>
  <c r="T470" i="5"/>
  <c r="R470" i="5" s="1"/>
  <c r="S470" i="5" s="1"/>
  <c r="T468" i="5"/>
  <c r="R468" i="5" s="1"/>
  <c r="S468" i="5" s="1"/>
  <c r="T467" i="5"/>
  <c r="T464" i="5"/>
  <c r="R464" i="5" s="1"/>
  <c r="S464" i="5" s="1"/>
  <c r="T463" i="5"/>
  <c r="R463" i="5" s="1"/>
  <c r="S463" i="5" s="1"/>
  <c r="T462" i="5"/>
  <c r="R462" i="5" s="1"/>
  <c r="S462" i="5" s="1"/>
  <c r="T461" i="5"/>
  <c r="R461" i="5" s="1"/>
  <c r="S461" i="5" s="1"/>
  <c r="T460" i="5"/>
  <c r="R460" i="5" s="1"/>
  <c r="S460" i="5" s="1"/>
  <c r="T459" i="5"/>
  <c r="T456" i="5"/>
  <c r="R456" i="5" s="1"/>
  <c r="S456" i="5" s="1"/>
  <c r="T455" i="5"/>
  <c r="R455" i="5" s="1"/>
  <c r="S455" i="5" s="1"/>
  <c r="T454" i="5"/>
  <c r="R454" i="5" s="1"/>
  <c r="S454" i="5" s="1"/>
  <c r="T453" i="5"/>
  <c r="R453" i="5" s="1"/>
  <c r="S453" i="5" s="1"/>
  <c r="T452" i="5"/>
  <c r="R452" i="5" s="1"/>
  <c r="S452" i="5" s="1"/>
  <c r="T451" i="5"/>
  <c r="T448" i="5"/>
  <c r="R448" i="5" s="1"/>
  <c r="S448" i="5" s="1"/>
  <c r="T447" i="5"/>
  <c r="R447" i="5" s="1"/>
  <c r="S447" i="5" s="1"/>
  <c r="T446" i="5"/>
  <c r="R446" i="5" s="1"/>
  <c r="S446" i="5" s="1"/>
  <c r="T445" i="5"/>
  <c r="R445" i="5" s="1"/>
  <c r="S445" i="5" s="1"/>
  <c r="T444" i="5"/>
  <c r="R444" i="5" s="1"/>
  <c r="S444" i="5" s="1"/>
  <c r="T443" i="5"/>
  <c r="T440" i="5"/>
  <c r="R440" i="5" s="1"/>
  <c r="S440" i="5" s="1"/>
  <c r="T439" i="5"/>
  <c r="R439" i="5" s="1"/>
  <c r="S439" i="5" s="1"/>
  <c r="T438" i="5"/>
  <c r="R438" i="5" s="1"/>
  <c r="S438" i="5" s="1"/>
  <c r="T436" i="5"/>
  <c r="R436" i="5" s="1"/>
  <c r="S436" i="5" s="1"/>
  <c r="T435" i="5"/>
  <c r="T432" i="5"/>
  <c r="R432" i="5" s="1"/>
  <c r="S432" i="5" s="1"/>
  <c r="T431" i="5"/>
  <c r="R431" i="5" s="1"/>
  <c r="S431" i="5" s="1"/>
  <c r="T430" i="5"/>
  <c r="R430" i="5" s="1"/>
  <c r="S430" i="5" s="1"/>
  <c r="T429" i="5"/>
  <c r="R429" i="5" s="1"/>
  <c r="S429" i="5" s="1"/>
  <c r="T428" i="5"/>
  <c r="R428" i="5" s="1"/>
  <c r="S428" i="5" s="1"/>
  <c r="T427" i="5"/>
  <c r="T426" i="5"/>
  <c r="R426" i="5" s="1"/>
  <c r="S426" i="5" s="1"/>
  <c r="T424" i="5"/>
  <c r="R424" i="5" s="1"/>
  <c r="S424" i="5" s="1"/>
  <c r="T423" i="5"/>
  <c r="T422" i="5"/>
  <c r="R422" i="5" s="1"/>
  <c r="S422" i="5" s="1"/>
  <c r="T421" i="5"/>
  <c r="R421" i="5" s="1"/>
  <c r="S421" i="5" s="1"/>
  <c r="T420" i="5"/>
  <c r="R420" i="5" s="1"/>
  <c r="S420" i="5" s="1"/>
  <c r="T419" i="5"/>
  <c r="T416" i="5"/>
  <c r="R416" i="5" s="1"/>
  <c r="S416" i="5" s="1"/>
  <c r="T415" i="5"/>
  <c r="T414" i="5"/>
  <c r="R414" i="5" s="1"/>
  <c r="S414" i="5" s="1"/>
  <c r="T412" i="5"/>
  <c r="R412" i="5" s="1"/>
  <c r="S412" i="5" s="1"/>
  <c r="T411" i="5"/>
  <c r="T408" i="5"/>
  <c r="R408" i="5" s="1"/>
  <c r="S408" i="5" s="1"/>
  <c r="T407" i="5"/>
  <c r="R407" i="5" s="1"/>
  <c r="S407" i="5" s="1"/>
  <c r="T406" i="5"/>
  <c r="R406" i="5" s="1"/>
  <c r="S406" i="5" s="1"/>
  <c r="T404" i="5"/>
  <c r="R404" i="5" s="1"/>
  <c r="S404" i="5" s="1"/>
  <c r="T403" i="5"/>
  <c r="T400" i="5"/>
  <c r="R400" i="5" s="1"/>
  <c r="S400" i="5" s="1"/>
  <c r="T399" i="5"/>
  <c r="R399" i="5" s="1"/>
  <c r="S399" i="5" s="1"/>
  <c r="T398" i="5"/>
  <c r="R398" i="5" s="1"/>
  <c r="S398" i="5" s="1"/>
  <c r="T396" i="5"/>
  <c r="R396" i="5" s="1"/>
  <c r="S396" i="5" s="1"/>
  <c r="T395" i="5"/>
  <c r="T392" i="5"/>
  <c r="R392" i="5" s="1"/>
  <c r="S392" i="5" s="1"/>
  <c r="T391" i="5"/>
  <c r="T390" i="5"/>
  <c r="R390" i="5" s="1"/>
  <c r="S390" i="5" s="1"/>
  <c r="T388" i="5"/>
  <c r="R388" i="5" s="1"/>
  <c r="S388" i="5" s="1"/>
  <c r="T387" i="5"/>
  <c r="T384" i="5"/>
  <c r="R384" i="5" s="1"/>
  <c r="S384" i="5" s="1"/>
  <c r="T383" i="5"/>
  <c r="T382" i="5"/>
  <c r="R382" i="5" s="1"/>
  <c r="S382" i="5" s="1"/>
  <c r="T380" i="5"/>
  <c r="R380" i="5" s="1"/>
  <c r="S380" i="5" s="1"/>
  <c r="T379" i="5"/>
  <c r="T376" i="5"/>
  <c r="R376" i="5" s="1"/>
  <c r="S376" i="5" s="1"/>
  <c r="T375" i="5"/>
  <c r="T374" i="5"/>
  <c r="R374" i="5" s="1"/>
  <c r="S374" i="5" s="1"/>
  <c r="T373" i="5"/>
  <c r="R373" i="5" s="1"/>
  <c r="S373" i="5" s="1"/>
  <c r="T372" i="5"/>
  <c r="R372" i="5" s="1"/>
  <c r="S372" i="5" s="1"/>
  <c r="T371" i="5"/>
  <c r="T368" i="5"/>
  <c r="R368" i="5" s="1"/>
  <c r="S368" i="5" s="1"/>
  <c r="T367" i="5"/>
  <c r="T366" i="5"/>
  <c r="R366" i="5" s="1"/>
  <c r="S366" i="5" s="1"/>
  <c r="T365" i="5"/>
  <c r="R365" i="5" s="1"/>
  <c r="S365" i="5" s="1"/>
  <c r="T364" i="5"/>
  <c r="R364" i="5" s="1"/>
  <c r="S364" i="5" s="1"/>
  <c r="T363" i="5"/>
  <c r="T362" i="5"/>
  <c r="T360" i="5"/>
  <c r="R360" i="5" s="1"/>
  <c r="S360" i="5" s="1"/>
  <c r="T359" i="5"/>
  <c r="T358" i="5"/>
  <c r="R358" i="5" s="1"/>
  <c r="S358" i="5" s="1"/>
  <c r="T357" i="5"/>
  <c r="R357" i="5" s="1"/>
  <c r="S357" i="5" s="1"/>
  <c r="T356" i="5"/>
  <c r="R356" i="5" s="1"/>
  <c r="S356" i="5" s="1"/>
  <c r="T355" i="5"/>
  <c r="T354" i="5"/>
  <c r="R354" i="5" s="1"/>
  <c r="S354" i="5" s="1"/>
  <c r="T352" i="5"/>
  <c r="R352" i="5" s="1"/>
  <c r="S352" i="5" s="1"/>
  <c r="T351" i="5"/>
  <c r="R351" i="5" s="1"/>
  <c r="S351" i="5" s="1"/>
  <c r="T350" i="5"/>
  <c r="R350" i="5" s="1"/>
  <c r="S350" i="5" s="1"/>
  <c r="T348" i="5"/>
  <c r="R348" i="5" s="1"/>
  <c r="S348" i="5" s="1"/>
  <c r="T347" i="5"/>
  <c r="T344" i="5"/>
  <c r="R344" i="5" s="1"/>
  <c r="S344" i="5" s="1"/>
  <c r="T343" i="5"/>
  <c r="R343" i="5" s="1"/>
  <c r="S343" i="5" s="1"/>
  <c r="T342" i="5"/>
  <c r="R342" i="5" s="1"/>
  <c r="S342" i="5" s="1"/>
  <c r="T341" i="5"/>
  <c r="R341" i="5" s="1"/>
  <c r="S341" i="5" s="1"/>
  <c r="T340" i="5"/>
  <c r="R340" i="5" s="1"/>
  <c r="S340" i="5" s="1"/>
  <c r="T339" i="5"/>
  <c r="T336" i="5"/>
  <c r="R336" i="5" s="1"/>
  <c r="S336" i="5" s="1"/>
  <c r="T335" i="5"/>
  <c r="T334" i="5"/>
  <c r="R334" i="5" s="1"/>
  <c r="S334" i="5" s="1"/>
  <c r="T332" i="5"/>
  <c r="R332" i="5" s="1"/>
  <c r="S332" i="5" s="1"/>
  <c r="T331" i="5"/>
  <c r="T328" i="5"/>
  <c r="R328" i="5" s="1"/>
  <c r="S328" i="5" s="1"/>
  <c r="T327" i="5"/>
  <c r="R327" i="5" s="1"/>
  <c r="S327" i="5" s="1"/>
  <c r="T326" i="5"/>
  <c r="R326" i="5" s="1"/>
  <c r="S326" i="5" s="1"/>
  <c r="T325" i="5"/>
  <c r="R325" i="5" s="1"/>
  <c r="S325" i="5" s="1"/>
  <c r="T324" i="5"/>
  <c r="R324" i="5" s="1"/>
  <c r="S324" i="5" s="1"/>
  <c r="T323" i="5"/>
  <c r="T322" i="5"/>
  <c r="R322" i="5" s="1"/>
  <c r="S322" i="5" s="1"/>
  <c r="T320" i="5"/>
  <c r="R320" i="5" s="1"/>
  <c r="S320" i="5" s="1"/>
  <c r="T319" i="5"/>
  <c r="T318" i="5"/>
  <c r="R318" i="5" s="1"/>
  <c r="S318" i="5" s="1"/>
  <c r="T316" i="5"/>
  <c r="R316" i="5" s="1"/>
  <c r="S316" i="5" s="1"/>
  <c r="T315" i="5"/>
  <c r="T312" i="5"/>
  <c r="R312" i="5" s="1"/>
  <c r="S312" i="5" s="1"/>
  <c r="T311" i="5"/>
  <c r="T310" i="5"/>
  <c r="R310" i="5" s="1"/>
  <c r="S310" i="5" s="1"/>
  <c r="T308" i="5"/>
  <c r="R308" i="5" s="1"/>
  <c r="S308" i="5" s="1"/>
  <c r="T307" i="5"/>
  <c r="T304" i="5"/>
  <c r="R304" i="5" s="1"/>
  <c r="S304" i="5" s="1"/>
  <c r="T303" i="5"/>
  <c r="T302" i="5"/>
  <c r="R302" i="5" s="1"/>
  <c r="S302" i="5" s="1"/>
  <c r="T300" i="5"/>
  <c r="R300" i="5" s="1"/>
  <c r="S300" i="5" s="1"/>
  <c r="T299" i="5"/>
  <c r="T296" i="5"/>
  <c r="R296" i="5" s="1"/>
  <c r="S296" i="5" s="1"/>
  <c r="T295" i="5"/>
  <c r="R295" i="5" s="1"/>
  <c r="S295" i="5" s="1"/>
  <c r="T294" i="5"/>
  <c r="R294" i="5" s="1"/>
  <c r="S294" i="5" s="1"/>
  <c r="T293" i="5"/>
  <c r="R293" i="5" s="1"/>
  <c r="S293" i="5" s="1"/>
  <c r="T292" i="5"/>
  <c r="R292" i="5" s="1"/>
  <c r="S292" i="5" s="1"/>
  <c r="T291" i="5"/>
  <c r="T288" i="5"/>
  <c r="R288" i="5" s="1"/>
  <c r="S288" i="5" s="1"/>
  <c r="T287" i="5"/>
  <c r="T286" i="5"/>
  <c r="R286" i="5" s="1"/>
  <c r="S286" i="5" s="1"/>
  <c r="T284" i="5"/>
  <c r="R284" i="5" s="1"/>
  <c r="S284" i="5" s="1"/>
  <c r="T283" i="5"/>
  <c r="T282" i="5"/>
  <c r="T280" i="5"/>
  <c r="R280" i="5" s="1"/>
  <c r="S280" i="5" s="1"/>
  <c r="T279" i="5"/>
  <c r="T278" i="5"/>
  <c r="R278" i="5" s="1"/>
  <c r="S278" i="5" s="1"/>
  <c r="T277" i="5"/>
  <c r="R277" i="5" s="1"/>
  <c r="S277" i="5" s="1"/>
  <c r="T276" i="5"/>
  <c r="R276" i="5" s="1"/>
  <c r="S276" i="5" s="1"/>
  <c r="T275" i="5"/>
  <c r="T272" i="5"/>
  <c r="R272" i="5" s="1"/>
  <c r="S272" i="5" s="1"/>
  <c r="T271" i="5"/>
  <c r="R271" i="5" s="1"/>
  <c r="S271" i="5" s="1"/>
  <c r="T270" i="5"/>
  <c r="R270" i="5" s="1"/>
  <c r="S270" i="5" s="1"/>
  <c r="T269" i="5"/>
  <c r="R269" i="5" s="1"/>
  <c r="S269" i="5" s="1"/>
  <c r="T268" i="5"/>
  <c r="R268" i="5" s="1"/>
  <c r="S268" i="5" s="1"/>
  <c r="T267" i="5"/>
  <c r="R267" i="5" s="1"/>
  <c r="S267" i="5" s="1"/>
  <c r="T264" i="5"/>
  <c r="R264" i="5" s="1"/>
  <c r="S264" i="5" s="1"/>
  <c r="T263" i="5"/>
  <c r="R263" i="5" s="1"/>
  <c r="S263" i="5" s="1"/>
  <c r="T262" i="5"/>
  <c r="R262" i="5" s="1"/>
  <c r="S262" i="5" s="1"/>
  <c r="T261" i="5"/>
  <c r="R261" i="5" s="1"/>
  <c r="S261" i="5" s="1"/>
  <c r="T260" i="5"/>
  <c r="R260" i="5" s="1"/>
  <c r="S260" i="5" s="1"/>
  <c r="T259" i="5"/>
  <c r="T256" i="5"/>
  <c r="R256" i="5" s="1"/>
  <c r="S256" i="5" s="1"/>
  <c r="T255" i="5"/>
  <c r="T254" i="5"/>
  <c r="R254" i="5" s="1"/>
  <c r="S254" i="5" s="1"/>
  <c r="T252" i="5"/>
  <c r="R252" i="5" s="1"/>
  <c r="S252" i="5" s="1"/>
  <c r="T251" i="5"/>
  <c r="T248" i="5"/>
  <c r="R248" i="5" s="1"/>
  <c r="S248" i="5" s="1"/>
  <c r="T247" i="5"/>
  <c r="T246" i="5"/>
  <c r="R246" i="5" s="1"/>
  <c r="S246" i="5" s="1"/>
  <c r="T244" i="5"/>
  <c r="R244" i="5" s="1"/>
  <c r="S244" i="5" s="1"/>
  <c r="T243" i="5"/>
  <c r="T240" i="5"/>
  <c r="R240" i="5" s="1"/>
  <c r="S240" i="5" s="1"/>
  <c r="T239" i="5"/>
  <c r="R239" i="5" s="1"/>
  <c r="S239" i="5" s="1"/>
  <c r="T238" i="5"/>
  <c r="R238" i="5" s="1"/>
  <c r="S238" i="5" s="1"/>
  <c r="T236" i="5"/>
  <c r="R236" i="5" s="1"/>
  <c r="S236" i="5" s="1"/>
  <c r="T235" i="5"/>
  <c r="T232" i="5"/>
  <c r="R232" i="5" s="1"/>
  <c r="S232" i="5" s="1"/>
  <c r="T231" i="5"/>
  <c r="T230" i="5"/>
  <c r="R230" i="5" s="1"/>
  <c r="S230" i="5" s="1"/>
  <c r="T228" i="5"/>
  <c r="R228" i="5" s="1"/>
  <c r="S228" i="5" s="1"/>
  <c r="T227" i="5"/>
  <c r="T224" i="5"/>
  <c r="R224" i="5" s="1"/>
  <c r="S224" i="5" s="1"/>
  <c r="T223" i="5"/>
  <c r="R223" i="5" s="1"/>
  <c r="S223" i="5" s="1"/>
  <c r="T222" i="5"/>
  <c r="R222" i="5" s="1"/>
  <c r="S222" i="5" s="1"/>
  <c r="T220" i="5"/>
  <c r="R220" i="5" s="1"/>
  <c r="S220" i="5" s="1"/>
  <c r="T219" i="5"/>
  <c r="T216" i="5"/>
  <c r="R216" i="5" s="1"/>
  <c r="S216" i="5" s="1"/>
  <c r="T215" i="5"/>
  <c r="R215" i="5" s="1"/>
  <c r="S215" i="5" s="1"/>
  <c r="T214" i="5"/>
  <c r="R214" i="5" s="1"/>
  <c r="S214" i="5" s="1"/>
  <c r="T213" i="5"/>
  <c r="R213" i="5" s="1"/>
  <c r="S213" i="5" s="1"/>
  <c r="T212" i="5"/>
  <c r="R212" i="5" s="1"/>
  <c r="S212" i="5" s="1"/>
  <c r="T211" i="5"/>
  <c r="T210" i="5"/>
  <c r="T208" i="5"/>
  <c r="R208" i="5" s="1"/>
  <c r="S208" i="5" s="1"/>
  <c r="T207" i="5"/>
  <c r="T206" i="5"/>
  <c r="R206" i="5" s="1"/>
  <c r="S206" i="5" s="1"/>
  <c r="T204" i="5"/>
  <c r="R204" i="5" s="1"/>
  <c r="S204" i="5" s="1"/>
  <c r="T203" i="5"/>
  <c r="T200" i="5"/>
  <c r="R200" i="5" s="1"/>
  <c r="S200" i="5" s="1"/>
  <c r="T199" i="5"/>
  <c r="T198" i="5"/>
  <c r="R198" i="5" s="1"/>
  <c r="S198" i="5" s="1"/>
  <c r="T197" i="5"/>
  <c r="R197" i="5" s="1"/>
  <c r="S197" i="5" s="1"/>
  <c r="T196" i="5"/>
  <c r="R196" i="5" s="1"/>
  <c r="S196" i="5" s="1"/>
  <c r="T195" i="5"/>
  <c r="T192" i="5"/>
  <c r="R192" i="5" s="1"/>
  <c r="S192" i="5" s="1"/>
  <c r="T191" i="5"/>
  <c r="T190" i="5"/>
  <c r="R190" i="5" s="1"/>
  <c r="S190" i="5" s="1"/>
  <c r="T188" i="5"/>
  <c r="R188" i="5" s="1"/>
  <c r="S188" i="5" s="1"/>
  <c r="T187" i="5"/>
  <c r="T184" i="5"/>
  <c r="R184" i="5" s="1"/>
  <c r="S184" i="5" s="1"/>
  <c r="T183" i="5"/>
  <c r="T182" i="5"/>
  <c r="R182" i="5" s="1"/>
  <c r="S182" i="5" s="1"/>
  <c r="T180" i="5"/>
  <c r="R180" i="5" s="1"/>
  <c r="S180" i="5" s="1"/>
  <c r="T179" i="5"/>
  <c r="T176" i="5"/>
  <c r="R176" i="5" s="1"/>
  <c r="S176" i="5" s="1"/>
  <c r="T175" i="5"/>
  <c r="T174" i="5"/>
  <c r="R174" i="5" s="1"/>
  <c r="S174" i="5" s="1"/>
  <c r="T173" i="5"/>
  <c r="R173" i="5" s="1"/>
  <c r="S173" i="5" s="1"/>
  <c r="T172" i="5"/>
  <c r="R172" i="5" s="1"/>
  <c r="S172" i="5" s="1"/>
  <c r="T171" i="5"/>
  <c r="T168" i="5"/>
  <c r="R168" i="5" s="1"/>
  <c r="S168" i="5" s="1"/>
  <c r="T167" i="5"/>
  <c r="T166" i="5"/>
  <c r="R166" i="5" s="1"/>
  <c r="S166" i="5" s="1"/>
  <c r="T164" i="5"/>
  <c r="R164" i="5" s="1"/>
  <c r="S164" i="5" s="1"/>
  <c r="T163" i="5"/>
  <c r="T160" i="5"/>
  <c r="R160" i="5" s="1"/>
  <c r="S160" i="5" s="1"/>
  <c r="T159" i="5"/>
  <c r="T158" i="5"/>
  <c r="R158" i="5" s="1"/>
  <c r="S158" i="5" s="1"/>
  <c r="T156" i="5"/>
  <c r="R156" i="5" s="1"/>
  <c r="S156" i="5" s="1"/>
  <c r="T155" i="5"/>
  <c r="T154" i="5"/>
  <c r="T152" i="5"/>
  <c r="R152" i="5" s="1"/>
  <c r="S152" i="5" s="1"/>
  <c r="T151" i="5"/>
  <c r="T150" i="5"/>
  <c r="R150" i="5" s="1"/>
  <c r="S150" i="5" s="1"/>
  <c r="T148" i="5"/>
  <c r="R148" i="5" s="1"/>
  <c r="S148" i="5" s="1"/>
  <c r="T147" i="5"/>
  <c r="T144" i="5"/>
  <c r="R144" i="5" s="1"/>
  <c r="S144" i="5" s="1"/>
  <c r="T143" i="5"/>
  <c r="T142" i="5"/>
  <c r="R142" i="5" s="1"/>
  <c r="S142" i="5" s="1"/>
  <c r="T140" i="5"/>
  <c r="R140" i="5" s="1"/>
  <c r="S140" i="5" s="1"/>
  <c r="T139" i="5"/>
  <c r="R139" i="5" s="1"/>
  <c r="T136" i="5"/>
  <c r="R136" i="5" s="1"/>
  <c r="S136" i="5" s="1"/>
  <c r="T135" i="5"/>
  <c r="T134" i="5"/>
  <c r="R134" i="5" s="1"/>
  <c r="S134" i="5" s="1"/>
  <c r="T132" i="5"/>
  <c r="R132" i="5" s="1"/>
  <c r="S132" i="5" s="1"/>
  <c r="T131" i="5"/>
  <c r="T128" i="5"/>
  <c r="R128" i="5" s="1"/>
  <c r="S128" i="5" s="1"/>
  <c r="T127" i="5"/>
  <c r="T126" i="5"/>
  <c r="R126" i="5" s="1"/>
  <c r="S126" i="5" s="1"/>
  <c r="T124" i="5"/>
  <c r="R124" i="5" s="1"/>
  <c r="S124" i="5" s="1"/>
  <c r="T123" i="5"/>
  <c r="T120" i="5"/>
  <c r="R120" i="5" s="1"/>
  <c r="S120" i="5" s="1"/>
  <c r="T119" i="5"/>
  <c r="R119" i="5" s="1"/>
  <c r="S119" i="5" s="1"/>
  <c r="T118" i="5"/>
  <c r="R118" i="5" s="1"/>
  <c r="S118" i="5" s="1"/>
  <c r="T116" i="5"/>
  <c r="R116" i="5" s="1"/>
  <c r="S116" i="5" s="1"/>
  <c r="T115" i="5"/>
  <c r="T112" i="5"/>
  <c r="R112" i="5" s="1"/>
  <c r="S112" i="5" s="1"/>
  <c r="T111" i="5"/>
  <c r="T110" i="5"/>
  <c r="R110" i="5" s="1"/>
  <c r="S110" i="5" s="1"/>
  <c r="T108" i="5"/>
  <c r="R108" i="5" s="1"/>
  <c r="S108" i="5" s="1"/>
  <c r="T107" i="5"/>
  <c r="T104" i="5"/>
  <c r="R104" i="5" s="1"/>
  <c r="S104" i="5" s="1"/>
  <c r="T103" i="5"/>
  <c r="R103" i="5" s="1"/>
  <c r="S103" i="5" s="1"/>
  <c r="T102" i="5"/>
  <c r="R102" i="5" s="1"/>
  <c r="S102" i="5" s="1"/>
  <c r="T101" i="5"/>
  <c r="R101" i="5" s="1"/>
  <c r="S101" i="5" s="1"/>
  <c r="T100" i="5"/>
  <c r="R100" i="5" s="1"/>
  <c r="S100" i="5" s="1"/>
  <c r="T99" i="5"/>
  <c r="T96" i="5"/>
  <c r="R96" i="5" s="1"/>
  <c r="S96" i="5" s="1"/>
  <c r="T95" i="5"/>
  <c r="R95" i="5" s="1"/>
  <c r="S95" i="5" s="1"/>
  <c r="T94" i="5"/>
  <c r="R94" i="5" s="1"/>
  <c r="S94" i="5" s="1"/>
  <c r="T92" i="5"/>
  <c r="R92" i="5" s="1"/>
  <c r="S92" i="5" s="1"/>
  <c r="T91" i="5"/>
  <c r="T88" i="5"/>
  <c r="R88" i="5" s="1"/>
  <c r="S88" i="5" s="1"/>
  <c r="T87" i="5"/>
  <c r="T86" i="5"/>
  <c r="R86" i="5" s="1"/>
  <c r="S86" i="5" s="1"/>
  <c r="T85" i="5"/>
  <c r="R85" i="5" s="1"/>
  <c r="S85" i="5" s="1"/>
  <c r="T84" i="5"/>
  <c r="R84" i="5" s="1"/>
  <c r="S84" i="5" s="1"/>
  <c r="T83" i="5"/>
  <c r="T80" i="5"/>
  <c r="R80" i="5" s="1"/>
  <c r="S80" i="5" s="1"/>
  <c r="T79" i="5"/>
  <c r="T78" i="5"/>
  <c r="R78" i="5" s="1"/>
  <c r="S78" i="5" s="1"/>
  <c r="T76" i="5"/>
  <c r="R76" i="5" s="1"/>
  <c r="S76" i="5" s="1"/>
  <c r="T75" i="5"/>
  <c r="T72" i="5"/>
  <c r="R72" i="5" s="1"/>
  <c r="S72" i="5" s="1"/>
  <c r="T71" i="5"/>
  <c r="R71" i="5" s="1"/>
  <c r="S71" i="5" s="1"/>
  <c r="T70" i="5"/>
  <c r="R70" i="5" s="1"/>
  <c r="S70" i="5" s="1"/>
  <c r="T68" i="5"/>
  <c r="R68" i="5" s="1"/>
  <c r="S68" i="5" s="1"/>
  <c r="T67" i="5"/>
  <c r="T64" i="5"/>
  <c r="R64" i="5" s="1"/>
  <c r="S64" i="5" s="1"/>
  <c r="T63" i="5"/>
  <c r="T62" i="5"/>
  <c r="R62" i="5" s="1"/>
  <c r="S62" i="5" s="1"/>
  <c r="T61" i="5"/>
  <c r="R61" i="5" s="1"/>
  <c r="S61" i="5" s="1"/>
  <c r="T60" i="5"/>
  <c r="R60" i="5" s="1"/>
  <c r="S60" i="5" s="1"/>
  <c r="T59" i="5"/>
  <c r="T58" i="5"/>
  <c r="T56" i="5"/>
  <c r="R56" i="5" s="1"/>
  <c r="S56" i="5" s="1"/>
  <c r="T55" i="5"/>
  <c r="T54" i="5"/>
  <c r="R54" i="5" s="1"/>
  <c r="S54" i="5" s="1"/>
  <c r="T53" i="5"/>
  <c r="R53" i="5" s="1"/>
  <c r="S53" i="5" s="1"/>
  <c r="T52" i="5"/>
  <c r="R52" i="5" s="1"/>
  <c r="S52" i="5" s="1"/>
  <c r="T51" i="5"/>
  <c r="T48" i="5"/>
  <c r="R48" i="5" s="1"/>
  <c r="S48" i="5" s="1"/>
  <c r="T47" i="5"/>
  <c r="R47" i="5" s="1"/>
  <c r="S47" i="5" s="1"/>
  <c r="T46" i="5"/>
  <c r="R46" i="5" s="1"/>
  <c r="S46" i="5" s="1"/>
  <c r="T45" i="5"/>
  <c r="R45" i="5" s="1"/>
  <c r="S45" i="5" s="1"/>
  <c r="T44" i="5"/>
  <c r="R44" i="5" s="1"/>
  <c r="S44" i="5" s="1"/>
  <c r="T43" i="5"/>
  <c r="T40" i="5"/>
  <c r="R40" i="5" s="1"/>
  <c r="S40" i="5" s="1"/>
  <c r="T39" i="5"/>
  <c r="R39" i="5" s="1"/>
  <c r="S39" i="5" s="1"/>
  <c r="T38" i="5"/>
  <c r="R38" i="5" s="1"/>
  <c r="S38" i="5" s="1"/>
  <c r="T36" i="5"/>
  <c r="R36" i="5" s="1"/>
  <c r="S36" i="5" s="1"/>
  <c r="T35" i="5"/>
  <c r="T32" i="5"/>
  <c r="R32" i="5" s="1"/>
  <c r="S32" i="5" s="1"/>
  <c r="T31" i="5"/>
  <c r="T30" i="5"/>
  <c r="T29" i="5"/>
  <c r="R29" i="5" s="1"/>
  <c r="S29" i="5" s="1"/>
  <c r="T28" i="5"/>
  <c r="R28" i="5" s="1"/>
  <c r="S28" i="5" s="1"/>
  <c r="T27" i="5"/>
  <c r="R27" i="5" s="1"/>
  <c r="T25" i="5"/>
  <c r="I294" i="8"/>
  <c r="J294" i="8" s="1"/>
  <c r="I293" i="8"/>
  <c r="J293" i="8" s="1"/>
  <c r="I292" i="8"/>
  <c r="J292" i="8" s="1"/>
  <c r="I291" i="8"/>
  <c r="J291" i="8" s="1"/>
  <c r="I290" i="8"/>
  <c r="J290" i="8" s="1"/>
  <c r="I289" i="8"/>
  <c r="J289" i="8" s="1"/>
  <c r="I288" i="8"/>
  <c r="J288" i="8" s="1"/>
  <c r="I287" i="8"/>
  <c r="J287" i="8" s="1"/>
  <c r="I286" i="8"/>
  <c r="J286" i="8" s="1"/>
  <c r="I285" i="8"/>
  <c r="J285" i="8" s="1"/>
  <c r="I284" i="8"/>
  <c r="J284" i="8" s="1"/>
  <c r="I283" i="8"/>
  <c r="J283" i="8" s="1"/>
  <c r="I282" i="8"/>
  <c r="J282" i="8" s="1"/>
  <c r="I281" i="8"/>
  <c r="J281" i="8" s="1"/>
  <c r="I280" i="8"/>
  <c r="J280" i="8" s="1"/>
  <c r="I279" i="8"/>
  <c r="J279" i="8" s="1"/>
  <c r="I278" i="8"/>
  <c r="J278" i="8" s="1"/>
  <c r="I277" i="8"/>
  <c r="J277" i="8" s="1"/>
  <c r="I276" i="8"/>
  <c r="J276" i="8" s="1"/>
  <c r="I275" i="8"/>
  <c r="J275" i="8" s="1"/>
  <c r="I274" i="8"/>
  <c r="J274" i="8" s="1"/>
  <c r="I273" i="8"/>
  <c r="J273" i="8" s="1"/>
  <c r="I272" i="8"/>
  <c r="J272" i="8" s="1"/>
  <c r="I271" i="8"/>
  <c r="J271" i="8" s="1"/>
  <c r="I270" i="8"/>
  <c r="J270" i="8" s="1"/>
  <c r="I269" i="8"/>
  <c r="J269" i="8" s="1"/>
  <c r="I268" i="8"/>
  <c r="J268" i="8" s="1"/>
  <c r="I267" i="8"/>
  <c r="J267" i="8" s="1"/>
  <c r="I266" i="8"/>
  <c r="J266" i="8" s="1"/>
  <c r="I265" i="8"/>
  <c r="J265" i="8" s="1"/>
  <c r="I264" i="8"/>
  <c r="J264" i="8" s="1"/>
  <c r="I263" i="8"/>
  <c r="J263" i="8" s="1"/>
  <c r="I262" i="8"/>
  <c r="J262" i="8" s="1"/>
  <c r="I261" i="8"/>
  <c r="J261" i="8" s="1"/>
  <c r="I260" i="8"/>
  <c r="J260" i="8" s="1"/>
  <c r="I259" i="8"/>
  <c r="J259" i="8" s="1"/>
  <c r="I258" i="8"/>
  <c r="J258" i="8" s="1"/>
  <c r="I257" i="8"/>
  <c r="J257" i="8" s="1"/>
  <c r="I256" i="8"/>
  <c r="J256" i="8" s="1"/>
  <c r="I255" i="8"/>
  <c r="J255" i="8" s="1"/>
  <c r="I254" i="8"/>
  <c r="J254" i="8" s="1"/>
  <c r="I253" i="8"/>
  <c r="J253" i="8" s="1"/>
  <c r="I252" i="8"/>
  <c r="J252" i="8" s="1"/>
  <c r="I251" i="8"/>
  <c r="J251" i="8" s="1"/>
  <c r="I250" i="8"/>
  <c r="J250" i="8" s="1"/>
  <c r="I249" i="8"/>
  <c r="J249" i="8" s="1"/>
  <c r="I248" i="8"/>
  <c r="J248" i="8" s="1"/>
  <c r="I247" i="8"/>
  <c r="J247" i="8" s="1"/>
  <c r="I246" i="8"/>
  <c r="J246" i="8" s="1"/>
  <c r="I245" i="8"/>
  <c r="J245" i="8" s="1"/>
  <c r="I244" i="8"/>
  <c r="J244" i="8" s="1"/>
  <c r="I243" i="8"/>
  <c r="J243" i="8" s="1"/>
  <c r="I242" i="8"/>
  <c r="J242" i="8" s="1"/>
  <c r="I241" i="8"/>
  <c r="J241" i="8" s="1"/>
  <c r="I240" i="8"/>
  <c r="J240" i="8" s="1"/>
  <c r="I239" i="8"/>
  <c r="J239" i="8" s="1"/>
  <c r="I238" i="8"/>
  <c r="J238" i="8" s="1"/>
  <c r="I237" i="8"/>
  <c r="J237" i="8" s="1"/>
  <c r="I236" i="8"/>
  <c r="J236" i="8" s="1"/>
  <c r="I235" i="8"/>
  <c r="J235" i="8" s="1"/>
  <c r="I234" i="8"/>
  <c r="J234" i="8" s="1"/>
  <c r="I233" i="8"/>
  <c r="J233" i="8" s="1"/>
  <c r="I232" i="8"/>
  <c r="J232" i="8" s="1"/>
  <c r="I231" i="8"/>
  <c r="J231" i="8" s="1"/>
  <c r="I230" i="8"/>
  <c r="J230" i="8" s="1"/>
  <c r="I229" i="8"/>
  <c r="J229" i="8" s="1"/>
  <c r="I228" i="8"/>
  <c r="J228" i="8" s="1"/>
  <c r="I227" i="8"/>
  <c r="J227" i="8" s="1"/>
  <c r="I226" i="8"/>
  <c r="J226" i="8" s="1"/>
  <c r="I225" i="8"/>
  <c r="J225" i="8" s="1"/>
  <c r="I224" i="8"/>
  <c r="J224" i="8" s="1"/>
  <c r="I223" i="8"/>
  <c r="J223" i="8" s="1"/>
  <c r="I222" i="8"/>
  <c r="J222" i="8" s="1"/>
  <c r="I221" i="8"/>
  <c r="J221" i="8" s="1"/>
  <c r="I220" i="8"/>
  <c r="J220" i="8" s="1"/>
  <c r="I219" i="8"/>
  <c r="J219" i="8" s="1"/>
  <c r="I218" i="8"/>
  <c r="J218" i="8" s="1"/>
  <c r="I217" i="8"/>
  <c r="J217" i="8" s="1"/>
  <c r="I216" i="8"/>
  <c r="J216" i="8" s="1"/>
  <c r="I215" i="8"/>
  <c r="J215" i="8" s="1"/>
  <c r="I214" i="8"/>
  <c r="J214" i="8" s="1"/>
  <c r="I213" i="8"/>
  <c r="J213" i="8" s="1"/>
  <c r="I212" i="8"/>
  <c r="J212" i="8" s="1"/>
  <c r="I211" i="8"/>
  <c r="J211" i="8" s="1"/>
  <c r="I210" i="8"/>
  <c r="J210" i="8" s="1"/>
  <c r="I209" i="8"/>
  <c r="J209" i="8" s="1"/>
  <c r="I208" i="8"/>
  <c r="J208" i="8" s="1"/>
  <c r="I207" i="8"/>
  <c r="J207" i="8" s="1"/>
  <c r="I206" i="8"/>
  <c r="J206" i="8" s="1"/>
  <c r="I205" i="8"/>
  <c r="J205" i="8" s="1"/>
  <c r="I204" i="8"/>
  <c r="J204" i="8" s="1"/>
  <c r="I203" i="8"/>
  <c r="J203" i="8" s="1"/>
  <c r="I202" i="8"/>
  <c r="J202" i="8" s="1"/>
  <c r="I201" i="8"/>
  <c r="J201" i="8" s="1"/>
  <c r="I200" i="8"/>
  <c r="J200" i="8" s="1"/>
  <c r="I199" i="8"/>
  <c r="J199" i="8" s="1"/>
  <c r="I198" i="8"/>
  <c r="J198" i="8" s="1"/>
  <c r="I197" i="8"/>
  <c r="J197" i="8" s="1"/>
  <c r="I196" i="8"/>
  <c r="J196" i="8" s="1"/>
  <c r="I195" i="8"/>
  <c r="J195" i="8" s="1"/>
  <c r="I194" i="8"/>
  <c r="J194" i="8" s="1"/>
  <c r="I193" i="8"/>
  <c r="J193" i="8" s="1"/>
  <c r="I192" i="8"/>
  <c r="J192" i="8" s="1"/>
  <c r="I191" i="8"/>
  <c r="J191" i="8" s="1"/>
  <c r="I190" i="8"/>
  <c r="J190" i="8" s="1"/>
  <c r="I189" i="8"/>
  <c r="J189" i="8" s="1"/>
  <c r="I188" i="8"/>
  <c r="J188" i="8" s="1"/>
  <c r="I187" i="8"/>
  <c r="J187" i="8" s="1"/>
  <c r="I186" i="8"/>
  <c r="J186" i="8" s="1"/>
  <c r="I185" i="8"/>
  <c r="J185" i="8" s="1"/>
  <c r="I184" i="8"/>
  <c r="J184" i="8" s="1"/>
  <c r="I183" i="8"/>
  <c r="J183" i="8" s="1"/>
  <c r="I182" i="8"/>
  <c r="J182" i="8" s="1"/>
  <c r="I181" i="8"/>
  <c r="J181" i="8" s="1"/>
  <c r="I180" i="8"/>
  <c r="J180" i="8" s="1"/>
  <c r="I179" i="8"/>
  <c r="J179" i="8" s="1"/>
  <c r="I178" i="8"/>
  <c r="J178" i="8" s="1"/>
  <c r="I177" i="8"/>
  <c r="J177" i="8" s="1"/>
  <c r="I176" i="8"/>
  <c r="J176" i="8" s="1"/>
  <c r="I175" i="8"/>
  <c r="J175" i="8" s="1"/>
  <c r="I174" i="8"/>
  <c r="J174" i="8" s="1"/>
  <c r="I173" i="8"/>
  <c r="J173" i="8" s="1"/>
  <c r="I172" i="8"/>
  <c r="J172" i="8" s="1"/>
  <c r="I171" i="8"/>
  <c r="J171" i="8" s="1"/>
  <c r="I170" i="8"/>
  <c r="J170" i="8" s="1"/>
  <c r="I169" i="8"/>
  <c r="J169" i="8" s="1"/>
  <c r="I168" i="8"/>
  <c r="J168" i="8" s="1"/>
  <c r="I167" i="8"/>
  <c r="J167" i="8" s="1"/>
  <c r="I166" i="8"/>
  <c r="J166" i="8" s="1"/>
  <c r="I165" i="8"/>
  <c r="J165" i="8" s="1"/>
  <c r="I164" i="8"/>
  <c r="J164" i="8" s="1"/>
  <c r="I163" i="8"/>
  <c r="J163" i="8" s="1"/>
  <c r="I162" i="8"/>
  <c r="J162" i="8" s="1"/>
  <c r="I161" i="8"/>
  <c r="J161" i="8" s="1"/>
  <c r="I160" i="8"/>
  <c r="J160" i="8" s="1"/>
  <c r="I159" i="8"/>
  <c r="J159" i="8" s="1"/>
  <c r="I158" i="8"/>
  <c r="J158" i="8" s="1"/>
  <c r="I157" i="8"/>
  <c r="J157" i="8" s="1"/>
  <c r="I156" i="8"/>
  <c r="J156" i="8" s="1"/>
  <c r="I155" i="8"/>
  <c r="J155" i="8" s="1"/>
  <c r="I154" i="8"/>
  <c r="J154" i="8" s="1"/>
  <c r="I153" i="8"/>
  <c r="J153" i="8" s="1"/>
  <c r="I152" i="8"/>
  <c r="J152" i="8" s="1"/>
  <c r="I151" i="8"/>
  <c r="J151" i="8" s="1"/>
  <c r="I150" i="8"/>
  <c r="J150" i="8" s="1"/>
  <c r="I149" i="8"/>
  <c r="J149" i="8" s="1"/>
  <c r="I148" i="8"/>
  <c r="J148" i="8" s="1"/>
  <c r="I147" i="8"/>
  <c r="J147" i="8" s="1"/>
  <c r="I146" i="8"/>
  <c r="J146" i="8" s="1"/>
  <c r="I145" i="8"/>
  <c r="J145" i="8" s="1"/>
  <c r="I144" i="8"/>
  <c r="J144" i="8" s="1"/>
  <c r="I143" i="8"/>
  <c r="J143" i="8" s="1"/>
  <c r="I142" i="8"/>
  <c r="J142" i="8" s="1"/>
  <c r="I141" i="8"/>
  <c r="J141" i="8" s="1"/>
  <c r="I140" i="8"/>
  <c r="J140" i="8" s="1"/>
  <c r="I139" i="8"/>
  <c r="J139" i="8" s="1"/>
  <c r="I138" i="8"/>
  <c r="J138" i="8" s="1"/>
  <c r="I137" i="8"/>
  <c r="J137" i="8" s="1"/>
  <c r="I136" i="8"/>
  <c r="J136" i="8" s="1"/>
  <c r="I135" i="8"/>
  <c r="J135" i="8" s="1"/>
  <c r="I134" i="8"/>
  <c r="J134" i="8" s="1"/>
  <c r="I133" i="8"/>
  <c r="J133" i="8" s="1"/>
  <c r="I132" i="8"/>
  <c r="J132" i="8" s="1"/>
  <c r="I131" i="8"/>
  <c r="J131" i="8" s="1"/>
  <c r="I130" i="8"/>
  <c r="J130" i="8" s="1"/>
  <c r="I129" i="8"/>
  <c r="J129" i="8" s="1"/>
  <c r="I128" i="8"/>
  <c r="J128" i="8" s="1"/>
  <c r="I127" i="8"/>
  <c r="J127" i="8" s="1"/>
  <c r="I126" i="8"/>
  <c r="J126" i="8" s="1"/>
  <c r="I125" i="8"/>
  <c r="J125" i="8" s="1"/>
  <c r="I124" i="8"/>
  <c r="J124" i="8" s="1"/>
  <c r="I123" i="8"/>
  <c r="J123" i="8" s="1"/>
  <c r="I122" i="8"/>
  <c r="J122" i="8" s="1"/>
  <c r="I121" i="8"/>
  <c r="J121" i="8" s="1"/>
  <c r="I120" i="8"/>
  <c r="J120" i="8" s="1"/>
  <c r="I119" i="8"/>
  <c r="J119" i="8" s="1"/>
  <c r="I118" i="8"/>
  <c r="J118" i="8" s="1"/>
  <c r="I117" i="8"/>
  <c r="J117" i="8" s="1"/>
  <c r="I116" i="8"/>
  <c r="J116" i="8" s="1"/>
  <c r="I115" i="8"/>
  <c r="J115" i="8" s="1"/>
  <c r="I114" i="8"/>
  <c r="J114" i="8" s="1"/>
  <c r="I113" i="8"/>
  <c r="J113" i="8" s="1"/>
  <c r="I112" i="8"/>
  <c r="J112" i="8" s="1"/>
  <c r="I111" i="8"/>
  <c r="J111" i="8" s="1"/>
  <c r="I110" i="8"/>
  <c r="J110" i="8" s="1"/>
  <c r="I109" i="8"/>
  <c r="J109" i="8" s="1"/>
  <c r="I108" i="8"/>
  <c r="J108" i="8" s="1"/>
  <c r="I107" i="8"/>
  <c r="J107" i="8" s="1"/>
  <c r="I106" i="8"/>
  <c r="J106" i="8" s="1"/>
  <c r="I105" i="8"/>
  <c r="J105" i="8" s="1"/>
  <c r="I104" i="8"/>
  <c r="J104" i="8" s="1"/>
  <c r="I103" i="8"/>
  <c r="J103" i="8" s="1"/>
  <c r="I102" i="8"/>
  <c r="J102" i="8" s="1"/>
  <c r="I101" i="8"/>
  <c r="J101" i="8" s="1"/>
  <c r="I100" i="8"/>
  <c r="J100" i="8" s="1"/>
  <c r="I99" i="8"/>
  <c r="J99" i="8" s="1"/>
  <c r="I98" i="8"/>
  <c r="J98" i="8" s="1"/>
  <c r="I97" i="8"/>
  <c r="J97" i="8" s="1"/>
  <c r="I96" i="8"/>
  <c r="J96" i="8" s="1"/>
  <c r="I95" i="8"/>
  <c r="J95" i="8" s="1"/>
  <c r="I94" i="8"/>
  <c r="J94" i="8" s="1"/>
  <c r="I93" i="8"/>
  <c r="J93" i="8" s="1"/>
  <c r="I92" i="8"/>
  <c r="J92" i="8" s="1"/>
  <c r="I91" i="8"/>
  <c r="J91" i="8" s="1"/>
  <c r="I90" i="8"/>
  <c r="J90" i="8" s="1"/>
  <c r="I89" i="8"/>
  <c r="J89" i="8" s="1"/>
  <c r="I88" i="8"/>
  <c r="J88" i="8" s="1"/>
  <c r="I87" i="8"/>
  <c r="J87" i="8" s="1"/>
  <c r="I86" i="8"/>
  <c r="J86" i="8" s="1"/>
  <c r="I85" i="8"/>
  <c r="J85" i="8" s="1"/>
  <c r="I84" i="8"/>
  <c r="J84" i="8" s="1"/>
  <c r="I83" i="8"/>
  <c r="J83" i="8" s="1"/>
  <c r="I82" i="8"/>
  <c r="J82" i="8" s="1"/>
  <c r="I81" i="8"/>
  <c r="J81" i="8" s="1"/>
  <c r="I80" i="8"/>
  <c r="J80" i="8" s="1"/>
  <c r="I79" i="8"/>
  <c r="J79" i="8" s="1"/>
  <c r="I78" i="8"/>
  <c r="J78" i="8" s="1"/>
  <c r="I77" i="8"/>
  <c r="J77" i="8" s="1"/>
  <c r="I76" i="8"/>
  <c r="J76" i="8" s="1"/>
  <c r="I75" i="8"/>
  <c r="J75" i="8" s="1"/>
  <c r="I74" i="8"/>
  <c r="J74" i="8" s="1"/>
  <c r="I73" i="8"/>
  <c r="J73" i="8" s="1"/>
  <c r="I72" i="8"/>
  <c r="J72" i="8" s="1"/>
  <c r="I71" i="8"/>
  <c r="J71" i="8" s="1"/>
  <c r="I70" i="8"/>
  <c r="J70" i="8" s="1"/>
  <c r="I69" i="8"/>
  <c r="J69" i="8" s="1"/>
  <c r="I68" i="8"/>
  <c r="J68" i="8" s="1"/>
  <c r="I67" i="8"/>
  <c r="J67" i="8" s="1"/>
  <c r="I66" i="8"/>
  <c r="J66" i="8" s="1"/>
  <c r="I65" i="8"/>
  <c r="J65" i="8" s="1"/>
  <c r="I64" i="8"/>
  <c r="J64" i="8" s="1"/>
  <c r="I63" i="8"/>
  <c r="J63" i="8" s="1"/>
  <c r="I62" i="8"/>
  <c r="J62" i="8" s="1"/>
  <c r="I61" i="8"/>
  <c r="J61" i="8" s="1"/>
  <c r="I60" i="8"/>
  <c r="J60" i="8" s="1"/>
  <c r="I59" i="8"/>
  <c r="J59" i="8" s="1"/>
  <c r="I58" i="8"/>
  <c r="J58" i="8" s="1"/>
  <c r="I57" i="8"/>
  <c r="J57" i="8" s="1"/>
  <c r="I56" i="8"/>
  <c r="J56" i="8" s="1"/>
  <c r="I55" i="8"/>
  <c r="J55" i="8" s="1"/>
  <c r="I54" i="8"/>
  <c r="J54" i="8" s="1"/>
  <c r="I53" i="8"/>
  <c r="J53" i="8" s="1"/>
  <c r="I52" i="8"/>
  <c r="J52" i="8" s="1"/>
  <c r="I51" i="8"/>
  <c r="J51" i="8" s="1"/>
  <c r="I50" i="8"/>
  <c r="J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I31" i="8"/>
  <c r="J31" i="8" s="1"/>
  <c r="I30" i="8"/>
  <c r="J30" i="8" s="1"/>
  <c r="I29" i="8"/>
  <c r="J29" i="8" s="1"/>
  <c r="J28" i="8"/>
  <c r="I28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G28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K12" i="7"/>
  <c r="J12" i="7"/>
  <c r="K11" i="7"/>
  <c r="J11" i="7"/>
  <c r="G11" i="7"/>
  <c r="K10" i="7"/>
  <c r="J10" i="7"/>
  <c r="D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E13" i="6"/>
  <c r="E12" i="6"/>
  <c r="G66" i="5" l="1"/>
  <c r="H49" i="5" s="1"/>
  <c r="G87" i="5"/>
  <c r="K49" i="5" s="1"/>
  <c r="R30" i="5"/>
  <c r="S30" i="5" s="1"/>
  <c r="R135" i="5"/>
  <c r="S135" i="5" s="1"/>
  <c r="R159" i="5"/>
  <c r="S159" i="5" s="1"/>
  <c r="R183" i="5"/>
  <c r="S183" i="5" s="1"/>
  <c r="R207" i="5"/>
  <c r="S207" i="5" s="1"/>
  <c r="R255" i="5"/>
  <c r="S255" i="5" s="1"/>
  <c r="R287" i="5"/>
  <c r="S287" i="5" s="1"/>
  <c r="R311" i="5"/>
  <c r="S311" i="5" s="1"/>
  <c r="R375" i="5"/>
  <c r="S375" i="5" s="1"/>
  <c r="R63" i="5"/>
  <c r="S63" i="5" s="1"/>
  <c r="R87" i="5"/>
  <c r="S87" i="5" s="1"/>
  <c r="R111" i="5"/>
  <c r="S111" i="5" s="1"/>
  <c r="R231" i="5"/>
  <c r="S231" i="5" s="1"/>
  <c r="R335" i="5"/>
  <c r="S335" i="5" s="1"/>
  <c r="R415" i="5"/>
  <c r="S415" i="5" s="1"/>
  <c r="R423" i="5"/>
  <c r="S423" i="5" s="1"/>
  <c r="R151" i="5"/>
  <c r="S151" i="5" s="1"/>
  <c r="R279" i="5"/>
  <c r="S279" i="5" s="1"/>
  <c r="R55" i="5"/>
  <c r="S55" i="5" s="1"/>
  <c r="R367" i="5"/>
  <c r="S367" i="5" s="1"/>
  <c r="R391" i="5"/>
  <c r="S391" i="5" s="1"/>
  <c r="R79" i="5"/>
  <c r="S79" i="5" s="1"/>
  <c r="R127" i="5"/>
  <c r="S127" i="5" s="1"/>
  <c r="R175" i="5"/>
  <c r="S175" i="5" s="1"/>
  <c r="R199" i="5"/>
  <c r="S199" i="5" s="1"/>
  <c r="R247" i="5"/>
  <c r="S247" i="5" s="1"/>
  <c r="R303" i="5"/>
  <c r="S303" i="5" s="1"/>
  <c r="R359" i="5"/>
  <c r="S359" i="5" s="1"/>
  <c r="R143" i="5"/>
  <c r="S143" i="5" s="1"/>
  <c r="R167" i="5"/>
  <c r="S167" i="5" s="1"/>
  <c r="R191" i="5"/>
  <c r="S191" i="5" s="1"/>
  <c r="R319" i="5"/>
  <c r="S319" i="5" s="1"/>
  <c r="R383" i="5"/>
  <c r="S383" i="5" s="1"/>
  <c r="R75" i="5"/>
  <c r="R123" i="5"/>
  <c r="R395" i="5"/>
  <c r="S395" i="5" s="1"/>
  <c r="R971" i="5"/>
  <c r="R331" i="5"/>
  <c r="S331" i="5" s="1"/>
  <c r="R571" i="5"/>
  <c r="R763" i="5"/>
  <c r="S763" i="5" s="1"/>
  <c r="R891" i="5"/>
  <c r="S891" i="5" s="1"/>
  <c r="R1083" i="5"/>
  <c r="R203" i="5"/>
  <c r="R251" i="5"/>
  <c r="R443" i="5"/>
  <c r="R523" i="5"/>
  <c r="R715" i="5"/>
  <c r="R843" i="5"/>
  <c r="S843" i="5" s="1"/>
  <c r="R1019" i="5"/>
  <c r="R1035" i="5"/>
  <c r="S1035" i="5" s="1"/>
  <c r="R26" i="5"/>
  <c r="S26" i="5" s="1"/>
  <c r="R459" i="5"/>
  <c r="R507" i="5"/>
  <c r="R587" i="5"/>
  <c r="S587" i="5" s="1"/>
  <c r="R635" i="5"/>
  <c r="R907" i="5"/>
  <c r="S907" i="5" s="1"/>
  <c r="R187" i="5"/>
  <c r="S187" i="5" s="1"/>
  <c r="R315" i="5"/>
  <c r="S315" i="5" s="1"/>
  <c r="R379" i="5"/>
  <c r="S379" i="5" s="1"/>
  <c r="R699" i="5"/>
  <c r="R955" i="5"/>
  <c r="R59" i="5"/>
  <c r="S59" i="5" s="1"/>
  <c r="R651" i="5"/>
  <c r="R827" i="5"/>
  <c r="S827" i="5" s="1"/>
  <c r="Q1502" i="5"/>
  <c r="R1502" i="5" s="1"/>
  <c r="S1502" i="5" s="1"/>
  <c r="Q2006" i="5"/>
  <c r="R2006" i="5" s="1"/>
  <c r="S2006" i="5" s="1"/>
  <c r="Q2134" i="5"/>
  <c r="R2134" i="5" s="1"/>
  <c r="S2134" i="5" s="1"/>
  <c r="Q2775" i="5"/>
  <c r="R2775" i="5" s="1"/>
  <c r="Q2831" i="5"/>
  <c r="R2831" i="5" s="1"/>
  <c r="S2831" i="5" s="1"/>
  <c r="Q3030" i="5"/>
  <c r="R3030" i="5" s="1"/>
  <c r="S3030" i="5" s="1"/>
  <c r="Q3158" i="5"/>
  <c r="R3158" i="5" s="1"/>
  <c r="S3158" i="5" s="1"/>
  <c r="Q3214" i="5"/>
  <c r="R3214" i="5" s="1"/>
  <c r="S3214" i="5" s="1"/>
  <c r="Q1189" i="5"/>
  <c r="R1189" i="5" s="1"/>
  <c r="S1189" i="5" s="1"/>
  <c r="Q1557" i="5"/>
  <c r="R1557" i="5" s="1"/>
  <c r="S1557" i="5" s="1"/>
  <c r="Q1149" i="5"/>
  <c r="R1149" i="5" s="1"/>
  <c r="Q1245" i="5"/>
  <c r="R1245" i="5" s="1"/>
  <c r="Q1325" i="5"/>
  <c r="R1325" i="5" s="1"/>
  <c r="S1325" i="5" s="1"/>
  <c r="Q1381" i="5"/>
  <c r="R1381" i="5" s="1"/>
  <c r="S1381" i="5" s="1"/>
  <c r="Q1493" i="5"/>
  <c r="R1493" i="5" s="1"/>
  <c r="S1493" i="5" s="1"/>
  <c r="Q1613" i="5"/>
  <c r="R1613" i="5" s="1"/>
  <c r="S1613" i="5" s="1"/>
  <c r="Q1693" i="5"/>
  <c r="R1693" i="5" s="1"/>
  <c r="S1693" i="5" s="1"/>
  <c r="Q1773" i="5"/>
  <c r="R1773" i="5" s="1"/>
  <c r="S1773" i="5" s="1"/>
  <c r="Q1869" i="5"/>
  <c r="R1869" i="5" s="1"/>
  <c r="S1869" i="5" s="1"/>
  <c r="Q1925" i="5"/>
  <c r="R1925" i="5" s="1"/>
  <c r="S1925" i="5" s="1"/>
  <c r="Q1965" i="5"/>
  <c r="R1965" i="5" s="1"/>
  <c r="S1965" i="5" s="1"/>
  <c r="Q2037" i="5"/>
  <c r="R2037" i="5" s="1"/>
  <c r="S2037" i="5" s="1"/>
  <c r="Q2085" i="5"/>
  <c r="R2085" i="5" s="1"/>
  <c r="S2085" i="5" s="1"/>
  <c r="Q2165" i="5"/>
  <c r="R2165" i="5" s="1"/>
  <c r="S2165" i="5" s="1"/>
  <c r="Q2229" i="5"/>
  <c r="R2229" i="5" s="1"/>
  <c r="S2229" i="5" s="1"/>
  <c r="Q2293" i="5"/>
  <c r="R2293" i="5" s="1"/>
  <c r="S2293" i="5" s="1"/>
  <c r="Q2357" i="5"/>
  <c r="R2357" i="5" s="1"/>
  <c r="Q2493" i="5"/>
  <c r="R2493" i="5" s="1"/>
  <c r="S2493" i="5" s="1"/>
  <c r="Q2581" i="5"/>
  <c r="R2581" i="5" s="1"/>
  <c r="S2581" i="5" s="1"/>
  <c r="Q1478" i="5"/>
  <c r="R1478" i="5" s="1"/>
  <c r="S1478" i="5" s="1"/>
  <c r="Q1616" i="5"/>
  <c r="R1616" i="5" s="1"/>
  <c r="S1616" i="5" s="1"/>
  <c r="Q2343" i="5"/>
  <c r="R2343" i="5" s="1"/>
  <c r="S2343" i="5" s="1"/>
  <c r="Q2756" i="5"/>
  <c r="R2756" i="5" s="1"/>
  <c r="S2756" i="5" s="1"/>
  <c r="Q2984" i="5"/>
  <c r="R2984" i="5" s="1"/>
  <c r="S2984" i="5" s="1"/>
  <c r="Q3078" i="5"/>
  <c r="R3078" i="5" s="1"/>
  <c r="Q3112" i="5"/>
  <c r="R3112" i="5" s="1"/>
  <c r="S3112" i="5" s="1"/>
  <c r="Q3612" i="5"/>
  <c r="R3612" i="5" s="1"/>
  <c r="S3612" i="5" s="1"/>
  <c r="Q1421" i="5"/>
  <c r="R1421" i="5" s="1"/>
  <c r="S1421" i="5" s="1"/>
  <c r="Q1909" i="5"/>
  <c r="R1909" i="5" s="1"/>
  <c r="S1909" i="5" s="1"/>
  <c r="Q1318" i="5"/>
  <c r="R1318" i="5" s="1"/>
  <c r="S1318" i="5" s="1"/>
  <c r="Q1366" i="5"/>
  <c r="R1366" i="5" s="1"/>
  <c r="S1366" i="5" s="1"/>
  <c r="Q1391" i="5"/>
  <c r="R1391" i="5" s="1"/>
  <c r="S1391" i="5" s="1"/>
  <c r="Q1404" i="5"/>
  <c r="R1404" i="5" s="1"/>
  <c r="S1404" i="5" s="1"/>
  <c r="Q1416" i="5"/>
  <c r="R1416" i="5" s="1"/>
  <c r="Q1430" i="5"/>
  <c r="R1430" i="5" s="1"/>
  <c r="S1430" i="5" s="1"/>
  <c r="Q1454" i="5"/>
  <c r="R1454" i="5" s="1"/>
  <c r="S1454" i="5" s="1"/>
  <c r="Q1467" i="5"/>
  <c r="R1467" i="5" s="1"/>
  <c r="S1467" i="5" s="1"/>
  <c r="Q1479" i="5"/>
  <c r="R1479" i="5" s="1"/>
  <c r="S1479" i="5" s="1"/>
  <c r="Q1606" i="5"/>
  <c r="R1606" i="5" s="1"/>
  <c r="S1606" i="5" s="1"/>
  <c r="Q1670" i="5"/>
  <c r="R1670" i="5" s="1"/>
  <c r="S1670" i="5" s="1"/>
  <c r="Q1695" i="5"/>
  <c r="R1695" i="5" s="1"/>
  <c r="S1695" i="5" s="1"/>
  <c r="Q1708" i="5"/>
  <c r="R1708" i="5" s="1"/>
  <c r="S1708" i="5" s="1"/>
  <c r="Q1720" i="5"/>
  <c r="R1720" i="5" s="1"/>
  <c r="S1720" i="5" s="1"/>
  <c r="Q1772" i="5"/>
  <c r="R1772" i="5" s="1"/>
  <c r="S1772" i="5" s="1"/>
  <c r="Q1784" i="5"/>
  <c r="R1784" i="5" s="1"/>
  <c r="S1784" i="5" s="1"/>
  <c r="Q1798" i="5"/>
  <c r="R1798" i="5" s="1"/>
  <c r="S1798" i="5" s="1"/>
  <c r="Q1823" i="5"/>
  <c r="R1823" i="5" s="1"/>
  <c r="S1823" i="5" s="1"/>
  <c r="Q1836" i="5"/>
  <c r="R1836" i="5" s="1"/>
  <c r="S1836" i="5" s="1"/>
  <c r="Q1848" i="5"/>
  <c r="R1848" i="5" s="1"/>
  <c r="Q1862" i="5"/>
  <c r="R1862" i="5" s="1"/>
  <c r="S1862" i="5" s="1"/>
  <c r="Q1887" i="5"/>
  <c r="R1887" i="5" s="1"/>
  <c r="Q1896" i="5"/>
  <c r="R1896" i="5" s="1"/>
  <c r="S1896" i="5" s="1"/>
  <c r="Q1910" i="5"/>
  <c r="R1910" i="5" s="1"/>
  <c r="S1910" i="5" s="1"/>
  <c r="Q1934" i="5"/>
  <c r="R1934" i="5" s="1"/>
  <c r="S1934" i="5" s="1"/>
  <c r="Q1944" i="5"/>
  <c r="R1944" i="5" s="1"/>
  <c r="S1944" i="5" s="1"/>
  <c r="Q2047" i="5"/>
  <c r="R2047" i="5" s="1"/>
  <c r="S2047" i="5" s="1"/>
  <c r="Q2060" i="5"/>
  <c r="R2060" i="5" s="1"/>
  <c r="S2060" i="5" s="1"/>
  <c r="Q2072" i="5"/>
  <c r="R2072" i="5" s="1"/>
  <c r="Q2086" i="5"/>
  <c r="R2086" i="5" s="1"/>
  <c r="S2086" i="5" s="1"/>
  <c r="Q2111" i="5"/>
  <c r="R2111" i="5" s="1"/>
  <c r="S2111" i="5" s="1"/>
  <c r="Q2295" i="5"/>
  <c r="R2295" i="5" s="1"/>
  <c r="S2295" i="5" s="1"/>
  <c r="Q2308" i="5"/>
  <c r="R2308" i="5" s="1"/>
  <c r="S2308" i="5" s="1"/>
  <c r="Q2320" i="5"/>
  <c r="R2320" i="5" s="1"/>
  <c r="S2320" i="5" s="1"/>
  <c r="Q2494" i="5"/>
  <c r="R2494" i="5" s="1"/>
  <c r="S2494" i="5" s="1"/>
  <c r="Q2662" i="5"/>
  <c r="R2662" i="5" s="1"/>
  <c r="S2662" i="5" s="1"/>
  <c r="Q2686" i="5"/>
  <c r="R2686" i="5" s="1"/>
  <c r="S2686" i="5" s="1"/>
  <c r="Q2699" i="5"/>
  <c r="R2699" i="5" s="1"/>
  <c r="S2699" i="5" s="1"/>
  <c r="Q2710" i="5"/>
  <c r="R2710" i="5" s="1"/>
  <c r="S2710" i="5" s="1"/>
  <c r="Q2720" i="5"/>
  <c r="R2720" i="5" s="1"/>
  <c r="S2720" i="5" s="1"/>
  <c r="Q2734" i="5"/>
  <c r="R2734" i="5" s="1"/>
  <c r="S2734" i="5" s="1"/>
  <c r="Q2868" i="5"/>
  <c r="R2868" i="5" s="1"/>
  <c r="S2868" i="5" s="1"/>
  <c r="Q2879" i="5"/>
  <c r="R2879" i="5" s="1"/>
  <c r="S2879" i="5" s="1"/>
  <c r="Q2891" i="5"/>
  <c r="R2891" i="5" s="1"/>
  <c r="Q3054" i="5"/>
  <c r="R3054" i="5" s="1"/>
  <c r="Q3067" i="5"/>
  <c r="R3067" i="5" s="1"/>
  <c r="S3067" i="5" s="1"/>
  <c r="Q3102" i="5"/>
  <c r="R3102" i="5" s="1"/>
  <c r="S3102" i="5" s="1"/>
  <c r="Q3384" i="5"/>
  <c r="R3384" i="5" s="1"/>
  <c r="S3384" i="5" s="1"/>
  <c r="Q3398" i="5"/>
  <c r="R3398" i="5" s="1"/>
  <c r="S3398" i="5" s="1"/>
  <c r="Q3408" i="5"/>
  <c r="R3408" i="5" s="1"/>
  <c r="S3408" i="5" s="1"/>
  <c r="Q3421" i="5"/>
  <c r="R3421" i="5" s="1"/>
  <c r="S3421" i="5" s="1"/>
  <c r="Q3432" i="5"/>
  <c r="R3432" i="5" s="1"/>
  <c r="S3432" i="5" s="1"/>
  <c r="Q3444" i="5"/>
  <c r="R3444" i="5" s="1"/>
  <c r="S3444" i="5" s="1"/>
  <c r="Q3456" i="5"/>
  <c r="R3456" i="5" s="1"/>
  <c r="S3456" i="5" s="1"/>
  <c r="Q3470" i="5"/>
  <c r="R3470" i="5" s="1"/>
  <c r="S3470" i="5" s="1"/>
  <c r="Q3495" i="5"/>
  <c r="R3495" i="5" s="1"/>
  <c r="S3495" i="5" s="1"/>
  <c r="Q3508" i="5"/>
  <c r="R3508" i="5" s="1"/>
  <c r="S3508" i="5" s="1"/>
  <c r="Q3520" i="5"/>
  <c r="R3520" i="5" s="1"/>
  <c r="S3520" i="5" s="1"/>
  <c r="Q3532" i="5"/>
  <c r="R3532" i="5" s="1"/>
  <c r="S3532" i="5" s="1"/>
  <c r="Q3543" i="5"/>
  <c r="R3543" i="5" s="1"/>
  <c r="S3543" i="5" s="1"/>
  <c r="Q3556" i="5"/>
  <c r="R3556" i="5" s="1"/>
  <c r="S3556" i="5" s="1"/>
  <c r="Q3566" i="5"/>
  <c r="R3566" i="5" s="1"/>
  <c r="Q3579" i="5"/>
  <c r="R3579" i="5" s="1"/>
  <c r="S3579" i="5" s="1"/>
  <c r="Q3590" i="5"/>
  <c r="R3590" i="5" s="1"/>
  <c r="S3590" i="5" s="1"/>
  <c r="Q3614" i="5"/>
  <c r="R3614" i="5" s="1"/>
  <c r="S3614" i="5" s="1"/>
  <c r="Q1157" i="5"/>
  <c r="R1157" i="5" s="1"/>
  <c r="S1157" i="5" s="1"/>
  <c r="Q1386" i="5"/>
  <c r="R1386" i="5" s="1"/>
  <c r="S1386" i="5" s="1"/>
  <c r="Q1525" i="5"/>
  <c r="R1525" i="5" s="1"/>
  <c r="S1525" i="5" s="1"/>
  <c r="Q1653" i="5"/>
  <c r="R1653" i="5" s="1"/>
  <c r="S1653" i="5" s="1"/>
  <c r="Q1781" i="5"/>
  <c r="R1781" i="5" s="1"/>
  <c r="S1781" i="5" s="1"/>
  <c r="Q2018" i="5"/>
  <c r="R2018" i="5" s="1"/>
  <c r="S2018" i="5" s="1"/>
  <c r="Q2205" i="5"/>
  <c r="R2205" i="5" s="1"/>
  <c r="Q2333" i="5"/>
  <c r="R2333" i="5" s="1"/>
  <c r="S2333" i="5" s="1"/>
  <c r="Q2461" i="5"/>
  <c r="R2461" i="5" s="1"/>
  <c r="S2461" i="5" s="1"/>
  <c r="Q1327" i="5"/>
  <c r="R1327" i="5" s="1"/>
  <c r="S1327" i="5" s="1"/>
  <c r="Q1488" i="5"/>
  <c r="R1488" i="5" s="1"/>
  <c r="S1488" i="5" s="1"/>
  <c r="Q2171" i="5"/>
  <c r="R2171" i="5" s="1"/>
  <c r="S2171" i="5" s="1"/>
  <c r="Q2268" i="5"/>
  <c r="R2268" i="5" s="1"/>
  <c r="S2268" i="5" s="1"/>
  <c r="Q2352" i="5"/>
  <c r="R2352" i="5" s="1"/>
  <c r="S2352" i="5" s="1"/>
  <c r="Q2422" i="5"/>
  <c r="R2422" i="5" s="1"/>
  <c r="S2422" i="5" s="1"/>
  <c r="Q2647" i="5"/>
  <c r="R2647" i="5" s="1"/>
  <c r="S2647" i="5" s="1"/>
  <c r="Q2784" i="5"/>
  <c r="R2784" i="5" s="1"/>
  <c r="S2784" i="5" s="1"/>
  <c r="Q3180" i="5"/>
  <c r="R3180" i="5" s="1"/>
  <c r="S3180" i="5" s="1"/>
  <c r="Q1813" i="5"/>
  <c r="R1813" i="5" s="1"/>
  <c r="Q2109" i="5"/>
  <c r="R2109" i="5" s="1"/>
  <c r="S2109" i="5" s="1"/>
  <c r="Q2237" i="5"/>
  <c r="R2237" i="5" s="1"/>
  <c r="S2237" i="5" s="1"/>
  <c r="Q2517" i="5"/>
  <c r="R2517" i="5" s="1"/>
  <c r="S2517" i="5" s="1"/>
  <c r="Q1165" i="5"/>
  <c r="R1165" i="5" s="1"/>
  <c r="S1165" i="5" s="1"/>
  <c r="Q1277" i="5"/>
  <c r="R1277" i="5" s="1"/>
  <c r="S1277" i="5" s="1"/>
  <c r="Q1397" i="5"/>
  <c r="R1397" i="5" s="1"/>
  <c r="S1397" i="5" s="1"/>
  <c r="Q1517" i="5"/>
  <c r="R1517" i="5" s="1"/>
  <c r="S1517" i="5" s="1"/>
  <c r="Q1581" i="5"/>
  <c r="R1581" i="5" s="1"/>
  <c r="Q1629" i="5"/>
  <c r="R1629" i="5" s="1"/>
  <c r="S1629" i="5" s="1"/>
  <c r="Q1741" i="5"/>
  <c r="R1741" i="5" s="1"/>
  <c r="S1741" i="5" s="1"/>
  <c r="Q1837" i="5"/>
  <c r="R1837" i="5" s="1"/>
  <c r="S1837" i="5" s="1"/>
  <c r="Q1885" i="5"/>
  <c r="R1885" i="5" s="1"/>
  <c r="S1885" i="5" s="1"/>
  <c r="Q1973" i="5"/>
  <c r="R1973" i="5" s="1"/>
  <c r="S1973" i="5" s="1"/>
  <c r="Q2029" i="5"/>
  <c r="R2029" i="5" s="1"/>
  <c r="S2029" i="5" s="1"/>
  <c r="Q2101" i="5"/>
  <c r="R2101" i="5" s="1"/>
  <c r="S2101" i="5" s="1"/>
  <c r="Q2149" i="5"/>
  <c r="R2149" i="5" s="1"/>
  <c r="S2149" i="5" s="1"/>
  <c r="Q2245" i="5"/>
  <c r="R2245" i="5" s="1"/>
  <c r="S2245" i="5" s="1"/>
  <c r="Q2309" i="5"/>
  <c r="R2309" i="5" s="1"/>
  <c r="Q2373" i="5"/>
  <c r="R2373" i="5" s="1"/>
  <c r="S2373" i="5" s="1"/>
  <c r="Q2445" i="5"/>
  <c r="R2445" i="5" s="1"/>
  <c r="S2445" i="5" s="1"/>
  <c r="Q2549" i="5"/>
  <c r="R2549" i="5" s="1"/>
  <c r="S2549" i="5" s="1"/>
  <c r="Q1440" i="5"/>
  <c r="R1440" i="5" s="1"/>
  <c r="S1440" i="5" s="1"/>
  <c r="Q1464" i="5"/>
  <c r="R1464" i="5" s="1"/>
  <c r="S1464" i="5" s="1"/>
  <c r="Q1719" i="5"/>
  <c r="R1719" i="5" s="1"/>
  <c r="S1719" i="5" s="1"/>
  <c r="Q2084" i="5"/>
  <c r="R2084" i="5" s="1"/>
  <c r="S2084" i="5" s="1"/>
  <c r="Q2223" i="5"/>
  <c r="R2223" i="5" s="1"/>
  <c r="S2223" i="5" s="1"/>
  <c r="Q2332" i="5"/>
  <c r="R2332" i="5" s="1"/>
  <c r="S2332" i="5" s="1"/>
  <c r="Q2532" i="5"/>
  <c r="R2532" i="5" s="1"/>
  <c r="S2532" i="5" s="1"/>
  <c r="Q2556" i="5"/>
  <c r="R2556" i="5" s="1"/>
  <c r="S2556" i="5" s="1"/>
  <c r="Q2604" i="5"/>
  <c r="R2604" i="5" s="1"/>
  <c r="S2604" i="5" s="1"/>
  <c r="Q2708" i="5"/>
  <c r="R2708" i="5" s="1"/>
  <c r="S2708" i="5" s="1"/>
  <c r="Q2719" i="5"/>
  <c r="R2719" i="5" s="1"/>
  <c r="Q2743" i="5"/>
  <c r="R2743" i="5" s="1"/>
  <c r="S2743" i="5" s="1"/>
  <c r="Q2776" i="5"/>
  <c r="R2776" i="5" s="1"/>
  <c r="S2776" i="5" s="1"/>
  <c r="Q2900" i="5"/>
  <c r="R2900" i="5" s="1"/>
  <c r="S2900" i="5" s="1"/>
  <c r="Q2924" i="5"/>
  <c r="R2924" i="5" s="1"/>
  <c r="S2924" i="5" s="1"/>
  <c r="Q2959" i="5"/>
  <c r="R2959" i="5" s="1"/>
  <c r="S2959" i="5" s="1"/>
  <c r="Q2998" i="5"/>
  <c r="R2998" i="5" s="1"/>
  <c r="S2998" i="5" s="1"/>
  <c r="Q3124" i="5"/>
  <c r="R3124" i="5" s="1"/>
  <c r="S3124" i="5" s="1"/>
  <c r="Q2013" i="5"/>
  <c r="R2013" i="5" s="1"/>
  <c r="Q1109" i="5"/>
  <c r="R1109" i="5" s="1"/>
  <c r="S1109" i="5" s="1"/>
  <c r="Q1119" i="5"/>
  <c r="R1119" i="5" s="1"/>
  <c r="Q1132" i="5"/>
  <c r="R1132" i="5" s="1"/>
  <c r="S1132" i="5" s="1"/>
  <c r="Q1144" i="5"/>
  <c r="R1144" i="5" s="1"/>
  <c r="S1144" i="5" s="1"/>
  <c r="Q1158" i="5"/>
  <c r="R1158" i="5" s="1"/>
  <c r="S1158" i="5" s="1"/>
  <c r="Q1183" i="5"/>
  <c r="R1183" i="5" s="1"/>
  <c r="S1183" i="5" s="1"/>
  <c r="Q1196" i="5"/>
  <c r="R1196" i="5" s="1"/>
  <c r="S1196" i="5" s="1"/>
  <c r="Q1208" i="5"/>
  <c r="R1208" i="5" s="1"/>
  <c r="S1208" i="5" s="1"/>
  <c r="Q1222" i="5"/>
  <c r="R1222" i="5" s="1"/>
  <c r="S1222" i="5" s="1"/>
  <c r="Q1244" i="5"/>
  <c r="R1244" i="5" s="1"/>
  <c r="Q1256" i="5"/>
  <c r="R1256" i="5" s="1"/>
  <c r="S1256" i="5" s="1"/>
  <c r="Q1270" i="5"/>
  <c r="R1270" i="5" s="1"/>
  <c r="S1270" i="5" s="1"/>
  <c r="Q1295" i="5"/>
  <c r="R1295" i="5" s="1"/>
  <c r="S1295" i="5" s="1"/>
  <c r="Q1343" i="5"/>
  <c r="R1343" i="5" s="1"/>
  <c r="S1343" i="5" s="1"/>
  <c r="Q1355" i="5"/>
  <c r="R1355" i="5" s="1"/>
  <c r="S1355" i="5" s="1"/>
  <c r="Q1367" i="5"/>
  <c r="R1367" i="5" s="1"/>
  <c r="S1367" i="5" s="1"/>
  <c r="Q1380" i="5"/>
  <c r="R1380" i="5" s="1"/>
  <c r="S1380" i="5" s="1"/>
  <c r="Q1392" i="5"/>
  <c r="R1392" i="5" s="1"/>
  <c r="Q1406" i="5"/>
  <c r="R1406" i="5" s="1"/>
  <c r="S1406" i="5" s="1"/>
  <c r="Q1419" i="5"/>
  <c r="R1419" i="5" s="1"/>
  <c r="S1419" i="5" s="1"/>
  <c r="Q1431" i="5"/>
  <c r="R1431" i="5" s="1"/>
  <c r="S1431" i="5" s="1"/>
  <c r="Q1531" i="5"/>
  <c r="R1531" i="5" s="1"/>
  <c r="S1531" i="5" s="1"/>
  <c r="Q1543" i="5"/>
  <c r="R1543" i="5" s="1"/>
  <c r="S1543" i="5" s="1"/>
  <c r="Q1556" i="5"/>
  <c r="R1556" i="5" s="1"/>
  <c r="S1556" i="5" s="1"/>
  <c r="Q1568" i="5"/>
  <c r="R1568" i="5" s="1"/>
  <c r="S1568" i="5" s="1"/>
  <c r="Q1582" i="5"/>
  <c r="R1582" i="5" s="1"/>
  <c r="S1582" i="5" s="1"/>
  <c r="Q1595" i="5"/>
  <c r="R1595" i="5" s="1"/>
  <c r="S1595" i="5" s="1"/>
  <c r="Q1646" i="5"/>
  <c r="R1646" i="5" s="1"/>
  <c r="S1646" i="5" s="1"/>
  <c r="Q1659" i="5"/>
  <c r="R1659" i="5" s="1"/>
  <c r="S1659" i="5" s="1"/>
  <c r="Q1671" i="5"/>
  <c r="R1671" i="5" s="1"/>
  <c r="S1671" i="5" s="1"/>
  <c r="Q1684" i="5"/>
  <c r="R1684" i="5" s="1"/>
  <c r="S1684" i="5" s="1"/>
  <c r="Q1696" i="5"/>
  <c r="R1696" i="5" s="1"/>
  <c r="S1696" i="5" s="1"/>
  <c r="Q1748" i="5"/>
  <c r="R1748" i="5" s="1"/>
  <c r="S1748" i="5" s="1"/>
  <c r="Q1760" i="5"/>
  <c r="R1760" i="5" s="1"/>
  <c r="S1760" i="5" s="1"/>
  <c r="Q1984" i="5"/>
  <c r="R1984" i="5" s="1"/>
  <c r="S1984" i="5" s="1"/>
  <c r="Q1998" i="5"/>
  <c r="R1998" i="5" s="1"/>
  <c r="S1998" i="5" s="1"/>
  <c r="Q2023" i="5"/>
  <c r="R2023" i="5" s="1"/>
  <c r="S2023" i="5" s="1"/>
  <c r="Q2036" i="5"/>
  <c r="R2036" i="5" s="1"/>
  <c r="S2036" i="5" s="1"/>
  <c r="Q2048" i="5"/>
  <c r="R2048" i="5" s="1"/>
  <c r="S2048" i="5" s="1"/>
  <c r="Q2062" i="5"/>
  <c r="R2062" i="5" s="1"/>
  <c r="S2062" i="5" s="1"/>
  <c r="Q2175" i="5"/>
  <c r="R2175" i="5" s="1"/>
  <c r="S2175" i="5" s="1"/>
  <c r="Q2188" i="5"/>
  <c r="R2188" i="5" s="1"/>
  <c r="Q2200" i="5"/>
  <c r="R2200" i="5" s="1"/>
  <c r="S2200" i="5" s="1"/>
  <c r="Q2251" i="5"/>
  <c r="R2251" i="5" s="1"/>
  <c r="S2251" i="5" s="1"/>
  <c r="Q2262" i="5"/>
  <c r="R2262" i="5" s="1"/>
  <c r="S2262" i="5" s="1"/>
  <c r="Q2272" i="5"/>
  <c r="R2272" i="5" s="1"/>
  <c r="S2272" i="5" s="1"/>
  <c r="Q2284" i="5"/>
  <c r="R2284" i="5" s="1"/>
  <c r="S2284" i="5" s="1"/>
  <c r="Q2296" i="5"/>
  <c r="R2296" i="5" s="1"/>
  <c r="S2296" i="5" s="1"/>
  <c r="Q2310" i="5"/>
  <c r="R2310" i="5" s="1"/>
  <c r="Q2447" i="5"/>
  <c r="R2447" i="5" s="1"/>
  <c r="Q2455" i="5"/>
  <c r="R2455" i="5" s="1"/>
  <c r="S2455" i="5" s="1"/>
  <c r="Q2484" i="5"/>
  <c r="R2484" i="5" s="1"/>
  <c r="S2484" i="5" s="1"/>
  <c r="Q2619" i="5"/>
  <c r="R2619" i="5" s="1"/>
  <c r="S2619" i="5" s="1"/>
  <c r="Q2630" i="5"/>
  <c r="R2630" i="5" s="1"/>
  <c r="S2630" i="5" s="1"/>
  <c r="Q2640" i="5"/>
  <c r="R2640" i="5" s="1"/>
  <c r="S2640" i="5" s="1"/>
  <c r="Q2652" i="5"/>
  <c r="R2652" i="5" s="1"/>
  <c r="S2652" i="5" s="1"/>
  <c r="Q2663" i="5"/>
  <c r="R2663" i="5" s="1"/>
  <c r="S2663" i="5" s="1"/>
  <c r="Q2676" i="5"/>
  <c r="R2676" i="5" s="1"/>
  <c r="S2676" i="5" s="1"/>
  <c r="Q2687" i="5"/>
  <c r="R2687" i="5" s="1"/>
  <c r="S2687" i="5" s="1"/>
  <c r="Q2700" i="5"/>
  <c r="R2700" i="5" s="1"/>
  <c r="S2700" i="5" s="1"/>
  <c r="Q2847" i="5"/>
  <c r="R2847" i="5" s="1"/>
  <c r="S2847" i="5" s="1"/>
  <c r="Q3013" i="5"/>
  <c r="R3013" i="5" s="1"/>
  <c r="S3013" i="5" s="1"/>
  <c r="Q3024" i="5"/>
  <c r="R3024" i="5" s="1"/>
  <c r="S3024" i="5" s="1"/>
  <c r="Q3044" i="5"/>
  <c r="R3044" i="5" s="1"/>
  <c r="S3044" i="5" s="1"/>
  <c r="Q3055" i="5"/>
  <c r="R3055" i="5" s="1"/>
  <c r="S3055" i="5" s="1"/>
  <c r="Q3068" i="5"/>
  <c r="R3068" i="5" s="1"/>
  <c r="Q3311" i="5"/>
  <c r="R3311" i="5" s="1"/>
  <c r="S3311" i="5" s="1"/>
  <c r="Q3323" i="5"/>
  <c r="R3323" i="5" s="1"/>
  <c r="S3323" i="5" s="1"/>
  <c r="Q3335" i="5"/>
  <c r="R3335" i="5" s="1"/>
  <c r="S3335" i="5" s="1"/>
  <c r="Q3348" i="5"/>
  <c r="R3348" i="5" s="1"/>
  <c r="S3348" i="5" s="1"/>
  <c r="Q3360" i="5"/>
  <c r="R3360" i="5" s="1"/>
  <c r="S3360" i="5" s="1"/>
  <c r="Q3374" i="5"/>
  <c r="R3374" i="5" s="1"/>
  <c r="S3374" i="5" s="1"/>
  <c r="Q3387" i="5"/>
  <c r="R3387" i="5" s="1"/>
  <c r="Q3399" i="5"/>
  <c r="R3399" i="5" s="1"/>
  <c r="Q3422" i="5"/>
  <c r="R3422" i="5" s="1"/>
  <c r="S3422" i="5" s="1"/>
  <c r="Q3446" i="5"/>
  <c r="R3446" i="5" s="1"/>
  <c r="S3446" i="5" s="1"/>
  <c r="Q3471" i="5"/>
  <c r="R3471" i="5" s="1"/>
  <c r="S3471" i="5" s="1"/>
  <c r="Q3484" i="5"/>
  <c r="R3484" i="5" s="1"/>
  <c r="S3484" i="5" s="1"/>
  <c r="Q3496" i="5"/>
  <c r="R3496" i="5" s="1"/>
  <c r="S3496" i="5" s="1"/>
  <c r="Q3510" i="5"/>
  <c r="R3510" i="5" s="1"/>
  <c r="Q3522" i="5"/>
  <c r="R3522" i="5" s="1"/>
  <c r="S3522" i="5" s="1"/>
  <c r="Q3534" i="5"/>
  <c r="R3534" i="5" s="1"/>
  <c r="S3534" i="5" s="1"/>
  <c r="Q3544" i="5"/>
  <c r="R3544" i="5" s="1"/>
  <c r="S3544" i="5" s="1"/>
  <c r="Q3557" i="5"/>
  <c r="R3557" i="5" s="1"/>
  <c r="S3557" i="5" s="1"/>
  <c r="Q3567" i="5"/>
  <c r="R3567" i="5" s="1"/>
  <c r="S3567" i="5" s="1"/>
  <c r="Q3580" i="5"/>
  <c r="R3580" i="5" s="1"/>
  <c r="S3580" i="5" s="1"/>
  <c r="Q3591" i="5"/>
  <c r="R3591" i="5" s="1"/>
  <c r="S3591" i="5" s="1"/>
  <c r="Q3604" i="5"/>
  <c r="R3604" i="5" s="1"/>
  <c r="Q1122" i="5"/>
  <c r="R1122" i="5" s="1"/>
  <c r="S1122" i="5" s="1"/>
  <c r="Q1250" i="5"/>
  <c r="R1250" i="5" s="1"/>
  <c r="Q1389" i="5"/>
  <c r="R1389" i="5" s="1"/>
  <c r="S1389" i="5" s="1"/>
  <c r="Q2077" i="5"/>
  <c r="R2077" i="5" s="1"/>
  <c r="S2077" i="5" s="1"/>
  <c r="Q2298" i="5"/>
  <c r="R2298" i="5" s="1"/>
  <c r="S2298" i="5" s="1"/>
  <c r="Q2605" i="5"/>
  <c r="R2605" i="5" s="1"/>
  <c r="S2605" i="5" s="1"/>
  <c r="Q2653" i="5"/>
  <c r="R2653" i="5" s="1"/>
  <c r="S2653" i="5" s="1"/>
  <c r="Q2693" i="5"/>
  <c r="R2693" i="5" s="1"/>
  <c r="S2693" i="5" s="1"/>
  <c r="Q2725" i="5"/>
  <c r="R2725" i="5" s="1"/>
  <c r="S2725" i="5" s="1"/>
  <c r="Q2810" i="5"/>
  <c r="R2810" i="5" s="1"/>
  <c r="S2810" i="5" s="1"/>
  <c r="Q2845" i="5"/>
  <c r="R2845" i="5" s="1"/>
  <c r="S2845" i="5" s="1"/>
  <c r="Q2882" i="5"/>
  <c r="R2882" i="5" s="1"/>
  <c r="S2882" i="5" s="1"/>
  <c r="Q2925" i="5"/>
  <c r="R2925" i="5" s="1"/>
  <c r="S2925" i="5" s="1"/>
  <c r="Q2962" i="5"/>
  <c r="R2962" i="5" s="1"/>
  <c r="S2962" i="5" s="1"/>
  <c r="Q2994" i="5"/>
  <c r="R2994" i="5" s="1"/>
  <c r="S2994" i="5" s="1"/>
  <c r="Q3026" i="5"/>
  <c r="R3026" i="5" s="1"/>
  <c r="S3026" i="5" s="1"/>
  <c r="Q3074" i="5"/>
  <c r="R3074" i="5" s="1"/>
  <c r="S3074" i="5" s="1"/>
  <c r="Q3106" i="5"/>
  <c r="R3106" i="5" s="1"/>
  <c r="S3106" i="5" s="1"/>
  <c r="Q3141" i="5"/>
  <c r="R3141" i="5" s="1"/>
  <c r="S3141" i="5" s="1"/>
  <c r="Q3181" i="5"/>
  <c r="R3181" i="5" s="1"/>
  <c r="Q3226" i="5"/>
  <c r="R3226" i="5" s="1"/>
  <c r="S3226" i="5" s="1"/>
  <c r="Q3269" i="5"/>
  <c r="R3269" i="5" s="1"/>
  <c r="S3269" i="5" s="1"/>
  <c r="Q3306" i="5"/>
  <c r="R3306" i="5" s="1"/>
  <c r="S3306" i="5" s="1"/>
  <c r="Q3341" i="5"/>
  <c r="R3341" i="5" s="1"/>
  <c r="S3341" i="5" s="1"/>
  <c r="Q3373" i="5"/>
  <c r="R3373" i="5" s="1"/>
  <c r="S3373" i="5" s="1"/>
  <c r="Q3405" i="5"/>
  <c r="R3405" i="5" s="1"/>
  <c r="S3405" i="5" s="1"/>
  <c r="Q3445" i="5"/>
  <c r="R3445" i="5" s="1"/>
  <c r="S3445" i="5" s="1"/>
  <c r="Q3477" i="5"/>
  <c r="R3477" i="5" s="1"/>
  <c r="Q3509" i="5"/>
  <c r="R3509" i="5" s="1"/>
  <c r="S3509" i="5" s="1"/>
  <c r="Q3562" i="5"/>
  <c r="R3562" i="5" s="1"/>
  <c r="S3562" i="5" s="1"/>
  <c r="R1589" i="5"/>
  <c r="S1589" i="5" s="1"/>
  <c r="Q2365" i="5"/>
  <c r="R2365" i="5" s="1"/>
  <c r="S2365" i="5" s="1"/>
  <c r="Q2614" i="5"/>
  <c r="R2614" i="5" s="1"/>
  <c r="S2614" i="5" s="1"/>
  <c r="Q2742" i="5"/>
  <c r="R2742" i="5" s="1"/>
  <c r="Q3008" i="5"/>
  <c r="R3008" i="5" s="1"/>
  <c r="S3008" i="5" s="1"/>
  <c r="Q3111" i="5"/>
  <c r="R3111" i="5" s="1"/>
  <c r="S3111" i="5" s="1"/>
  <c r="Q3191" i="5"/>
  <c r="R3191" i="5" s="1"/>
  <c r="S3191" i="5" s="1"/>
  <c r="Q1418" i="5"/>
  <c r="R1418" i="5" s="1"/>
  <c r="S1418" i="5" s="1"/>
  <c r="Q1213" i="5"/>
  <c r="R1213" i="5" s="1"/>
  <c r="S1213" i="5" s="1"/>
  <c r="Q1341" i="5"/>
  <c r="R1341" i="5" s="1"/>
  <c r="S1341" i="5" s="1"/>
  <c r="Q1429" i="5"/>
  <c r="R1429" i="5" s="1"/>
  <c r="Q1477" i="5"/>
  <c r="R1477" i="5" s="1"/>
  <c r="S1477" i="5" s="1"/>
  <c r="Q1645" i="5"/>
  <c r="R1645" i="5" s="1"/>
  <c r="S1645" i="5" s="1"/>
  <c r="Q1805" i="5"/>
  <c r="R1805" i="5" s="1"/>
  <c r="S1805" i="5" s="1"/>
  <c r="Q1997" i="5"/>
  <c r="R1997" i="5" s="1"/>
  <c r="S1997" i="5" s="1"/>
  <c r="Q1452" i="5"/>
  <c r="R1452" i="5" s="1"/>
  <c r="S1452" i="5" s="1"/>
  <c r="Q1630" i="5"/>
  <c r="R1630" i="5" s="1"/>
  <c r="S1630" i="5" s="1"/>
  <c r="Q1968" i="5"/>
  <c r="R1968" i="5" s="1"/>
  <c r="Q2110" i="5"/>
  <c r="R2110" i="5" s="1"/>
  <c r="S2110" i="5" s="1"/>
  <c r="Q2159" i="5"/>
  <c r="R2159" i="5" s="1"/>
  <c r="S2159" i="5" s="1"/>
  <c r="Q2235" i="5"/>
  <c r="R2235" i="5" s="1"/>
  <c r="S2235" i="5" s="1"/>
  <c r="Q2366" i="5"/>
  <c r="R2366" i="5" s="1"/>
  <c r="S2366" i="5" s="1"/>
  <c r="Q2544" i="5"/>
  <c r="R2544" i="5" s="1"/>
  <c r="S2544" i="5" s="1"/>
  <c r="Q2911" i="5"/>
  <c r="R2911" i="5" s="1"/>
  <c r="S2911" i="5" s="1"/>
  <c r="Q2935" i="5"/>
  <c r="R2935" i="5" s="1"/>
  <c r="S2935" i="5" s="1"/>
  <c r="Q2972" i="5"/>
  <c r="R2972" i="5" s="1"/>
  <c r="Q3088" i="5"/>
  <c r="R3088" i="5" s="1"/>
  <c r="S3088" i="5" s="1"/>
  <c r="Q3134" i="5"/>
  <c r="R3134" i="5" s="1"/>
  <c r="S3134" i="5" s="1"/>
  <c r="Q3624" i="5"/>
  <c r="R3624" i="5" s="1"/>
  <c r="S3624" i="5" s="1"/>
  <c r="Q1282" i="5"/>
  <c r="R1282" i="5" s="1"/>
  <c r="S1282" i="5" s="1"/>
  <c r="Q2533" i="5"/>
  <c r="R2533" i="5" s="1"/>
  <c r="S2533" i="5" s="1"/>
  <c r="Q1320" i="5"/>
  <c r="R1320" i="5" s="1"/>
  <c r="S1320" i="5" s="1"/>
  <c r="Q1332" i="5"/>
  <c r="R1332" i="5" s="1"/>
  <c r="S1332" i="5" s="1"/>
  <c r="Q1344" i="5"/>
  <c r="R1344" i="5" s="1"/>
  <c r="Q1356" i="5"/>
  <c r="R1356" i="5" s="1"/>
  <c r="Q1495" i="5"/>
  <c r="R1495" i="5" s="1"/>
  <c r="S1495" i="5" s="1"/>
  <c r="Q1519" i="5"/>
  <c r="R1519" i="5" s="1"/>
  <c r="S1519" i="5" s="1"/>
  <c r="Q1608" i="5"/>
  <c r="R1608" i="5" s="1"/>
  <c r="S1608" i="5" s="1"/>
  <c r="Q1622" i="5"/>
  <c r="R1622" i="5" s="1"/>
  <c r="S1622" i="5" s="1"/>
  <c r="Q1647" i="5"/>
  <c r="R1647" i="5" s="1"/>
  <c r="S1647" i="5" s="1"/>
  <c r="Q1660" i="5"/>
  <c r="R1660" i="5" s="1"/>
  <c r="S1660" i="5" s="1"/>
  <c r="Q1736" i="5"/>
  <c r="R1736" i="5" s="1"/>
  <c r="S1736" i="5" s="1"/>
  <c r="Q1960" i="5"/>
  <c r="R1960" i="5" s="1"/>
  <c r="S1960" i="5" s="1"/>
  <c r="Q1974" i="5"/>
  <c r="R1974" i="5" s="1"/>
  <c r="S1974" i="5" s="1"/>
  <c r="Q1999" i="5"/>
  <c r="R1999" i="5" s="1"/>
  <c r="S1999" i="5" s="1"/>
  <c r="Q2012" i="5"/>
  <c r="R2012" i="5" s="1"/>
  <c r="S2012" i="5" s="1"/>
  <c r="Q2024" i="5"/>
  <c r="R2024" i="5" s="1"/>
  <c r="S2024" i="5" s="1"/>
  <c r="Q2038" i="5"/>
  <c r="R2038" i="5" s="1"/>
  <c r="S2038" i="5" s="1"/>
  <c r="Q2164" i="5"/>
  <c r="R2164" i="5" s="1"/>
  <c r="S2164" i="5" s="1"/>
  <c r="Q2215" i="5"/>
  <c r="R2215" i="5" s="1"/>
  <c r="Q2239" i="5"/>
  <c r="R2239" i="5" s="1"/>
  <c r="S2239" i="5" s="1"/>
  <c r="Q2381" i="5"/>
  <c r="R2381" i="5" s="1"/>
  <c r="S2381" i="5" s="1"/>
  <c r="Q2392" i="5"/>
  <c r="R2392" i="5" s="1"/>
  <c r="S2392" i="5" s="1"/>
  <c r="Q2404" i="5"/>
  <c r="R2404" i="5" s="1"/>
  <c r="Q2415" i="5"/>
  <c r="R2415" i="5" s="1"/>
  <c r="S2415" i="5" s="1"/>
  <c r="Q2427" i="5"/>
  <c r="R2427" i="5" s="1"/>
  <c r="S2427" i="5" s="1"/>
  <c r="Q2496" i="5"/>
  <c r="R2496" i="5" s="1"/>
  <c r="S2496" i="5" s="1"/>
  <c r="Q2508" i="5"/>
  <c r="R2508" i="5" s="1"/>
  <c r="Q2536" i="5"/>
  <c r="R2536" i="5" s="1"/>
  <c r="S2536" i="5" s="1"/>
  <c r="Q2548" i="5"/>
  <c r="R2548" i="5" s="1"/>
  <c r="S2548" i="5" s="1"/>
  <c r="Q2560" i="5"/>
  <c r="R2560" i="5" s="1"/>
  <c r="S2560" i="5" s="1"/>
  <c r="Q2572" i="5"/>
  <c r="R2572" i="5" s="1"/>
  <c r="Q2583" i="5"/>
  <c r="R2583" i="5" s="1"/>
  <c r="S2583" i="5" s="1"/>
  <c r="Q2596" i="5"/>
  <c r="R2596" i="5" s="1"/>
  <c r="S2596" i="5" s="1"/>
  <c r="Q2608" i="5"/>
  <c r="R2608" i="5" s="1"/>
  <c r="S2608" i="5" s="1"/>
  <c r="Q2620" i="5"/>
  <c r="R2620" i="5" s="1"/>
  <c r="Q2631" i="5"/>
  <c r="R2631" i="5" s="1"/>
  <c r="S2631" i="5" s="1"/>
  <c r="Q2642" i="5"/>
  <c r="R2642" i="5" s="1"/>
  <c r="S2642" i="5" s="1"/>
  <c r="Q2654" i="5"/>
  <c r="R2654" i="5" s="1"/>
  <c r="S2654" i="5" s="1"/>
  <c r="Q2791" i="5"/>
  <c r="R2791" i="5" s="1"/>
  <c r="Q2800" i="5"/>
  <c r="R2800" i="5" s="1"/>
  <c r="S2800" i="5" s="1"/>
  <c r="Q2814" i="5"/>
  <c r="R2814" i="5" s="1"/>
  <c r="S2814" i="5" s="1"/>
  <c r="Q2827" i="5"/>
  <c r="R2827" i="5" s="1"/>
  <c r="S2827" i="5" s="1"/>
  <c r="Q2904" i="5"/>
  <c r="R2904" i="5" s="1"/>
  <c r="Q2916" i="5"/>
  <c r="R2916" i="5" s="1"/>
  <c r="Q2928" i="5"/>
  <c r="R2928" i="5" s="1"/>
  <c r="S2928" i="5" s="1"/>
  <c r="Q2939" i="5"/>
  <c r="R2939" i="5" s="1"/>
  <c r="S2939" i="5" s="1"/>
  <c r="Q2951" i="5"/>
  <c r="R2951" i="5" s="1"/>
  <c r="S2951" i="5" s="1"/>
  <c r="Q2964" i="5"/>
  <c r="R2964" i="5" s="1"/>
  <c r="S2964" i="5" s="1"/>
  <c r="Q2976" i="5"/>
  <c r="R2976" i="5" s="1"/>
  <c r="S2976" i="5" s="1"/>
  <c r="Q2990" i="5"/>
  <c r="R2990" i="5" s="1"/>
  <c r="S2990" i="5" s="1"/>
  <c r="Q3003" i="5"/>
  <c r="R3003" i="5" s="1"/>
  <c r="S3003" i="5" s="1"/>
  <c r="Q3014" i="5"/>
  <c r="R3014" i="5" s="1"/>
  <c r="S3014" i="5" s="1"/>
  <c r="Q3036" i="5"/>
  <c r="R3036" i="5" s="1"/>
  <c r="S3036" i="5" s="1"/>
  <c r="Q3045" i="5"/>
  <c r="R3045" i="5" s="1"/>
  <c r="S3045" i="5" s="1"/>
  <c r="Q3151" i="5"/>
  <c r="R3151" i="5" s="1"/>
  <c r="S3151" i="5" s="1"/>
  <c r="Q3164" i="5"/>
  <c r="R3164" i="5" s="1"/>
  <c r="S3164" i="5" s="1"/>
  <c r="Q3174" i="5"/>
  <c r="R3174" i="5" s="1"/>
  <c r="S3174" i="5" s="1"/>
  <c r="Q3198" i="5"/>
  <c r="R3198" i="5" s="1"/>
  <c r="S3198" i="5" s="1"/>
  <c r="Q3208" i="5"/>
  <c r="R3208" i="5" s="1"/>
  <c r="S3208" i="5" s="1"/>
  <c r="Q3278" i="5"/>
  <c r="R3278" i="5" s="1"/>
  <c r="S3278" i="5" s="1"/>
  <c r="Q3312" i="5"/>
  <c r="R3312" i="5" s="1"/>
  <c r="S3312" i="5" s="1"/>
  <c r="Q3324" i="5"/>
  <c r="R3324" i="5" s="1"/>
  <c r="S3324" i="5" s="1"/>
  <c r="Q3336" i="5"/>
  <c r="R3336" i="5" s="1"/>
  <c r="S3336" i="5" s="1"/>
  <c r="Q3350" i="5"/>
  <c r="R3350" i="5" s="1"/>
  <c r="S3350" i="5" s="1"/>
  <c r="Q3375" i="5"/>
  <c r="R3375" i="5" s="1"/>
  <c r="S3375" i="5" s="1"/>
  <c r="Q1125" i="5"/>
  <c r="R1125" i="5" s="1"/>
  <c r="S1125" i="5" s="1"/>
  <c r="Q1253" i="5"/>
  <c r="R1253" i="5" s="1"/>
  <c r="S1253" i="5" s="1"/>
  <c r="Q1354" i="5"/>
  <c r="R1354" i="5" s="1"/>
  <c r="S1354" i="5" s="1"/>
  <c r="Q1485" i="5"/>
  <c r="R1485" i="5" s="1"/>
  <c r="S1485" i="5" s="1"/>
  <c r="Q1621" i="5"/>
  <c r="R1621" i="5" s="1"/>
  <c r="S1621" i="5" s="1"/>
  <c r="Q1749" i="5"/>
  <c r="R1749" i="5" s="1"/>
  <c r="Q1877" i="5"/>
  <c r="R1877" i="5" s="1"/>
  <c r="S1877" i="5" s="1"/>
  <c r="Q1981" i="5"/>
  <c r="R1981" i="5" s="1"/>
  <c r="S1981" i="5" s="1"/>
  <c r="Q2082" i="5"/>
  <c r="R2082" i="5" s="1"/>
  <c r="S2082" i="5" s="1"/>
  <c r="Q2173" i="5"/>
  <c r="R2173" i="5" s="1"/>
  <c r="S2173" i="5" s="1"/>
  <c r="Q2301" i="5"/>
  <c r="R2301" i="5" s="1"/>
  <c r="Q2613" i="5"/>
  <c r="R2613" i="5" s="1"/>
  <c r="S2613" i="5" s="1"/>
  <c r="Q2658" i="5"/>
  <c r="R2658" i="5" s="1"/>
  <c r="S2658" i="5" s="1"/>
  <c r="Q2773" i="5"/>
  <c r="R2773" i="5" s="1"/>
  <c r="S2773" i="5" s="1"/>
  <c r="Q2813" i="5"/>
  <c r="R2813" i="5" s="1"/>
  <c r="S2813" i="5" s="1"/>
  <c r="Q2850" i="5"/>
  <c r="R2850" i="5" s="1"/>
  <c r="S2850" i="5" s="1"/>
  <c r="Q2885" i="5"/>
  <c r="R2885" i="5" s="1"/>
  <c r="S2885" i="5" s="1"/>
  <c r="Q2930" i="5"/>
  <c r="R2930" i="5" s="1"/>
  <c r="S2930" i="5" s="1"/>
  <c r="Q2965" i="5"/>
  <c r="R2965" i="5" s="1"/>
  <c r="Q2997" i="5"/>
  <c r="R2997" i="5" s="1"/>
  <c r="S2997" i="5" s="1"/>
  <c r="Q3034" i="5"/>
  <c r="R3034" i="5" s="1"/>
  <c r="S3034" i="5" s="1"/>
  <c r="Q3077" i="5"/>
  <c r="R3077" i="5" s="1"/>
  <c r="S3077" i="5" s="1"/>
  <c r="Q3109" i="5"/>
  <c r="R3109" i="5" s="1"/>
  <c r="S3109" i="5" s="1"/>
  <c r="Q3146" i="5"/>
  <c r="R3146" i="5" s="1"/>
  <c r="S3146" i="5" s="1"/>
  <c r="Q3186" i="5"/>
  <c r="R3186" i="5" s="1"/>
  <c r="S3186" i="5" s="1"/>
  <c r="Q3229" i="5"/>
  <c r="R3229" i="5" s="1"/>
  <c r="S3229" i="5" s="1"/>
  <c r="Q3309" i="5"/>
  <c r="R3309" i="5" s="1"/>
  <c r="S3309" i="5" s="1"/>
  <c r="Q3346" i="5"/>
  <c r="R3346" i="5" s="1"/>
  <c r="S3346" i="5" s="1"/>
  <c r="Q3378" i="5"/>
  <c r="R3378" i="5" s="1"/>
  <c r="S3378" i="5" s="1"/>
  <c r="Q3410" i="5"/>
  <c r="R3410" i="5" s="1"/>
  <c r="S3410" i="5" s="1"/>
  <c r="Q3450" i="5"/>
  <c r="R3450" i="5" s="1"/>
  <c r="S3450" i="5" s="1"/>
  <c r="Q3514" i="5"/>
  <c r="R3514" i="5" s="1"/>
  <c r="S3514" i="5" s="1"/>
  <c r="Q3570" i="5"/>
  <c r="R3570" i="5" s="1"/>
  <c r="S3570" i="5" s="1"/>
  <c r="Q1339" i="5"/>
  <c r="R1339" i="5" s="1"/>
  <c r="Q1640" i="5"/>
  <c r="R1640" i="5" s="1"/>
  <c r="S1640" i="5" s="1"/>
  <c r="Q1992" i="5"/>
  <c r="R1992" i="5" s="1"/>
  <c r="S1992" i="5" s="1"/>
  <c r="Q2158" i="5"/>
  <c r="R2158" i="5" s="1"/>
  <c r="S2158" i="5" s="1"/>
  <c r="Q2807" i="5"/>
  <c r="R2807" i="5" s="1"/>
  <c r="S2807" i="5" s="1"/>
  <c r="Q3170" i="5"/>
  <c r="R3170" i="5" s="1"/>
  <c r="S3170" i="5" s="1"/>
  <c r="Q1954" i="5"/>
  <c r="R1954" i="5" s="1"/>
  <c r="S1954" i="5" s="1"/>
  <c r="Q1133" i="5"/>
  <c r="R1133" i="5" s="1"/>
  <c r="S1133" i="5" s="1"/>
  <c r="Q1197" i="5"/>
  <c r="R1197" i="5" s="1"/>
  <c r="S1197" i="5" s="1"/>
  <c r="Q1309" i="5"/>
  <c r="R1309" i="5" s="1"/>
  <c r="Q1413" i="5"/>
  <c r="R1413" i="5" s="1"/>
  <c r="S1413" i="5" s="1"/>
  <c r="Q1501" i="5"/>
  <c r="R1501" i="5" s="1"/>
  <c r="S1501" i="5" s="1"/>
  <c r="Q1565" i="5"/>
  <c r="R1565" i="5" s="1"/>
  <c r="S1565" i="5" s="1"/>
  <c r="Q1677" i="5"/>
  <c r="R1677" i="5" s="1"/>
  <c r="S1677" i="5" s="1"/>
  <c r="Q1789" i="5"/>
  <c r="R1789" i="5" s="1"/>
  <c r="S1789" i="5" s="1"/>
  <c r="Q1853" i="5"/>
  <c r="R1853" i="5" s="1"/>
  <c r="S1853" i="5" s="1"/>
  <c r="Q1957" i="5"/>
  <c r="R1957" i="5" s="1"/>
  <c r="S1957" i="5" s="1"/>
  <c r="Q2021" i="5"/>
  <c r="R2021" i="5" s="1"/>
  <c r="S2021" i="5" s="1"/>
  <c r="Q2069" i="5"/>
  <c r="R2069" i="5" s="1"/>
  <c r="S2069" i="5" s="1"/>
  <c r="Q2133" i="5"/>
  <c r="R2133" i="5" s="1"/>
  <c r="Q2197" i="5"/>
  <c r="R2197" i="5" s="1"/>
  <c r="S2197" i="5" s="1"/>
  <c r="Q2325" i="5"/>
  <c r="R2325" i="5" s="1"/>
  <c r="S2325" i="5" s="1"/>
  <c r="Q2437" i="5"/>
  <c r="R2437" i="5" s="1"/>
  <c r="S2437" i="5" s="1"/>
  <c r="Q2541" i="5"/>
  <c r="R2541" i="5" s="1"/>
  <c r="S2541" i="5" s="1"/>
  <c r="Q2096" i="5"/>
  <c r="R2096" i="5" s="1"/>
  <c r="Q2503" i="5"/>
  <c r="R2503" i="5" s="1"/>
  <c r="S2503" i="5" s="1"/>
  <c r="Q1598" i="5"/>
  <c r="R1598" i="5" s="1"/>
  <c r="S1598" i="5" s="1"/>
  <c r="Q1611" i="5"/>
  <c r="R1611" i="5" s="1"/>
  <c r="S1611" i="5" s="1"/>
  <c r="Q1623" i="5"/>
  <c r="R1623" i="5" s="1"/>
  <c r="S1623" i="5" s="1"/>
  <c r="Q1636" i="5"/>
  <c r="R1636" i="5" s="1"/>
  <c r="S1636" i="5" s="1"/>
  <c r="Q1726" i="5"/>
  <c r="R1726" i="5" s="1"/>
  <c r="S1726" i="5" s="1"/>
  <c r="Q1776" i="5"/>
  <c r="R1776" i="5" s="1"/>
  <c r="S1776" i="5" s="1"/>
  <c r="Q1790" i="5"/>
  <c r="R1790" i="5" s="1"/>
  <c r="S1790" i="5" s="1"/>
  <c r="Q1803" i="5"/>
  <c r="R1803" i="5" s="1"/>
  <c r="S1803" i="5" s="1"/>
  <c r="Q1815" i="5"/>
  <c r="R1815" i="5" s="1"/>
  <c r="S1815" i="5" s="1"/>
  <c r="Q1828" i="5"/>
  <c r="R1828" i="5" s="1"/>
  <c r="S1828" i="5" s="1"/>
  <c r="Q1840" i="5"/>
  <c r="R1840" i="5" s="1"/>
  <c r="S1840" i="5" s="1"/>
  <c r="Q1854" i="5"/>
  <c r="R1854" i="5" s="1"/>
  <c r="S1854" i="5" s="1"/>
  <c r="Q1867" i="5"/>
  <c r="R1867" i="5" s="1"/>
  <c r="S1867" i="5" s="1"/>
  <c r="Q1879" i="5"/>
  <c r="R1879" i="5" s="1"/>
  <c r="S1879" i="5" s="1"/>
  <c r="Q1902" i="5"/>
  <c r="R1902" i="5" s="1"/>
  <c r="S1902" i="5" s="1"/>
  <c r="Q1915" i="5"/>
  <c r="R1915" i="5" s="1"/>
  <c r="Q1927" i="5"/>
  <c r="R1927" i="5" s="1"/>
  <c r="Q1950" i="5"/>
  <c r="R1950" i="5" s="1"/>
  <c r="S1950" i="5" s="1"/>
  <c r="Q1975" i="5"/>
  <c r="R1975" i="5" s="1"/>
  <c r="S1975" i="5" s="1"/>
  <c r="Q2128" i="5"/>
  <c r="R2128" i="5" s="1"/>
  <c r="S2128" i="5" s="1"/>
  <c r="Q2142" i="5"/>
  <c r="R2142" i="5" s="1"/>
  <c r="S2142" i="5" s="1"/>
  <c r="Q2152" i="5"/>
  <c r="R2152" i="5" s="1"/>
  <c r="S2152" i="5" s="1"/>
  <c r="Q2204" i="5"/>
  <c r="R2204" i="5" s="1"/>
  <c r="S2204" i="5" s="1"/>
  <c r="Q2216" i="5"/>
  <c r="R2216" i="5" s="1"/>
  <c r="S2216" i="5" s="1"/>
  <c r="Q2228" i="5"/>
  <c r="R2228" i="5" s="1"/>
  <c r="S2228" i="5" s="1"/>
  <c r="Q2240" i="5"/>
  <c r="R2240" i="5" s="1"/>
  <c r="S2240" i="5" s="1"/>
  <c r="Q2360" i="5"/>
  <c r="R2360" i="5" s="1"/>
  <c r="S2360" i="5" s="1"/>
  <c r="Q2498" i="5"/>
  <c r="R2498" i="5" s="1"/>
  <c r="S2498" i="5" s="1"/>
  <c r="Q2509" i="5"/>
  <c r="R2509" i="5" s="1"/>
  <c r="S2509" i="5" s="1"/>
  <c r="Q2519" i="5"/>
  <c r="R2519" i="5" s="1"/>
  <c r="S2519" i="5" s="1"/>
  <c r="Q2527" i="5"/>
  <c r="R2527" i="5" s="1"/>
  <c r="S2527" i="5" s="1"/>
  <c r="Q2550" i="5"/>
  <c r="R2550" i="5" s="1"/>
  <c r="S2550" i="5" s="1"/>
  <c r="Q2562" i="5"/>
  <c r="R2562" i="5" s="1"/>
  <c r="S2562" i="5" s="1"/>
  <c r="Q2574" i="5"/>
  <c r="R2574" i="5" s="1"/>
  <c r="S2574" i="5" s="1"/>
  <c r="Q2584" i="5"/>
  <c r="R2584" i="5" s="1"/>
  <c r="S2584" i="5" s="1"/>
  <c r="Q2598" i="5"/>
  <c r="R2598" i="5" s="1"/>
  <c r="S2598" i="5" s="1"/>
  <c r="Q2750" i="5"/>
  <c r="R2750" i="5" s="1"/>
  <c r="S2750" i="5" s="1"/>
  <c r="Q2760" i="5"/>
  <c r="R2760" i="5" s="1"/>
  <c r="S2760" i="5" s="1"/>
  <c r="Q2871" i="5"/>
  <c r="R2871" i="5" s="1"/>
  <c r="S2871" i="5" s="1"/>
  <c r="Q2884" i="5"/>
  <c r="R2884" i="5" s="1"/>
  <c r="S2884" i="5" s="1"/>
  <c r="Q2895" i="5"/>
  <c r="R2895" i="5" s="1"/>
  <c r="S2895" i="5" s="1"/>
  <c r="Q2918" i="5"/>
  <c r="R2918" i="5" s="1"/>
  <c r="S2918" i="5" s="1"/>
  <c r="Q2940" i="5"/>
  <c r="R2940" i="5" s="1"/>
  <c r="S2940" i="5" s="1"/>
  <c r="Q2952" i="5"/>
  <c r="R2952" i="5" s="1"/>
  <c r="S2952" i="5" s="1"/>
  <c r="Q2966" i="5"/>
  <c r="R2966" i="5" s="1"/>
  <c r="S2966" i="5" s="1"/>
  <c r="Q2991" i="5"/>
  <c r="R2991" i="5" s="1"/>
  <c r="S2991" i="5" s="1"/>
  <c r="Q3004" i="5"/>
  <c r="R3004" i="5" s="1"/>
  <c r="S3004" i="5" s="1"/>
  <c r="Q3128" i="5"/>
  <c r="R3128" i="5" s="1"/>
  <c r="Q3140" i="5"/>
  <c r="R3140" i="5" s="1"/>
  <c r="S3140" i="5" s="1"/>
  <c r="Q3279" i="5"/>
  <c r="R3279" i="5" s="1"/>
  <c r="S3279" i="5" s="1"/>
  <c r="Q3292" i="5"/>
  <c r="R3292" i="5" s="1"/>
  <c r="S3292" i="5" s="1"/>
  <c r="Q3302" i="5"/>
  <c r="R3302" i="5" s="1"/>
  <c r="S3302" i="5" s="1"/>
  <c r="Q1218" i="5"/>
  <c r="R1218" i="5" s="1"/>
  <c r="S1218" i="5" s="1"/>
  <c r="Q1357" i="5"/>
  <c r="R1357" i="5" s="1"/>
  <c r="S1357" i="5" s="1"/>
  <c r="Q1986" i="5"/>
  <c r="R1986" i="5" s="1"/>
  <c r="S1986" i="5" s="1"/>
  <c r="Q2573" i="5"/>
  <c r="R2573" i="5" s="1"/>
  <c r="S2573" i="5" s="1"/>
  <c r="Q1743" i="5"/>
  <c r="R1743" i="5" s="1"/>
  <c r="S1743" i="5" s="1"/>
  <c r="Q2031" i="5"/>
  <c r="R2031" i="5" s="1"/>
  <c r="S2031" i="5" s="1"/>
  <c r="Q2246" i="5"/>
  <c r="R2246" i="5" s="1"/>
  <c r="S2246" i="5" s="1"/>
  <c r="Q2398" i="5"/>
  <c r="R2398" i="5" s="1"/>
  <c r="S2398" i="5" s="1"/>
  <c r="Q2636" i="5"/>
  <c r="R2636" i="5" s="1"/>
  <c r="S2636" i="5" s="1"/>
  <c r="Q2764" i="5"/>
  <c r="R2764" i="5" s="1"/>
  <c r="S2764" i="5" s="1"/>
  <c r="Q2820" i="5"/>
  <c r="R2820" i="5" s="1"/>
  <c r="S2820" i="5" s="1"/>
  <c r="Q3020" i="5"/>
  <c r="R3020" i="5" s="1"/>
  <c r="S3020" i="5" s="1"/>
  <c r="Q3144" i="5"/>
  <c r="R3144" i="5" s="1"/>
  <c r="S3144" i="5" s="1"/>
  <c r="Q3204" i="5"/>
  <c r="R3204" i="5" s="1"/>
  <c r="Q1181" i="5"/>
  <c r="R1181" i="5" s="1"/>
  <c r="S1181" i="5" s="1"/>
  <c r="Q1261" i="5"/>
  <c r="R1261" i="5" s="1"/>
  <c r="S1261" i="5" s="1"/>
  <c r="Q1333" i="5"/>
  <c r="R1333" i="5" s="1"/>
  <c r="S1333" i="5" s="1"/>
  <c r="Q1469" i="5"/>
  <c r="R1469" i="5" s="1"/>
  <c r="S1469" i="5" s="1"/>
  <c r="Q1533" i="5"/>
  <c r="R1533" i="5" s="1"/>
  <c r="S1533" i="5" s="1"/>
  <c r="Q1597" i="5"/>
  <c r="R1597" i="5" s="1"/>
  <c r="S1597" i="5" s="1"/>
  <c r="Q1709" i="5"/>
  <c r="R1709" i="5" s="1"/>
  <c r="S1709" i="5" s="1"/>
  <c r="Q1757" i="5"/>
  <c r="R1757" i="5" s="1"/>
  <c r="Q1917" i="5"/>
  <c r="R1917" i="5" s="1"/>
  <c r="S1917" i="5" s="1"/>
  <c r="Q1989" i="5"/>
  <c r="R1989" i="5" s="1"/>
  <c r="S1989" i="5" s="1"/>
  <c r="Q2061" i="5"/>
  <c r="R2061" i="5" s="1"/>
  <c r="S2061" i="5" s="1"/>
  <c r="Q2117" i="5"/>
  <c r="R2117" i="5" s="1"/>
  <c r="S2117" i="5" s="1"/>
  <c r="Q2213" i="5"/>
  <c r="R2213" i="5" s="1"/>
  <c r="S2213" i="5" s="1"/>
  <c r="Q2261" i="5"/>
  <c r="R2261" i="5" s="1"/>
  <c r="Q2421" i="5"/>
  <c r="R2421" i="5" s="1"/>
  <c r="Q2477" i="5"/>
  <c r="R2477" i="5" s="1"/>
  <c r="S2477" i="5" s="1"/>
  <c r="Q2565" i="5"/>
  <c r="R2565" i="5" s="1"/>
  <c r="S2565" i="5" s="1"/>
  <c r="Q2135" i="5"/>
  <c r="R2135" i="5" s="1"/>
  <c r="S2135" i="5" s="1"/>
  <c r="Q2524" i="5"/>
  <c r="R2524" i="5" s="1"/>
  <c r="S2524" i="5" s="1"/>
  <c r="Q2591" i="5"/>
  <c r="R2591" i="5" s="1"/>
  <c r="S2591" i="5" s="1"/>
  <c r="Q2732" i="5"/>
  <c r="R2732" i="5" s="1"/>
  <c r="S2732" i="5" s="1"/>
  <c r="Q1112" i="5"/>
  <c r="R1112" i="5" s="1"/>
  <c r="Q1124" i="5"/>
  <c r="R1124" i="5" s="1"/>
  <c r="S1124" i="5" s="1"/>
  <c r="Q1136" i="5"/>
  <c r="R1136" i="5" s="1"/>
  <c r="S1136" i="5" s="1"/>
  <c r="Q1150" i="5"/>
  <c r="R1150" i="5" s="1"/>
  <c r="S1150" i="5" s="1"/>
  <c r="Q1163" i="5"/>
  <c r="R1163" i="5" s="1"/>
  <c r="S1163" i="5" s="1"/>
  <c r="Q1175" i="5"/>
  <c r="R1175" i="5" s="1"/>
  <c r="S1175" i="5" s="1"/>
  <c r="Q1188" i="5"/>
  <c r="R1188" i="5" s="1"/>
  <c r="S1188" i="5" s="1"/>
  <c r="Q1200" i="5"/>
  <c r="R1200" i="5" s="1"/>
  <c r="S1200" i="5" s="1"/>
  <c r="Q1214" i="5"/>
  <c r="R1214" i="5" s="1"/>
  <c r="S1214" i="5" s="1"/>
  <c r="Q1227" i="5"/>
  <c r="R1227" i="5" s="1"/>
  <c r="S1227" i="5" s="1"/>
  <c r="Q1236" i="5"/>
  <c r="R1236" i="5" s="1"/>
  <c r="S1236" i="5" s="1"/>
  <c r="Q1248" i="5"/>
  <c r="R1248" i="5" s="1"/>
  <c r="S1248" i="5" s="1"/>
  <c r="Q1262" i="5"/>
  <c r="R1262" i="5" s="1"/>
  <c r="S1262" i="5" s="1"/>
  <c r="Q1275" i="5"/>
  <c r="R1275" i="5" s="1"/>
  <c r="S1275" i="5" s="1"/>
  <c r="Q1287" i="5"/>
  <c r="R1287" i="5" s="1"/>
  <c r="S1287" i="5" s="1"/>
  <c r="Q1300" i="5"/>
  <c r="R1300" i="5" s="1"/>
  <c r="S1300" i="5" s="1"/>
  <c r="Q1311" i="5"/>
  <c r="R1311" i="5" s="1"/>
  <c r="S1311" i="5" s="1"/>
  <c r="Q1436" i="5"/>
  <c r="R1436" i="5" s="1"/>
  <c r="S1436" i="5" s="1"/>
  <c r="Q1447" i="5"/>
  <c r="R1447" i="5" s="1"/>
  <c r="S1447" i="5" s="1"/>
  <c r="Q1460" i="5"/>
  <c r="R1460" i="5" s="1"/>
  <c r="S1460" i="5" s="1"/>
  <c r="Q1472" i="5"/>
  <c r="R1472" i="5" s="1"/>
  <c r="S1472" i="5" s="1"/>
  <c r="Q1486" i="5"/>
  <c r="R1486" i="5" s="1"/>
  <c r="S1486" i="5" s="1"/>
  <c r="Q1535" i="5"/>
  <c r="R1535" i="5" s="1"/>
  <c r="S1535" i="5" s="1"/>
  <c r="Q1548" i="5"/>
  <c r="R1548" i="5" s="1"/>
  <c r="S1548" i="5" s="1"/>
  <c r="Q1560" i="5"/>
  <c r="R1560" i="5" s="1"/>
  <c r="S1560" i="5" s="1"/>
  <c r="Q1574" i="5"/>
  <c r="R1574" i="5" s="1"/>
  <c r="S1574" i="5" s="1"/>
  <c r="Q1599" i="5"/>
  <c r="R1599" i="5" s="1"/>
  <c r="S1599" i="5" s="1"/>
  <c r="Q1752" i="5"/>
  <c r="R1752" i="5" s="1"/>
  <c r="S1752" i="5" s="1"/>
  <c r="Q1766" i="5"/>
  <c r="R1766" i="5" s="1"/>
  <c r="S1766" i="5" s="1"/>
  <c r="Q1791" i="5"/>
  <c r="R1791" i="5" s="1"/>
  <c r="S1791" i="5" s="1"/>
  <c r="Q1804" i="5"/>
  <c r="R1804" i="5" s="1"/>
  <c r="S1804" i="5" s="1"/>
  <c r="Q1816" i="5"/>
  <c r="R1816" i="5" s="1"/>
  <c r="S1816" i="5" s="1"/>
  <c r="Q1830" i="5"/>
  <c r="R1830" i="5" s="1"/>
  <c r="S1830" i="5" s="1"/>
  <c r="Q1855" i="5"/>
  <c r="R1855" i="5" s="1"/>
  <c r="S1855" i="5" s="1"/>
  <c r="Q1868" i="5"/>
  <c r="R1868" i="5" s="1"/>
  <c r="S1868" i="5" s="1"/>
  <c r="Q1880" i="5"/>
  <c r="R1880" i="5" s="1"/>
  <c r="S1880" i="5" s="1"/>
  <c r="Q1892" i="5"/>
  <c r="R1892" i="5" s="1"/>
  <c r="S1892" i="5" s="1"/>
  <c r="Q1903" i="5"/>
  <c r="R1903" i="5" s="1"/>
  <c r="S1903" i="5" s="1"/>
  <c r="Q1916" i="5"/>
  <c r="R1916" i="5" s="1"/>
  <c r="S1916" i="5" s="1"/>
  <c r="Q1928" i="5"/>
  <c r="R1928" i="5" s="1"/>
  <c r="S1928" i="5" s="1"/>
  <c r="Q1940" i="5"/>
  <c r="R1940" i="5" s="1"/>
  <c r="S1940" i="5" s="1"/>
  <c r="Q1951" i="5"/>
  <c r="R1951" i="5" s="1"/>
  <c r="Q2092" i="5"/>
  <c r="R2092" i="5" s="1"/>
  <c r="S2092" i="5" s="1"/>
  <c r="Q2104" i="5"/>
  <c r="R2104" i="5" s="1"/>
  <c r="S2104" i="5" s="1"/>
  <c r="Q2118" i="5"/>
  <c r="R2118" i="5" s="1"/>
  <c r="S2118" i="5" s="1"/>
  <c r="Q2180" i="5"/>
  <c r="R2180" i="5" s="1"/>
  <c r="S2180" i="5" s="1"/>
  <c r="Q2192" i="5"/>
  <c r="R2192" i="5" s="1"/>
  <c r="Q2206" i="5"/>
  <c r="R2206" i="5" s="1"/>
  <c r="Q2327" i="5"/>
  <c r="R2327" i="5" s="1"/>
  <c r="S2327" i="5" s="1"/>
  <c r="Q2350" i="5"/>
  <c r="R2350" i="5" s="1"/>
  <c r="S2350" i="5" s="1"/>
  <c r="Q2430" i="5"/>
  <c r="R2430" i="5" s="1"/>
  <c r="S2430" i="5" s="1"/>
  <c r="Q2440" i="5"/>
  <c r="R2440" i="5" s="1"/>
  <c r="S2440" i="5" s="1"/>
  <c r="Q2470" i="5"/>
  <c r="R2470" i="5" s="1"/>
  <c r="S2470" i="5" s="1"/>
  <c r="Q2487" i="5"/>
  <c r="R2487" i="5" s="1"/>
  <c r="S2487" i="5" s="1"/>
  <c r="Q2727" i="5"/>
  <c r="R2727" i="5" s="1"/>
  <c r="S2727" i="5" s="1"/>
  <c r="Q2839" i="5"/>
  <c r="R2839" i="5" s="1"/>
  <c r="S2839" i="5" s="1"/>
  <c r="Q2852" i="5"/>
  <c r="R2852" i="5" s="1"/>
  <c r="S2852" i="5" s="1"/>
  <c r="Q2863" i="5"/>
  <c r="R2863" i="5" s="1"/>
  <c r="S2863" i="5" s="1"/>
  <c r="Q2872" i="5"/>
  <c r="R2872" i="5" s="1"/>
  <c r="S2872" i="5" s="1"/>
  <c r="Q2886" i="5"/>
  <c r="R2886" i="5" s="1"/>
  <c r="S2886" i="5" s="1"/>
  <c r="Q2896" i="5"/>
  <c r="R2896" i="5" s="1"/>
  <c r="S2896" i="5" s="1"/>
  <c r="Q3072" i="5"/>
  <c r="R3072" i="5" s="1"/>
  <c r="S3072" i="5" s="1"/>
  <c r="Q3084" i="5"/>
  <c r="R3084" i="5" s="1"/>
  <c r="S3084" i="5" s="1"/>
  <c r="Q3096" i="5"/>
  <c r="R3096" i="5" s="1"/>
  <c r="S3096" i="5" s="1"/>
  <c r="Q3245" i="5"/>
  <c r="R3245" i="5" s="1"/>
  <c r="S3245" i="5" s="1"/>
  <c r="Q3255" i="5"/>
  <c r="R3255" i="5" s="1"/>
  <c r="S3255" i="5" s="1"/>
  <c r="Q3268" i="5"/>
  <c r="R3268" i="5" s="1"/>
  <c r="S3268" i="5" s="1"/>
  <c r="Q1221" i="5"/>
  <c r="R1221" i="5" s="1"/>
  <c r="S1221" i="5" s="1"/>
  <c r="Q1717" i="5"/>
  <c r="R1717" i="5" s="1"/>
  <c r="S1717" i="5" s="1"/>
  <c r="Q1845" i="5"/>
  <c r="R1845" i="5" s="1"/>
  <c r="S1845" i="5" s="1"/>
  <c r="Q2045" i="5"/>
  <c r="R2045" i="5" s="1"/>
  <c r="S2045" i="5" s="1"/>
  <c r="Q2141" i="5"/>
  <c r="R2141" i="5" s="1"/>
  <c r="Q2269" i="5"/>
  <c r="R2269" i="5" s="1"/>
  <c r="Q2405" i="5"/>
  <c r="R2405" i="5" s="1"/>
  <c r="S2405" i="5" s="1"/>
  <c r="Q1350" i="5"/>
  <c r="R1350" i="5" s="1"/>
  <c r="S1350" i="5" s="1"/>
  <c r="Q1512" i="5"/>
  <c r="R1512" i="5" s="1"/>
  <c r="S1512" i="5" s="1"/>
  <c r="Q1654" i="5"/>
  <c r="R1654" i="5" s="1"/>
  <c r="S1654" i="5" s="1"/>
  <c r="Q1980" i="5"/>
  <c r="R1980" i="5" s="1"/>
  <c r="S1980" i="5" s="1"/>
  <c r="Q2044" i="5"/>
  <c r="R2044" i="5" s="1"/>
  <c r="S2044" i="5" s="1"/>
  <c r="Q2120" i="5"/>
  <c r="R2120" i="5" s="1"/>
  <c r="S2120" i="5" s="1"/>
  <c r="Q2256" i="5"/>
  <c r="R2256" i="5" s="1"/>
  <c r="S2256" i="5" s="1"/>
  <c r="Q2410" i="5"/>
  <c r="R2410" i="5" s="1"/>
  <c r="S2410" i="5" s="1"/>
  <c r="Q2624" i="5"/>
  <c r="R2624" i="5" s="1"/>
  <c r="S2624" i="5" s="1"/>
  <c r="Q3040" i="5"/>
  <c r="R3040" i="5" s="1"/>
  <c r="S3040" i="5" s="1"/>
  <c r="Q3224" i="5"/>
  <c r="R3224" i="5" s="1"/>
  <c r="S3224" i="5" s="1"/>
  <c r="Q1317" i="5"/>
  <c r="R1317" i="5" s="1"/>
  <c r="S1317" i="5" s="1"/>
  <c r="Q1685" i="5"/>
  <c r="R1685" i="5" s="1"/>
  <c r="Q1117" i="5"/>
  <c r="R1117" i="5" s="1"/>
  <c r="Q1229" i="5"/>
  <c r="R1229" i="5" s="1"/>
  <c r="S1229" i="5" s="1"/>
  <c r="Q1293" i="5"/>
  <c r="R1293" i="5" s="1"/>
  <c r="S1293" i="5" s="1"/>
  <c r="Q1365" i="5"/>
  <c r="R1365" i="5" s="1"/>
  <c r="S1365" i="5" s="1"/>
  <c r="Q1461" i="5"/>
  <c r="R1461" i="5" s="1"/>
  <c r="S1461" i="5" s="1"/>
  <c r="Q1549" i="5"/>
  <c r="R1549" i="5" s="1"/>
  <c r="S1549" i="5" s="1"/>
  <c r="Q1661" i="5"/>
  <c r="R1661" i="5" s="1"/>
  <c r="S1661" i="5" s="1"/>
  <c r="Q1725" i="5"/>
  <c r="R1725" i="5" s="1"/>
  <c r="S1725" i="5" s="1"/>
  <c r="Q1821" i="5"/>
  <c r="R1821" i="5" s="1"/>
  <c r="S1821" i="5" s="1"/>
  <c r="Q1901" i="5"/>
  <c r="R1901" i="5" s="1"/>
  <c r="S1901" i="5" s="1"/>
  <c r="Q2005" i="5"/>
  <c r="R2005" i="5" s="1"/>
  <c r="S2005" i="5" s="1"/>
  <c r="Q2053" i="5"/>
  <c r="R2053" i="5" s="1"/>
  <c r="S2053" i="5" s="1"/>
  <c r="Q2093" i="5"/>
  <c r="R2093" i="5" s="1"/>
  <c r="S2093" i="5" s="1"/>
  <c r="Q2181" i="5"/>
  <c r="R2181" i="5" s="1"/>
  <c r="S2181" i="5" s="1"/>
  <c r="Q2277" i="5"/>
  <c r="R2277" i="5" s="1"/>
  <c r="S2277" i="5" s="1"/>
  <c r="Q2341" i="5"/>
  <c r="R2341" i="5" s="1"/>
  <c r="S2341" i="5" s="1"/>
  <c r="Q2429" i="5"/>
  <c r="R2429" i="5" s="1"/>
  <c r="S2429" i="5" s="1"/>
  <c r="Q2557" i="5"/>
  <c r="R2557" i="5" s="1"/>
  <c r="S2557" i="5" s="1"/>
  <c r="Q1732" i="5"/>
  <c r="R1732" i="5" s="1"/>
  <c r="S1732" i="5" s="1"/>
  <c r="Q1956" i="5"/>
  <c r="R1956" i="5" s="1"/>
  <c r="S1956" i="5" s="1"/>
  <c r="Q2123" i="5"/>
  <c r="R2123" i="5" s="1"/>
  <c r="S2123" i="5" s="1"/>
  <c r="Q2567" i="5"/>
  <c r="R2567" i="5" s="1"/>
  <c r="S2567" i="5" s="1"/>
  <c r="Q1114" i="5"/>
  <c r="R1114" i="5" s="1"/>
  <c r="S1114" i="5" s="1"/>
  <c r="Q1126" i="5"/>
  <c r="R1126" i="5" s="1"/>
  <c r="S1126" i="5" s="1"/>
  <c r="Q1151" i="5"/>
  <c r="R1151" i="5" s="1"/>
  <c r="S1151" i="5" s="1"/>
  <c r="Q1164" i="5"/>
  <c r="R1164" i="5" s="1"/>
  <c r="S1164" i="5" s="1"/>
  <c r="Q1176" i="5"/>
  <c r="R1176" i="5" s="1"/>
  <c r="S1176" i="5" s="1"/>
  <c r="Q1190" i="5"/>
  <c r="R1190" i="5" s="1"/>
  <c r="S1190" i="5" s="1"/>
  <c r="Q1215" i="5"/>
  <c r="R1215" i="5" s="1"/>
  <c r="S1215" i="5" s="1"/>
  <c r="Q1238" i="5"/>
  <c r="R1238" i="5" s="1"/>
  <c r="S1238" i="5" s="1"/>
  <c r="Q1263" i="5"/>
  <c r="R1263" i="5" s="1"/>
  <c r="S1263" i="5" s="1"/>
  <c r="Q1276" i="5"/>
  <c r="R1276" i="5" s="1"/>
  <c r="S1276" i="5" s="1"/>
  <c r="Q1288" i="5"/>
  <c r="R1288" i="5" s="1"/>
  <c r="S1288" i="5" s="1"/>
  <c r="Q1302" i="5"/>
  <c r="R1302" i="5" s="1"/>
  <c r="S1302" i="5" s="1"/>
  <c r="Q1312" i="5"/>
  <c r="R1312" i="5" s="1"/>
  <c r="S1312" i="5" s="1"/>
  <c r="Q1360" i="5"/>
  <c r="R1360" i="5" s="1"/>
  <c r="S1360" i="5" s="1"/>
  <c r="Q1374" i="5"/>
  <c r="R1374" i="5" s="1"/>
  <c r="S1374" i="5" s="1"/>
  <c r="Q1399" i="5"/>
  <c r="R1399" i="5" s="1"/>
  <c r="S1399" i="5" s="1"/>
  <c r="Q1412" i="5"/>
  <c r="R1412" i="5" s="1"/>
  <c r="S1412" i="5" s="1"/>
  <c r="Q1424" i="5"/>
  <c r="R1424" i="5" s="1"/>
  <c r="S1424" i="5" s="1"/>
  <c r="Q1500" i="5"/>
  <c r="R1500" i="5" s="1"/>
  <c r="S1500" i="5" s="1"/>
  <c r="Q1511" i="5"/>
  <c r="R1511" i="5" s="1"/>
  <c r="S1511" i="5" s="1"/>
  <c r="Q1524" i="5"/>
  <c r="R1524" i="5" s="1"/>
  <c r="Q1536" i="5"/>
  <c r="R1536" i="5" s="1"/>
  <c r="S1536" i="5" s="1"/>
  <c r="Q1550" i="5"/>
  <c r="R1550" i="5" s="1"/>
  <c r="S1550" i="5" s="1"/>
  <c r="Q1575" i="5"/>
  <c r="R1575" i="5" s="1"/>
  <c r="S1575" i="5" s="1"/>
  <c r="Q1588" i="5"/>
  <c r="R1588" i="5" s="1"/>
  <c r="S1588" i="5" s="1"/>
  <c r="Q1678" i="5"/>
  <c r="R1678" i="5" s="1"/>
  <c r="S1678" i="5" s="1"/>
  <c r="Q1703" i="5"/>
  <c r="R1703" i="5" s="1"/>
  <c r="S1703" i="5" s="1"/>
  <c r="Q1742" i="5"/>
  <c r="R1742" i="5" s="1"/>
  <c r="Q1767" i="5"/>
  <c r="R1767" i="5" s="1"/>
  <c r="S1767" i="5" s="1"/>
  <c r="Q2055" i="5"/>
  <c r="R2055" i="5" s="1"/>
  <c r="S2055" i="5" s="1"/>
  <c r="Q2068" i="5"/>
  <c r="R2068" i="5" s="1"/>
  <c r="S2068" i="5" s="1"/>
  <c r="Q2080" i="5"/>
  <c r="R2080" i="5" s="1"/>
  <c r="S2080" i="5" s="1"/>
  <c r="Q2168" i="5"/>
  <c r="R2168" i="5" s="1"/>
  <c r="S2168" i="5" s="1"/>
  <c r="Q2182" i="5"/>
  <c r="R2182" i="5" s="1"/>
  <c r="S2182" i="5" s="1"/>
  <c r="Q2303" i="5"/>
  <c r="R2303" i="5" s="1"/>
  <c r="S2303" i="5" s="1"/>
  <c r="Q2316" i="5"/>
  <c r="R2316" i="5" s="1"/>
  <c r="Q2375" i="5"/>
  <c r="R2375" i="5" s="1"/>
  <c r="S2375" i="5" s="1"/>
  <c r="Q2384" i="5"/>
  <c r="R2384" i="5" s="1"/>
  <c r="S2384" i="5" s="1"/>
  <c r="Q2397" i="5"/>
  <c r="R2397" i="5" s="1"/>
  <c r="S2397" i="5" s="1"/>
  <c r="Q2408" i="5"/>
  <c r="R2408" i="5" s="1"/>
  <c r="S2408" i="5" s="1"/>
  <c r="Q2420" i="5"/>
  <c r="R2420" i="5" s="1"/>
  <c r="S2420" i="5" s="1"/>
  <c r="Q2431" i="5"/>
  <c r="R2431" i="5" s="1"/>
  <c r="S2431" i="5" s="1"/>
  <c r="Q2442" i="5"/>
  <c r="R2442" i="5" s="1"/>
  <c r="S2442" i="5" s="1"/>
  <c r="Q2460" i="5"/>
  <c r="R2460" i="5" s="1"/>
  <c r="S2460" i="5" s="1"/>
  <c r="Q2479" i="5"/>
  <c r="R2479" i="5" s="1"/>
  <c r="S2479" i="5" s="1"/>
  <c r="Q2488" i="5"/>
  <c r="R2488" i="5" s="1"/>
  <c r="S2488" i="5" s="1"/>
  <c r="Q2670" i="5"/>
  <c r="R2670" i="5" s="1"/>
  <c r="S2670" i="5" s="1"/>
  <c r="Q2682" i="5"/>
  <c r="R2682" i="5" s="1"/>
  <c r="S2682" i="5" s="1"/>
  <c r="Q2694" i="5"/>
  <c r="R2694" i="5" s="1"/>
  <c r="S2694" i="5" s="1"/>
  <c r="Q2706" i="5"/>
  <c r="R2706" i="5" s="1"/>
  <c r="S2706" i="5" s="1"/>
  <c r="Q2806" i="5"/>
  <c r="R2806" i="5" s="1"/>
  <c r="S2806" i="5" s="1"/>
  <c r="Q2830" i="5"/>
  <c r="R2830" i="5" s="1"/>
  <c r="S2830" i="5" s="1"/>
  <c r="Q2864" i="5"/>
  <c r="R2864" i="5" s="1"/>
  <c r="S2864" i="5" s="1"/>
  <c r="Q3048" i="5"/>
  <c r="R3048" i="5" s="1"/>
  <c r="S3048" i="5" s="1"/>
  <c r="Q3062" i="5"/>
  <c r="R3062" i="5" s="1"/>
  <c r="S3062" i="5" s="1"/>
  <c r="Q3143" i="5"/>
  <c r="R3143" i="5" s="1"/>
  <c r="S3143" i="5" s="1"/>
  <c r="Q3156" i="5"/>
  <c r="R3156" i="5" s="1"/>
  <c r="S3156" i="5" s="1"/>
  <c r="Q3168" i="5"/>
  <c r="R3168" i="5" s="1"/>
  <c r="S3168" i="5" s="1"/>
  <c r="Q3190" i="5"/>
  <c r="R3190" i="5" s="1"/>
  <c r="S3190" i="5" s="1"/>
  <c r="Q3212" i="5"/>
  <c r="R3212" i="5" s="1"/>
  <c r="S3212" i="5" s="1"/>
  <c r="Q3223" i="5"/>
  <c r="R3223" i="5" s="1"/>
  <c r="S3223" i="5" s="1"/>
  <c r="Q3236" i="5"/>
  <c r="R3236" i="5" s="1"/>
  <c r="S3236" i="5" s="1"/>
  <c r="Q3256" i="5"/>
  <c r="R3256" i="5" s="1"/>
  <c r="S3256" i="5" s="1"/>
  <c r="Q1314" i="5"/>
  <c r="R1314" i="5" s="1"/>
  <c r="S1314" i="5" s="1"/>
  <c r="Q1453" i="5"/>
  <c r="R1453" i="5" s="1"/>
  <c r="S1453" i="5" s="1"/>
  <c r="Q1949" i="5"/>
  <c r="R1949" i="5" s="1"/>
  <c r="S1949" i="5" s="1"/>
  <c r="Q2050" i="5"/>
  <c r="R2050" i="5" s="1"/>
  <c r="S2050" i="5" s="1"/>
  <c r="Q2234" i="5"/>
  <c r="R2234" i="5" s="1"/>
  <c r="Q2362" i="5"/>
  <c r="R2362" i="5" s="1"/>
  <c r="S2362" i="5" s="1"/>
  <c r="Q2413" i="5"/>
  <c r="R2413" i="5" s="1"/>
  <c r="S2413" i="5" s="1"/>
  <c r="R3246" i="5"/>
  <c r="S3246" i="5" s="1"/>
  <c r="R1204" i="5"/>
  <c r="S1204" i="5" s="1"/>
  <c r="R1482" i="5"/>
  <c r="S1482" i="5" s="1"/>
  <c r="R2328" i="5"/>
  <c r="Q1140" i="5"/>
  <c r="R1140" i="5" s="1"/>
  <c r="S1140" i="5" s="1"/>
  <c r="Q1216" i="5"/>
  <c r="R1216" i="5" s="1"/>
  <c r="S1216" i="5" s="1"/>
  <c r="Q1228" i="5"/>
  <c r="R1228" i="5" s="1"/>
  <c r="S1228" i="5" s="1"/>
  <c r="Q1239" i="5"/>
  <c r="R1239" i="5" s="1"/>
  <c r="S1239" i="5" s="1"/>
  <c r="Q1252" i="5"/>
  <c r="R1252" i="5" s="1"/>
  <c r="S1252" i="5" s="1"/>
  <c r="Q1264" i="5"/>
  <c r="R1264" i="5" s="1"/>
  <c r="S1264" i="5" s="1"/>
  <c r="Q1278" i="5"/>
  <c r="R1278" i="5" s="1"/>
  <c r="S1278" i="5" s="1"/>
  <c r="Q1291" i="5"/>
  <c r="R1291" i="5" s="1"/>
  <c r="Q1303" i="5"/>
  <c r="R1303" i="5" s="1"/>
  <c r="S1303" i="5" s="1"/>
  <c r="Q1324" i="5"/>
  <c r="R1324" i="5" s="1"/>
  <c r="S1324" i="5" s="1"/>
  <c r="Q1334" i="5"/>
  <c r="R1334" i="5" s="1"/>
  <c r="S1334" i="5" s="1"/>
  <c r="Q1358" i="5"/>
  <c r="R1358" i="5" s="1"/>
  <c r="S1358" i="5" s="1"/>
  <c r="Q1368" i="5"/>
  <c r="R1368" i="5" s="1"/>
  <c r="S1368" i="5" s="1"/>
  <c r="Q1382" i="5"/>
  <c r="R1382" i="5" s="1"/>
  <c r="S1382" i="5" s="1"/>
  <c r="Q1407" i="5"/>
  <c r="R1407" i="5" s="1"/>
  <c r="Q1420" i="5"/>
  <c r="R1420" i="5" s="1"/>
  <c r="S1420" i="5" s="1"/>
  <c r="Q1444" i="5"/>
  <c r="R1444" i="5" s="1"/>
  <c r="S1444" i="5" s="1"/>
  <c r="Q1455" i="5"/>
  <c r="R1455" i="5" s="1"/>
  <c r="S1455" i="5" s="1"/>
  <c r="Q1468" i="5"/>
  <c r="R1468" i="5" s="1"/>
  <c r="S1468" i="5" s="1"/>
  <c r="Q1480" i="5"/>
  <c r="R1480" i="5" s="1"/>
  <c r="S1480" i="5" s="1"/>
  <c r="Q1503" i="5"/>
  <c r="R1503" i="5" s="1"/>
  <c r="S1503" i="5" s="1"/>
  <c r="Q1526" i="5"/>
  <c r="R1526" i="5" s="1"/>
  <c r="S1526" i="5" s="1"/>
  <c r="Q1551" i="5"/>
  <c r="R1551" i="5" s="1"/>
  <c r="S1551" i="5" s="1"/>
  <c r="Q1564" i="5"/>
  <c r="R1564" i="5" s="1"/>
  <c r="S1564" i="5" s="1"/>
  <c r="Q1576" i="5"/>
  <c r="R1576" i="5" s="1"/>
  <c r="S1576" i="5" s="1"/>
  <c r="Q1590" i="5"/>
  <c r="R1590" i="5" s="1"/>
  <c r="S1590" i="5" s="1"/>
  <c r="Q1600" i="5"/>
  <c r="R1600" i="5" s="1"/>
  <c r="S1600" i="5" s="1"/>
  <c r="Q1612" i="5"/>
  <c r="R1612" i="5" s="1"/>
  <c r="S1612" i="5" s="1"/>
  <c r="Q1624" i="5"/>
  <c r="R1624" i="5" s="1"/>
  <c r="S1624" i="5" s="1"/>
  <c r="Q1638" i="5"/>
  <c r="R1638" i="5" s="1"/>
  <c r="S1638" i="5" s="1"/>
  <c r="Q1648" i="5"/>
  <c r="R1648" i="5" s="1"/>
  <c r="S1648" i="5" s="1"/>
  <c r="Q1662" i="5"/>
  <c r="R1662" i="5" s="1"/>
  <c r="S1662" i="5" s="1"/>
  <c r="Q1672" i="5"/>
  <c r="R1672" i="5" s="1"/>
  <c r="Q1686" i="5"/>
  <c r="R1686" i="5" s="1"/>
  <c r="S1686" i="5" s="1"/>
  <c r="Q1710" i="5"/>
  <c r="R1710" i="5" s="1"/>
  <c r="S1710" i="5" s="1"/>
  <c r="Q1723" i="5"/>
  <c r="R1723" i="5" s="1"/>
  <c r="S1723" i="5" s="1"/>
  <c r="Q1744" i="5"/>
  <c r="R1744" i="5" s="1"/>
  <c r="S1744" i="5" s="1"/>
  <c r="Q1756" i="5"/>
  <c r="R1756" i="5" s="1"/>
  <c r="S1756" i="5" s="1"/>
  <c r="Q1780" i="5"/>
  <c r="R1780" i="5" s="1"/>
  <c r="Q1792" i="5"/>
  <c r="R1792" i="5" s="1"/>
  <c r="S1792" i="5" s="1"/>
  <c r="Q1806" i="5"/>
  <c r="R1806" i="5" s="1"/>
  <c r="S1806" i="5" s="1"/>
  <c r="Q1831" i="5"/>
  <c r="R1831" i="5" s="1"/>
  <c r="Q1844" i="5"/>
  <c r="R1844" i="5" s="1"/>
  <c r="S1844" i="5" s="1"/>
  <c r="Q1870" i="5"/>
  <c r="R1870" i="5" s="1"/>
  <c r="S1870" i="5" s="1"/>
  <c r="Q1893" i="5"/>
  <c r="R1893" i="5" s="1"/>
  <c r="S1893" i="5" s="1"/>
  <c r="Q1904" i="5"/>
  <c r="R1904" i="5" s="1"/>
  <c r="S1904" i="5" s="1"/>
  <c r="Q1918" i="5"/>
  <c r="R1918" i="5" s="1"/>
  <c r="S1918" i="5" s="1"/>
  <c r="Q1931" i="5"/>
  <c r="R1931" i="5" s="1"/>
  <c r="S1931" i="5" s="1"/>
  <c r="Q1941" i="5"/>
  <c r="R1941" i="5" s="1"/>
  <c r="Q1952" i="5"/>
  <c r="R1952" i="5" s="1"/>
  <c r="S1952" i="5" s="1"/>
  <c r="Q1964" i="5"/>
  <c r="R1964" i="5" s="1"/>
  <c r="S1964" i="5" s="1"/>
  <c r="Q1976" i="5"/>
  <c r="R1976" i="5" s="1"/>
  <c r="S1976" i="5" s="1"/>
  <c r="Q1988" i="5"/>
  <c r="R1988" i="5" s="1"/>
  <c r="S1988" i="5" s="1"/>
  <c r="Q2000" i="5"/>
  <c r="R2000" i="5" s="1"/>
  <c r="S2000" i="5" s="1"/>
  <c r="Q2014" i="5"/>
  <c r="R2014" i="5" s="1"/>
  <c r="S2014" i="5" s="1"/>
  <c r="Q2039" i="5"/>
  <c r="R2039" i="5" s="1"/>
  <c r="S2039" i="5" s="1"/>
  <c r="Q2063" i="5"/>
  <c r="R2063" i="5" s="1"/>
  <c r="Q2076" i="5"/>
  <c r="R2076" i="5" s="1"/>
  <c r="S2076" i="5" s="1"/>
  <c r="Q2087" i="5"/>
  <c r="R2087" i="5" s="1"/>
  <c r="S2087" i="5" s="1"/>
  <c r="Q2100" i="5"/>
  <c r="R2100" i="5" s="1"/>
  <c r="S2100" i="5" s="1"/>
  <c r="Q2112" i="5"/>
  <c r="R2112" i="5" s="1"/>
  <c r="S2112" i="5" s="1"/>
  <c r="Q2124" i="5"/>
  <c r="R2124" i="5" s="1"/>
  <c r="S2124" i="5" s="1"/>
  <c r="Q2136" i="5"/>
  <c r="R2136" i="5" s="1"/>
  <c r="S2136" i="5" s="1"/>
  <c r="Q2148" i="5"/>
  <c r="R2148" i="5" s="1"/>
  <c r="S2148" i="5" s="1"/>
  <c r="Q2160" i="5"/>
  <c r="R2160" i="5" s="1"/>
  <c r="Q2183" i="5"/>
  <c r="R2183" i="5" s="1"/>
  <c r="S2183" i="5" s="1"/>
  <c r="Q2196" i="5"/>
  <c r="R2196" i="5" s="1"/>
  <c r="S2196" i="5" s="1"/>
  <c r="Q2230" i="5"/>
  <c r="R2230" i="5" s="1"/>
  <c r="S2230" i="5" s="1"/>
  <c r="Q2252" i="5"/>
  <c r="R2252" i="5" s="1"/>
  <c r="S2252" i="5" s="1"/>
  <c r="Q2263" i="5"/>
  <c r="R2263" i="5" s="1"/>
  <c r="S2263" i="5" s="1"/>
  <c r="Q2286" i="5"/>
  <c r="R2286" i="5" s="1"/>
  <c r="S2286" i="5" s="1"/>
  <c r="Q2299" i="5"/>
  <c r="R2299" i="5" s="1"/>
  <c r="S2299" i="5" s="1"/>
  <c r="Q2311" i="5"/>
  <c r="R2311" i="5" s="1"/>
  <c r="Q2334" i="5"/>
  <c r="R2334" i="5" s="1"/>
  <c r="S2334" i="5" s="1"/>
  <c r="Q2344" i="5"/>
  <c r="R2344" i="5" s="1"/>
  <c r="S2344" i="5" s="1"/>
  <c r="Q2356" i="5"/>
  <c r="R2356" i="5" s="1"/>
  <c r="S2356" i="5" s="1"/>
  <c r="Q2367" i="5"/>
  <c r="R2367" i="5" s="1"/>
  <c r="S2367" i="5" s="1"/>
  <c r="Q2388" i="5"/>
  <c r="R2388" i="5" s="1"/>
  <c r="S2388" i="5" s="1"/>
  <c r="Q2399" i="5"/>
  <c r="R2399" i="5" s="1"/>
  <c r="S2399" i="5" s="1"/>
  <c r="Q2423" i="5"/>
  <c r="R2423" i="5" s="1"/>
  <c r="S2423" i="5" s="1"/>
  <c r="Q2432" i="5"/>
  <c r="R2432" i="5" s="1"/>
  <c r="S2432" i="5" s="1"/>
  <c r="Q2443" i="5"/>
  <c r="R2443" i="5" s="1"/>
  <c r="Q2452" i="5"/>
  <c r="R2452" i="5" s="1"/>
  <c r="S2452" i="5" s="1"/>
  <c r="Q2462" i="5"/>
  <c r="R2462" i="5" s="1"/>
  <c r="S2462" i="5" s="1"/>
  <c r="Q2471" i="5"/>
  <c r="R2471" i="5" s="1"/>
  <c r="S2471" i="5" s="1"/>
  <c r="Q2480" i="5"/>
  <c r="R2480" i="5" s="1"/>
  <c r="S2480" i="5" s="1"/>
  <c r="Q2491" i="5"/>
  <c r="R2491" i="5" s="1"/>
  <c r="S2491" i="5" s="1"/>
  <c r="Q2510" i="5"/>
  <c r="R2510" i="5" s="1"/>
  <c r="S2510" i="5" s="1"/>
  <c r="Q2520" i="5"/>
  <c r="R2520" i="5" s="1"/>
  <c r="S2520" i="5" s="1"/>
  <c r="Q2528" i="5"/>
  <c r="R2528" i="5" s="1"/>
  <c r="Q2540" i="5"/>
  <c r="R2540" i="5" s="1"/>
  <c r="S2540" i="5" s="1"/>
  <c r="Q2551" i="5"/>
  <c r="R2551" i="5" s="1"/>
  <c r="S2551" i="5" s="1"/>
  <c r="Q2575" i="5"/>
  <c r="R2575" i="5" s="1"/>
  <c r="S2575" i="5" s="1"/>
  <c r="Q2599" i="5"/>
  <c r="R2599" i="5" s="1"/>
  <c r="S2599" i="5" s="1"/>
  <c r="Q2621" i="5"/>
  <c r="R2621" i="5" s="1"/>
  <c r="S2621" i="5" s="1"/>
  <c r="Q2632" i="5"/>
  <c r="R2632" i="5" s="1"/>
  <c r="Q2655" i="5"/>
  <c r="R2655" i="5" s="1"/>
  <c r="S2655" i="5" s="1"/>
  <c r="Q2664" i="5"/>
  <c r="R2664" i="5" s="1"/>
  <c r="S2664" i="5" s="1"/>
  <c r="Q2678" i="5"/>
  <c r="R2678" i="5" s="1"/>
  <c r="S2678" i="5" s="1"/>
  <c r="Q2688" i="5"/>
  <c r="R2688" i="5" s="1"/>
  <c r="S2688" i="5" s="1"/>
  <c r="Q2702" i="5"/>
  <c r="R2702" i="5" s="1"/>
  <c r="S2702" i="5" s="1"/>
  <c r="Q2711" i="5"/>
  <c r="R2711" i="5" s="1"/>
  <c r="S2711" i="5" s="1"/>
  <c r="Q2735" i="5"/>
  <c r="R2735" i="5" s="1"/>
  <c r="S2735" i="5" s="1"/>
  <c r="Q2744" i="5"/>
  <c r="R2744" i="5" s="1"/>
  <c r="S2744" i="5" s="1"/>
  <c r="Q2757" i="5"/>
  <c r="R2757" i="5" s="1"/>
  <c r="S2757" i="5" s="1"/>
  <c r="Q2766" i="5"/>
  <c r="R2766" i="5" s="1"/>
  <c r="S2766" i="5" s="1"/>
  <c r="Q2778" i="5"/>
  <c r="R2778" i="5" s="1"/>
  <c r="S2778" i="5" s="1"/>
  <c r="Q2788" i="5"/>
  <c r="R2788" i="5" s="1"/>
  <c r="S2788" i="5" s="1"/>
  <c r="Q2796" i="5"/>
  <c r="R2796" i="5" s="1"/>
  <c r="S2796" i="5" s="1"/>
  <c r="Q2808" i="5"/>
  <c r="R2808" i="5" s="1"/>
  <c r="S2808" i="5" s="1"/>
  <c r="Q2822" i="5"/>
  <c r="R2822" i="5" s="1"/>
  <c r="Q2832" i="5"/>
  <c r="R2832" i="5" s="1"/>
  <c r="Q2854" i="5"/>
  <c r="R2854" i="5" s="1"/>
  <c r="S2854" i="5" s="1"/>
  <c r="Q2866" i="5"/>
  <c r="R2866" i="5" s="1"/>
  <c r="S2866" i="5" s="1"/>
  <c r="Q2875" i="5"/>
  <c r="R2875" i="5" s="1"/>
  <c r="S2875" i="5" s="1"/>
  <c r="Q2887" i="5"/>
  <c r="R2887" i="5" s="1"/>
  <c r="S2887" i="5" s="1"/>
  <c r="Q2898" i="5"/>
  <c r="R2898" i="5" s="1"/>
  <c r="S2898" i="5" s="1"/>
  <c r="Q2908" i="5"/>
  <c r="R2908" i="5" s="1"/>
  <c r="Q2919" i="5"/>
  <c r="R2919" i="5" s="1"/>
  <c r="S2919" i="5" s="1"/>
  <c r="Q2942" i="5"/>
  <c r="R2942" i="5" s="1"/>
  <c r="S2942" i="5" s="1"/>
  <c r="Q2955" i="5"/>
  <c r="R2955" i="5" s="1"/>
  <c r="Q2967" i="5"/>
  <c r="R2967" i="5" s="1"/>
  <c r="S2967" i="5" s="1"/>
  <c r="Q2980" i="5"/>
  <c r="R2980" i="5" s="1"/>
  <c r="S2980" i="5" s="1"/>
  <c r="Q2992" i="5"/>
  <c r="R2992" i="5" s="1"/>
  <c r="S2992" i="5" s="1"/>
  <c r="Q3006" i="5"/>
  <c r="R3006" i="5" s="1"/>
  <c r="S3006" i="5" s="1"/>
  <c r="Q3015" i="5"/>
  <c r="R3015" i="5" s="1"/>
  <c r="S3015" i="5" s="1"/>
  <c r="Q3037" i="5"/>
  <c r="R3037" i="5" s="1"/>
  <c r="S3037" i="5" s="1"/>
  <c r="Q3046" i="5"/>
  <c r="R3046" i="5" s="1"/>
  <c r="S3046" i="5" s="1"/>
  <c r="Q3056" i="5"/>
  <c r="R3056" i="5" s="1"/>
  <c r="S3056" i="5" s="1"/>
  <c r="Q3079" i="5"/>
  <c r="R3079" i="5" s="1"/>
  <c r="S3079" i="5" s="1"/>
  <c r="Q3092" i="5"/>
  <c r="R3092" i="5" s="1"/>
  <c r="S3092" i="5" s="1"/>
  <c r="Q3103" i="5"/>
  <c r="R3103" i="5" s="1"/>
  <c r="S3103" i="5" s="1"/>
  <c r="Q3125" i="5"/>
  <c r="R3125" i="5" s="1"/>
  <c r="S3125" i="5" s="1"/>
  <c r="Q3135" i="5"/>
  <c r="R3135" i="5" s="1"/>
  <c r="S3135" i="5" s="1"/>
  <c r="Q3147" i="5"/>
  <c r="R3147" i="5" s="1"/>
  <c r="S3147" i="5" s="1"/>
  <c r="Q3159" i="5"/>
  <c r="R3159" i="5" s="1"/>
  <c r="S3159" i="5" s="1"/>
  <c r="Q3182" i="5"/>
  <c r="R3182" i="5" s="1"/>
  <c r="S3182" i="5" s="1"/>
  <c r="Q3192" i="5"/>
  <c r="R3192" i="5" s="1"/>
  <c r="Q3205" i="5"/>
  <c r="R3205" i="5" s="1"/>
  <c r="S3205" i="5" s="1"/>
  <c r="Q3215" i="5"/>
  <c r="R3215" i="5" s="1"/>
  <c r="S3215" i="5" s="1"/>
  <c r="Q3238" i="5"/>
  <c r="R3238" i="5" s="1"/>
  <c r="S3238" i="5" s="1"/>
  <c r="Q3247" i="5"/>
  <c r="R3247" i="5" s="1"/>
  <c r="S3247" i="5" s="1"/>
  <c r="Q3270" i="5"/>
  <c r="R3270" i="5" s="1"/>
  <c r="S3270" i="5" s="1"/>
  <c r="Q3280" i="5"/>
  <c r="R3280" i="5" s="1"/>
  <c r="Q3294" i="5"/>
  <c r="R3294" i="5" s="1"/>
  <c r="S3294" i="5" s="1"/>
  <c r="Q3303" i="5"/>
  <c r="R3303" i="5" s="1"/>
  <c r="S3303" i="5" s="1"/>
  <c r="Q3326" i="5"/>
  <c r="R3326" i="5" s="1"/>
  <c r="S3326" i="5" s="1"/>
  <c r="Q3339" i="5"/>
  <c r="R3339" i="5" s="1"/>
  <c r="S3339" i="5" s="1"/>
  <c r="Q3351" i="5"/>
  <c r="R3351" i="5" s="1"/>
  <c r="S3351" i="5" s="1"/>
  <c r="Q3364" i="5"/>
  <c r="R3364" i="5" s="1"/>
  <c r="S3364" i="5" s="1"/>
  <c r="Q3376" i="5"/>
  <c r="R3376" i="5" s="1"/>
  <c r="S3376" i="5" s="1"/>
  <c r="Q3388" i="5"/>
  <c r="R3388" i="5" s="1"/>
  <c r="Q3400" i="5"/>
  <c r="R3400" i="5" s="1"/>
  <c r="S3400" i="5" s="1"/>
  <c r="Q3412" i="5"/>
  <c r="R3412" i="5" s="1"/>
  <c r="S3412" i="5" s="1"/>
  <c r="Q3423" i="5"/>
  <c r="R3423" i="5" s="1"/>
  <c r="Q3436" i="5"/>
  <c r="R3436" i="5" s="1"/>
  <c r="S3436" i="5" s="1"/>
  <c r="Q3447" i="5"/>
  <c r="R3447" i="5" s="1"/>
  <c r="S3447" i="5" s="1"/>
  <c r="Q3460" i="5"/>
  <c r="R3460" i="5" s="1"/>
  <c r="Q3472" i="5"/>
  <c r="R3472" i="5" s="1"/>
  <c r="S3472" i="5" s="1"/>
  <c r="Q3486" i="5"/>
  <c r="R3486" i="5" s="1"/>
  <c r="S3486" i="5" s="1"/>
  <c r="Q3511" i="5"/>
  <c r="R3511" i="5" s="1"/>
  <c r="S3511" i="5" s="1"/>
  <c r="Q3535" i="5"/>
  <c r="R3535" i="5" s="1"/>
  <c r="Q3558" i="5"/>
  <c r="R3558" i="5" s="1"/>
  <c r="S3558" i="5" s="1"/>
  <c r="Q3568" i="5"/>
  <c r="R3568" i="5" s="1"/>
  <c r="S3568" i="5" s="1"/>
  <c r="Q3582" i="5"/>
  <c r="R3582" i="5" s="1"/>
  <c r="S3582" i="5" s="1"/>
  <c r="Q3592" i="5"/>
  <c r="R3592" i="5" s="1"/>
  <c r="S3592" i="5" s="1"/>
  <c r="Q3606" i="5"/>
  <c r="R3606" i="5" s="1"/>
  <c r="Q3615" i="5"/>
  <c r="R3615" i="5" s="1"/>
  <c r="S3615" i="5" s="1"/>
  <c r="Q1194" i="5"/>
  <c r="R1194" i="5" s="1"/>
  <c r="Q1258" i="5"/>
  <c r="R1258" i="5" s="1"/>
  <c r="S1258" i="5" s="1"/>
  <c r="Q1290" i="5"/>
  <c r="R1290" i="5" s="1"/>
  <c r="S1290" i="5" s="1"/>
  <c r="Q1322" i="5"/>
  <c r="R1322" i="5" s="1"/>
  <c r="S1322" i="5" s="1"/>
  <c r="Q1530" i="5"/>
  <c r="R1530" i="5" s="1"/>
  <c r="S1530" i="5" s="1"/>
  <c r="Q1562" i="5"/>
  <c r="R1562" i="5" s="1"/>
  <c r="S1562" i="5" s="1"/>
  <c r="Q1594" i="5"/>
  <c r="R1594" i="5" s="1"/>
  <c r="S1594" i="5" s="1"/>
  <c r="Q1626" i="5"/>
  <c r="R1626" i="5" s="1"/>
  <c r="S1626" i="5" s="1"/>
  <c r="Q1658" i="5"/>
  <c r="R1658" i="5" s="1"/>
  <c r="S1658" i="5" s="1"/>
  <c r="Q1690" i="5"/>
  <c r="R1690" i="5" s="1"/>
  <c r="S1690" i="5" s="1"/>
  <c r="Q1722" i="5"/>
  <c r="R1722" i="5" s="1"/>
  <c r="S1722" i="5" s="1"/>
  <c r="Q1754" i="5"/>
  <c r="R1754" i="5" s="1"/>
  <c r="S1754" i="5" s="1"/>
  <c r="Q1786" i="5"/>
  <c r="R1786" i="5" s="1"/>
  <c r="S1786" i="5" s="1"/>
  <c r="Q1818" i="5"/>
  <c r="R1818" i="5" s="1"/>
  <c r="S1818" i="5" s="1"/>
  <c r="Q1850" i="5"/>
  <c r="R1850" i="5" s="1"/>
  <c r="S1850" i="5" s="1"/>
  <c r="Q1882" i="5"/>
  <c r="R1882" i="5" s="1"/>
  <c r="S1882" i="5" s="1"/>
  <c r="Q2114" i="5"/>
  <c r="R2114" i="5" s="1"/>
  <c r="S2114" i="5" s="1"/>
  <c r="Q2146" i="5"/>
  <c r="R2146" i="5" s="1"/>
  <c r="S2146" i="5" s="1"/>
  <c r="Q2178" i="5"/>
  <c r="R2178" i="5" s="1"/>
  <c r="S2178" i="5" s="1"/>
  <c r="Q2210" i="5"/>
  <c r="R2210" i="5" s="1"/>
  <c r="S2210" i="5" s="1"/>
  <c r="Q2242" i="5"/>
  <c r="R2242" i="5" s="1"/>
  <c r="S2242" i="5" s="1"/>
  <c r="Q2274" i="5"/>
  <c r="R2274" i="5" s="1"/>
  <c r="S2274" i="5" s="1"/>
  <c r="Q2306" i="5"/>
  <c r="R2306" i="5" s="1"/>
  <c r="S2306" i="5" s="1"/>
  <c r="Q2338" i="5"/>
  <c r="R2338" i="5" s="1"/>
  <c r="S2338" i="5" s="1"/>
  <c r="Q2418" i="5"/>
  <c r="R2418" i="5" s="1"/>
  <c r="S2418" i="5" s="1"/>
  <c r="Q2538" i="5"/>
  <c r="R2538" i="5" s="1"/>
  <c r="S2538" i="5" s="1"/>
  <c r="Q2618" i="5"/>
  <c r="R2618" i="5" s="1"/>
  <c r="S2618" i="5" s="1"/>
  <c r="Q2666" i="5"/>
  <c r="R2666" i="5" s="1"/>
  <c r="S2666" i="5" s="1"/>
  <c r="Q2701" i="5"/>
  <c r="R2701" i="5" s="1"/>
  <c r="S2701" i="5" s="1"/>
  <c r="Q2733" i="5"/>
  <c r="R2733" i="5" s="1"/>
  <c r="S2733" i="5" s="1"/>
  <c r="Q2781" i="5"/>
  <c r="R2781" i="5" s="1"/>
  <c r="S2781" i="5" s="1"/>
  <c r="Q2818" i="5"/>
  <c r="R2818" i="5" s="1"/>
  <c r="S2818" i="5" s="1"/>
  <c r="Q2853" i="5"/>
  <c r="R2853" i="5" s="1"/>
  <c r="S2853" i="5" s="1"/>
  <c r="Q2893" i="5"/>
  <c r="R2893" i="5" s="1"/>
  <c r="S2893" i="5" s="1"/>
  <c r="Q3050" i="5"/>
  <c r="R3050" i="5" s="1"/>
  <c r="S3050" i="5" s="1"/>
  <c r="Q3082" i="5"/>
  <c r="R3082" i="5" s="1"/>
  <c r="S3082" i="5" s="1"/>
  <c r="Q3114" i="5"/>
  <c r="R3114" i="5" s="1"/>
  <c r="S3114" i="5" s="1"/>
  <c r="Q3149" i="5"/>
  <c r="R3149" i="5" s="1"/>
  <c r="S3149" i="5" s="1"/>
  <c r="Q3194" i="5"/>
  <c r="R3194" i="5" s="1"/>
  <c r="S3194" i="5" s="1"/>
  <c r="Q3234" i="5"/>
  <c r="R3234" i="5" s="1"/>
  <c r="S3234" i="5" s="1"/>
  <c r="Q3277" i="5"/>
  <c r="R3277" i="5" s="1"/>
  <c r="Q3314" i="5"/>
  <c r="R3314" i="5" s="1"/>
  <c r="S3314" i="5" s="1"/>
  <c r="Q3349" i="5"/>
  <c r="R3349" i="5" s="1"/>
  <c r="S3349" i="5" s="1"/>
  <c r="Q3381" i="5"/>
  <c r="R3381" i="5" s="1"/>
  <c r="S3381" i="5" s="1"/>
  <c r="Q3413" i="5"/>
  <c r="R3413" i="5" s="1"/>
  <c r="S3413" i="5" s="1"/>
  <c r="Q3453" i="5"/>
  <c r="R3453" i="5" s="1"/>
  <c r="S3453" i="5" s="1"/>
  <c r="Q3485" i="5"/>
  <c r="R3485" i="5" s="1"/>
  <c r="S3485" i="5" s="1"/>
  <c r="Q3517" i="5"/>
  <c r="R3517" i="5" s="1"/>
  <c r="S3517" i="5" s="1"/>
  <c r="R1400" i="5"/>
  <c r="R1494" i="5"/>
  <c r="R1652" i="5"/>
  <c r="S1652" i="5" s="1"/>
  <c r="R1996" i="5"/>
  <c r="S1996" i="5" s="1"/>
  <c r="R2376" i="5"/>
  <c r="S2376" i="5" s="1"/>
  <c r="R35" i="5"/>
  <c r="S35" i="5" s="1"/>
  <c r="R43" i="5"/>
  <c r="R51" i="5"/>
  <c r="S51" i="5" s="1"/>
  <c r="R67" i="5"/>
  <c r="R83" i="5"/>
  <c r="S83" i="5" s="1"/>
  <c r="R91" i="5"/>
  <c r="S91" i="5" s="1"/>
  <c r="R99" i="5"/>
  <c r="S99" i="5" s="1"/>
  <c r="R107" i="5"/>
  <c r="S107" i="5" s="1"/>
  <c r="R115" i="5"/>
  <c r="R131" i="5"/>
  <c r="Q1116" i="5"/>
  <c r="R1116" i="5" s="1"/>
  <c r="S1116" i="5" s="1"/>
  <c r="Q1128" i="5"/>
  <c r="R1128" i="5" s="1"/>
  <c r="S1128" i="5" s="1"/>
  <c r="Q1142" i="5"/>
  <c r="R1142" i="5" s="1"/>
  <c r="Q1167" i="5"/>
  <c r="R1167" i="5" s="1"/>
  <c r="S1167" i="5" s="1"/>
  <c r="Q1180" i="5"/>
  <c r="R1180" i="5" s="1"/>
  <c r="S1180" i="5" s="1"/>
  <c r="Q1192" i="5"/>
  <c r="R1192" i="5" s="1"/>
  <c r="S1192" i="5" s="1"/>
  <c r="Q1206" i="5"/>
  <c r="R1206" i="5" s="1"/>
  <c r="S1206" i="5" s="1"/>
  <c r="Q1230" i="5"/>
  <c r="R1230" i="5" s="1"/>
  <c r="Q1240" i="5"/>
  <c r="R1240" i="5" s="1"/>
  <c r="Q1254" i="5"/>
  <c r="R1254" i="5" s="1"/>
  <c r="Q1279" i="5"/>
  <c r="R1279" i="5" s="1"/>
  <c r="S1279" i="5" s="1"/>
  <c r="Q1292" i="5"/>
  <c r="R1292" i="5" s="1"/>
  <c r="S1292" i="5" s="1"/>
  <c r="Q1304" i="5"/>
  <c r="R1304" i="5" s="1"/>
  <c r="S1304" i="5" s="1"/>
  <c r="Q1326" i="5"/>
  <c r="R1326" i="5" s="1"/>
  <c r="S1326" i="5" s="1"/>
  <c r="Q1335" i="5"/>
  <c r="R1335" i="5" s="1"/>
  <c r="S1335" i="5" s="1"/>
  <c r="Q1348" i="5"/>
  <c r="R1348" i="5" s="1"/>
  <c r="Q1359" i="5"/>
  <c r="R1359" i="5" s="1"/>
  <c r="S1359" i="5" s="1"/>
  <c r="Q1383" i="5"/>
  <c r="R1383" i="5" s="1"/>
  <c r="S1383" i="5" s="1"/>
  <c r="Q1396" i="5"/>
  <c r="R1396" i="5" s="1"/>
  <c r="S1396" i="5" s="1"/>
  <c r="Q1408" i="5"/>
  <c r="R1408" i="5" s="1"/>
  <c r="S1408" i="5" s="1"/>
  <c r="Q1422" i="5"/>
  <c r="R1422" i="5" s="1"/>
  <c r="S1422" i="5" s="1"/>
  <c r="Q1432" i="5"/>
  <c r="R1432" i="5" s="1"/>
  <c r="S1432" i="5" s="1"/>
  <c r="Q1445" i="5"/>
  <c r="R1445" i="5" s="1"/>
  <c r="S1445" i="5" s="1"/>
  <c r="Q1456" i="5"/>
  <c r="R1456" i="5" s="1"/>
  <c r="S1456" i="5" s="1"/>
  <c r="Q1470" i="5"/>
  <c r="R1470" i="5" s="1"/>
  <c r="S1470" i="5" s="1"/>
  <c r="Q1483" i="5"/>
  <c r="R1483" i="5" s="1"/>
  <c r="S1483" i="5" s="1"/>
  <c r="Q1492" i="5"/>
  <c r="R1492" i="5" s="1"/>
  <c r="S1492" i="5" s="1"/>
  <c r="Q1504" i="5"/>
  <c r="R1504" i="5" s="1"/>
  <c r="S1504" i="5" s="1"/>
  <c r="Q1516" i="5"/>
  <c r="R1516" i="5" s="1"/>
  <c r="S1516" i="5" s="1"/>
  <c r="Q1527" i="5"/>
  <c r="R1527" i="5" s="1"/>
  <c r="S1527" i="5" s="1"/>
  <c r="Q1540" i="5"/>
  <c r="R1540" i="5" s="1"/>
  <c r="S1540" i="5" s="1"/>
  <c r="Q1552" i="5"/>
  <c r="R1552" i="5" s="1"/>
  <c r="S1552" i="5" s="1"/>
  <c r="Q1566" i="5"/>
  <c r="Q1591" i="5"/>
  <c r="R1591" i="5" s="1"/>
  <c r="S1591" i="5" s="1"/>
  <c r="Q1614" i="5"/>
  <c r="R1614" i="5" s="1"/>
  <c r="S1614" i="5" s="1"/>
  <c r="Q1639" i="5"/>
  <c r="R1639" i="5" s="1"/>
  <c r="S1639" i="5" s="1"/>
  <c r="Q1663" i="5"/>
  <c r="R1663" i="5" s="1"/>
  <c r="S1663" i="5" s="1"/>
  <c r="Q1675" i="5"/>
  <c r="R1675" i="5" s="1"/>
  <c r="S1675" i="5" s="1"/>
  <c r="Q1687" i="5"/>
  <c r="R1687" i="5" s="1"/>
  <c r="S1687" i="5" s="1"/>
  <c r="Q1700" i="5"/>
  <c r="R1700" i="5" s="1"/>
  <c r="S1700" i="5" s="1"/>
  <c r="Q1711" i="5"/>
  <c r="R1711" i="5" s="1"/>
  <c r="S1711" i="5" s="1"/>
  <c r="Q1724" i="5"/>
  <c r="R1724" i="5" s="1"/>
  <c r="S1724" i="5" s="1"/>
  <c r="Q1734" i="5"/>
  <c r="R1734" i="5" s="1"/>
  <c r="S1734" i="5" s="1"/>
  <c r="Q1758" i="5"/>
  <c r="R1758" i="5" s="1"/>
  <c r="S1758" i="5" s="1"/>
  <c r="Q1768" i="5"/>
  <c r="R1768" i="5" s="1"/>
  <c r="S1768" i="5" s="1"/>
  <c r="Q1782" i="5"/>
  <c r="R1782" i="5" s="1"/>
  <c r="S1782" i="5" s="1"/>
  <c r="Q1807" i="5"/>
  <c r="R1807" i="5" s="1"/>
  <c r="S1807" i="5" s="1"/>
  <c r="Q1820" i="5"/>
  <c r="R1820" i="5" s="1"/>
  <c r="S1820" i="5" s="1"/>
  <c r="Q1832" i="5"/>
  <c r="R1832" i="5" s="1"/>
  <c r="S1832" i="5" s="1"/>
  <c r="Q1846" i="5"/>
  <c r="R1846" i="5" s="1"/>
  <c r="Q1871" i="5"/>
  <c r="R1871" i="5" s="1"/>
  <c r="S1871" i="5" s="1"/>
  <c r="Q1884" i="5"/>
  <c r="R1884" i="5" s="1"/>
  <c r="S1884" i="5" s="1"/>
  <c r="Q1894" i="5"/>
  <c r="R1894" i="5" s="1"/>
  <c r="S1894" i="5" s="1"/>
  <c r="Q1919" i="5"/>
  <c r="R1919" i="5" s="1"/>
  <c r="S1919" i="5" s="1"/>
  <c r="Q1932" i="5"/>
  <c r="R1932" i="5" s="1"/>
  <c r="S1932" i="5" s="1"/>
  <c r="Q1942" i="5"/>
  <c r="R1942" i="5" s="1"/>
  <c r="Q1966" i="5"/>
  <c r="R1966" i="5" s="1"/>
  <c r="S1966" i="5" s="1"/>
  <c r="Q1979" i="5"/>
  <c r="R1979" i="5" s="1"/>
  <c r="Q1990" i="5"/>
  <c r="R1990" i="5" s="1"/>
  <c r="S1990" i="5" s="1"/>
  <c r="Q2015" i="5"/>
  <c r="R2015" i="5" s="1"/>
  <c r="S2015" i="5" s="1"/>
  <c r="Q2028" i="5"/>
  <c r="R2028" i="5" s="1"/>
  <c r="S2028" i="5" s="1"/>
  <c r="Q2040" i="5"/>
  <c r="R2040" i="5" s="1"/>
  <c r="S2040" i="5" s="1"/>
  <c r="Q2052" i="5"/>
  <c r="R2052" i="5" s="1"/>
  <c r="S2052" i="5" s="1"/>
  <c r="Q2064" i="5"/>
  <c r="R2064" i="5" s="1"/>
  <c r="S2064" i="5" s="1"/>
  <c r="Q2078" i="5"/>
  <c r="R2078" i="5" s="1"/>
  <c r="S2078" i="5" s="1"/>
  <c r="Q2088" i="5"/>
  <c r="Q2102" i="5"/>
  <c r="R2102" i="5" s="1"/>
  <c r="S2102" i="5" s="1"/>
  <c r="Q2126" i="5"/>
  <c r="R2126" i="5" s="1"/>
  <c r="S2126" i="5" s="1"/>
  <c r="Q2150" i="5"/>
  <c r="R2150" i="5" s="1"/>
  <c r="S2150" i="5" s="1"/>
  <c r="Q2172" i="5"/>
  <c r="R2172" i="5" s="1"/>
  <c r="S2172" i="5" s="1"/>
  <c r="Q2184" i="5"/>
  <c r="R2184" i="5" s="1"/>
  <c r="S2184" i="5" s="1"/>
  <c r="Q2198" i="5"/>
  <c r="R2198" i="5" s="1"/>
  <c r="Q2207" i="5"/>
  <c r="R2207" i="5" s="1"/>
  <c r="S2207" i="5" s="1"/>
  <c r="Q2220" i="5"/>
  <c r="R2220" i="5" s="1"/>
  <c r="S2220" i="5" s="1"/>
  <c r="Q2231" i="5"/>
  <c r="R2231" i="5" s="1"/>
  <c r="S2231" i="5" s="1"/>
  <c r="Q2254" i="5"/>
  <c r="R2254" i="5" s="1"/>
  <c r="S2254" i="5" s="1"/>
  <c r="Q2264" i="5"/>
  <c r="R2264" i="5" s="1"/>
  <c r="S2264" i="5" s="1"/>
  <c r="Q2276" i="5"/>
  <c r="R2276" i="5" s="1"/>
  <c r="S2276" i="5" s="1"/>
  <c r="Q2287" i="5"/>
  <c r="R2287" i="5" s="1"/>
  <c r="S2287" i="5" s="1"/>
  <c r="Q2300" i="5"/>
  <c r="R2300" i="5" s="1"/>
  <c r="S2300" i="5" s="1"/>
  <c r="Q2312" i="5"/>
  <c r="R2312" i="5" s="1"/>
  <c r="S2312" i="5" s="1"/>
  <c r="Q2324" i="5"/>
  <c r="R2324" i="5" s="1"/>
  <c r="S2324" i="5" s="1"/>
  <c r="Q2335" i="5"/>
  <c r="R2335" i="5" s="1"/>
  <c r="S2335" i="5" s="1"/>
  <c r="Q2358" i="5"/>
  <c r="R2358" i="5" s="1"/>
  <c r="S2358" i="5" s="1"/>
  <c r="Q2379" i="5"/>
  <c r="R2379" i="5" s="1"/>
  <c r="S2379" i="5" s="1"/>
  <c r="Q2390" i="5"/>
  <c r="R2390" i="5" s="1"/>
  <c r="S2390" i="5" s="1"/>
  <c r="Q2400" i="5"/>
  <c r="R2400" i="5" s="1"/>
  <c r="S2400" i="5" s="1"/>
  <c r="Q2412" i="5"/>
  <c r="R2412" i="5" s="1"/>
  <c r="S2412" i="5" s="1"/>
  <c r="Q2424" i="5"/>
  <c r="R2424" i="5" s="1"/>
  <c r="S2424" i="5" s="1"/>
  <c r="Q2444" i="5"/>
  <c r="R2444" i="5" s="1"/>
  <c r="S2444" i="5" s="1"/>
  <c r="Q2453" i="5"/>
  <c r="R2453" i="5" s="1"/>
  <c r="S2453" i="5" s="1"/>
  <c r="Q2463" i="5"/>
  <c r="R2463" i="5" s="1"/>
  <c r="S2463" i="5" s="1"/>
  <c r="Q2472" i="5"/>
  <c r="R2472" i="5" s="1"/>
  <c r="S2472" i="5" s="1"/>
  <c r="Q2492" i="5"/>
  <c r="R2492" i="5" s="1"/>
  <c r="S2492" i="5" s="1"/>
  <c r="Q2500" i="5"/>
  <c r="R2500" i="5" s="1"/>
  <c r="S2500" i="5" s="1"/>
  <c r="Q2511" i="5"/>
  <c r="R2511" i="5" s="1"/>
  <c r="S2511" i="5" s="1"/>
  <c r="Q2522" i="5"/>
  <c r="R2522" i="5" s="1"/>
  <c r="S2522" i="5" s="1"/>
  <c r="Q2542" i="5"/>
  <c r="R2542" i="5" s="1"/>
  <c r="S2542" i="5" s="1"/>
  <c r="Q2552" i="5"/>
  <c r="R2552" i="5" s="1"/>
  <c r="S2552" i="5" s="1"/>
  <c r="Q2564" i="5"/>
  <c r="R2564" i="5" s="1"/>
  <c r="S2564" i="5" s="1"/>
  <c r="Q2576" i="5"/>
  <c r="R2576" i="5" s="1"/>
  <c r="S2576" i="5" s="1"/>
  <c r="Q2588" i="5"/>
  <c r="R2588" i="5" s="1"/>
  <c r="S2588" i="5" s="1"/>
  <c r="Q2600" i="5"/>
  <c r="R2600" i="5" s="1"/>
  <c r="S2600" i="5" s="1"/>
  <c r="Q2622" i="5"/>
  <c r="R2622" i="5" s="1"/>
  <c r="S2622" i="5" s="1"/>
  <c r="Q2634" i="5"/>
  <c r="R2634" i="5" s="1"/>
  <c r="S2634" i="5" s="1"/>
  <c r="Q2644" i="5"/>
  <c r="R2644" i="5" s="1"/>
  <c r="S2644" i="5" s="1"/>
  <c r="Q2656" i="5"/>
  <c r="R2656" i="5" s="1"/>
  <c r="S2656" i="5" s="1"/>
  <c r="Q2679" i="5"/>
  <c r="R2679" i="5" s="1"/>
  <c r="S2679" i="5" s="1"/>
  <c r="Q2703" i="5"/>
  <c r="R2703" i="5" s="1"/>
  <c r="S2703" i="5" s="1"/>
  <c r="Q2712" i="5"/>
  <c r="R2712" i="5" s="1"/>
  <c r="S2712" i="5" s="1"/>
  <c r="Q2724" i="5"/>
  <c r="R2724" i="5" s="1"/>
  <c r="S2724" i="5" s="1"/>
  <c r="Q2736" i="5"/>
  <c r="R2736" i="5" s="1"/>
  <c r="S2736" i="5" s="1"/>
  <c r="Q2758" i="5"/>
  <c r="R2758" i="5" s="1"/>
  <c r="S2758" i="5" s="1"/>
  <c r="Q2767" i="5"/>
  <c r="R2767" i="5" s="1"/>
  <c r="S2767" i="5" s="1"/>
  <c r="Q2798" i="5"/>
  <c r="R2798" i="5" s="1"/>
  <c r="S2798" i="5" s="1"/>
  <c r="Q2811" i="5"/>
  <c r="R2811" i="5" s="1"/>
  <c r="S2811" i="5" s="1"/>
  <c r="Q2823" i="5"/>
  <c r="R2823" i="5" s="1"/>
  <c r="S2823" i="5" s="1"/>
  <c r="Q2844" i="5"/>
  <c r="R2844" i="5" s="1"/>
  <c r="S2844" i="5" s="1"/>
  <c r="Q2855" i="5"/>
  <c r="R2855" i="5" s="1"/>
  <c r="S2855" i="5" s="1"/>
  <c r="Q2876" i="5"/>
  <c r="R2876" i="5" s="1"/>
  <c r="S2876" i="5" s="1"/>
  <c r="Q2888" i="5"/>
  <c r="R2888" i="5" s="1"/>
  <c r="S2888" i="5" s="1"/>
  <c r="Q2909" i="5"/>
  <c r="R2909" i="5" s="1"/>
  <c r="S2909" i="5" s="1"/>
  <c r="Q2920" i="5"/>
  <c r="R2920" i="5" s="1"/>
  <c r="S2920" i="5" s="1"/>
  <c r="Q2932" i="5"/>
  <c r="R2932" i="5" s="1"/>
  <c r="S2932" i="5" s="1"/>
  <c r="Q2943" i="5"/>
  <c r="R2943" i="5" s="1"/>
  <c r="S2943" i="5" s="1"/>
  <c r="Q2956" i="5"/>
  <c r="R2956" i="5" s="1"/>
  <c r="S2956" i="5" s="1"/>
  <c r="Q2968" i="5"/>
  <c r="R2968" i="5" s="1"/>
  <c r="S2968" i="5" s="1"/>
  <c r="Q2982" i="5"/>
  <c r="R2982" i="5" s="1"/>
  <c r="S2982" i="5" s="1"/>
  <c r="Q3007" i="5"/>
  <c r="R3007" i="5" s="1"/>
  <c r="Q3016" i="5"/>
  <c r="R3016" i="5" s="1"/>
  <c r="S3016" i="5" s="1"/>
  <c r="Q3028" i="5"/>
  <c r="R3028" i="5" s="1"/>
  <c r="S3028" i="5" s="1"/>
  <c r="Q3038" i="5"/>
  <c r="R3038" i="5" s="1"/>
  <c r="S3038" i="5" s="1"/>
  <c r="Q3070" i="5"/>
  <c r="R3070" i="5" s="1"/>
  <c r="S3070" i="5" s="1"/>
  <c r="Q3080" i="5"/>
  <c r="R3080" i="5" s="1"/>
  <c r="S3080" i="5" s="1"/>
  <c r="Q3094" i="5"/>
  <c r="R3094" i="5" s="1"/>
  <c r="S3094" i="5" s="1"/>
  <c r="Q3116" i="5"/>
  <c r="R3116" i="5" s="1"/>
  <c r="Q3126" i="5"/>
  <c r="R3126" i="5" s="1"/>
  <c r="S3126" i="5" s="1"/>
  <c r="Q3136" i="5"/>
  <c r="R3136" i="5" s="1"/>
  <c r="S3136" i="5" s="1"/>
  <c r="Q3148" i="5"/>
  <c r="R3148" i="5" s="1"/>
  <c r="S3148" i="5" s="1"/>
  <c r="Q3160" i="5"/>
  <c r="R3160" i="5" s="1"/>
  <c r="S3160" i="5" s="1"/>
  <c r="Q3172" i="5"/>
  <c r="R3172" i="5" s="1"/>
  <c r="S3172" i="5" s="1"/>
  <c r="Q3183" i="5"/>
  <c r="R3183" i="5" s="1"/>
  <c r="S3183" i="5" s="1"/>
  <c r="Q3195" i="5"/>
  <c r="R3195" i="5" s="1"/>
  <c r="S3195" i="5" s="1"/>
  <c r="Q3206" i="5"/>
  <c r="R3206" i="5" s="1"/>
  <c r="S3206" i="5" s="1"/>
  <c r="Q3216" i="5"/>
  <c r="R3216" i="5" s="1"/>
  <c r="S3216" i="5" s="1"/>
  <c r="Q3228" i="5"/>
  <c r="R3228" i="5" s="1"/>
  <c r="S3228" i="5" s="1"/>
  <c r="Q3239" i="5"/>
  <c r="R3239" i="5" s="1"/>
  <c r="S3239" i="5" s="1"/>
  <c r="Q3248" i="5"/>
  <c r="R3248" i="5" s="1"/>
  <c r="S3248" i="5" s="1"/>
  <c r="Q3259" i="5"/>
  <c r="R3259" i="5" s="1"/>
  <c r="S3259" i="5" s="1"/>
  <c r="Q3271" i="5"/>
  <c r="R3271" i="5" s="1"/>
  <c r="S3271" i="5" s="1"/>
  <c r="Q3295" i="5"/>
  <c r="R3295" i="5" s="1"/>
  <c r="S3295" i="5" s="1"/>
  <c r="Q3304" i="5"/>
  <c r="R3304" i="5" s="1"/>
  <c r="S3304" i="5" s="1"/>
  <c r="Q3316" i="5"/>
  <c r="R3316" i="5" s="1"/>
  <c r="S3316" i="5" s="1"/>
  <c r="Q3327" i="5"/>
  <c r="R3327" i="5" s="1"/>
  <c r="S3327" i="5" s="1"/>
  <c r="Q3340" i="5"/>
  <c r="R3340" i="5" s="1"/>
  <c r="S3340" i="5" s="1"/>
  <c r="Q3352" i="5"/>
  <c r="R3352" i="5" s="1"/>
  <c r="S3352" i="5" s="1"/>
  <c r="Q3366" i="5"/>
  <c r="R3366" i="5" s="1"/>
  <c r="S3366" i="5" s="1"/>
  <c r="Q3390" i="5"/>
  <c r="R3390" i="5" s="1"/>
  <c r="S3390" i="5" s="1"/>
  <c r="Q3402" i="5"/>
  <c r="R3402" i="5" s="1"/>
  <c r="S3402" i="5" s="1"/>
  <c r="Q3414" i="5"/>
  <c r="R3414" i="5" s="1"/>
  <c r="S3414" i="5" s="1"/>
  <c r="Q3424" i="5"/>
  <c r="R3424" i="5" s="1"/>
  <c r="S3424" i="5" s="1"/>
  <c r="Q3437" i="5"/>
  <c r="R3437" i="5" s="1"/>
  <c r="S3437" i="5" s="1"/>
  <c r="Q3448" i="5"/>
  <c r="R3448" i="5" s="1"/>
  <c r="S3448" i="5" s="1"/>
  <c r="Q3462" i="5"/>
  <c r="R3462" i="5" s="1"/>
  <c r="S3462" i="5" s="1"/>
  <c r="Q3487" i="5"/>
  <c r="R3487" i="5" s="1"/>
  <c r="S3487" i="5" s="1"/>
  <c r="Q3500" i="5"/>
  <c r="R3500" i="5" s="1"/>
  <c r="S3500" i="5" s="1"/>
  <c r="Q3512" i="5"/>
  <c r="R3512" i="5" s="1"/>
  <c r="Q3524" i="5"/>
  <c r="R3524" i="5" s="1"/>
  <c r="Q3536" i="5"/>
  <c r="R3536" i="5" s="1"/>
  <c r="Q3548" i="5"/>
  <c r="R3548" i="5" s="1"/>
  <c r="S3548" i="5" s="1"/>
  <c r="Q3559" i="5"/>
  <c r="R3559" i="5" s="1"/>
  <c r="S3559" i="5" s="1"/>
  <c r="Q3583" i="5"/>
  <c r="R3583" i="5" s="1"/>
  <c r="S3583" i="5" s="1"/>
  <c r="Q3595" i="5"/>
  <c r="R3595" i="5" s="1"/>
  <c r="S3595" i="5" s="1"/>
  <c r="Q3616" i="5"/>
  <c r="R3616" i="5" s="1"/>
  <c r="S3616" i="5" s="1"/>
  <c r="Q1466" i="5"/>
  <c r="R1466" i="5" s="1"/>
  <c r="S1466" i="5" s="1"/>
  <c r="Q1498" i="5"/>
  <c r="R1498" i="5" s="1"/>
  <c r="S1498" i="5" s="1"/>
  <c r="Q1922" i="5"/>
  <c r="R1922" i="5" s="1"/>
  <c r="S1922" i="5" s="1"/>
  <c r="Q1962" i="5"/>
  <c r="R1962" i="5" s="1"/>
  <c r="S1962" i="5" s="1"/>
  <c r="Q1994" i="5"/>
  <c r="R1994" i="5" s="1"/>
  <c r="S1994" i="5" s="1"/>
  <c r="Q2026" i="5"/>
  <c r="R2026" i="5" s="1"/>
  <c r="S2026" i="5" s="1"/>
  <c r="Q2058" i="5"/>
  <c r="R2058" i="5" s="1"/>
  <c r="S2058" i="5" s="1"/>
  <c r="Q2090" i="5"/>
  <c r="R2090" i="5" s="1"/>
  <c r="S2090" i="5" s="1"/>
  <c r="Q2378" i="5"/>
  <c r="R2378" i="5" s="1"/>
  <c r="S2378" i="5" s="1"/>
  <c r="Q2490" i="5"/>
  <c r="R2490" i="5" s="1"/>
  <c r="S2490" i="5" s="1"/>
  <c r="Q2586" i="5"/>
  <c r="R2586" i="5" s="1"/>
  <c r="S2586" i="5" s="1"/>
  <c r="Q2626" i="5"/>
  <c r="R2626" i="5" s="1"/>
  <c r="S2626" i="5" s="1"/>
  <c r="Q2669" i="5"/>
  <c r="R2669" i="5" s="1"/>
  <c r="S2669" i="5" s="1"/>
  <c r="Q2709" i="5"/>
  <c r="R2709" i="5" s="1"/>
  <c r="S2709" i="5" s="1"/>
  <c r="Q2741" i="5"/>
  <c r="R2741" i="5" s="1"/>
  <c r="S2741" i="5" s="1"/>
  <c r="Q2821" i="5"/>
  <c r="R2821" i="5" s="1"/>
  <c r="S2821" i="5" s="1"/>
  <c r="Q2901" i="5"/>
  <c r="R2901" i="5" s="1"/>
  <c r="S2901" i="5" s="1"/>
  <c r="Q2941" i="5"/>
  <c r="R2941" i="5" s="1"/>
  <c r="S2941" i="5" s="1"/>
  <c r="Q2973" i="5"/>
  <c r="R2973" i="5" s="1"/>
  <c r="S2973" i="5" s="1"/>
  <c r="Q3002" i="5"/>
  <c r="R3002" i="5" s="1"/>
  <c r="S3002" i="5" s="1"/>
  <c r="Q3053" i="5"/>
  <c r="R3053" i="5" s="1"/>
  <c r="S3053" i="5" s="1"/>
  <c r="Q3085" i="5"/>
  <c r="R3085" i="5" s="1"/>
  <c r="S3085" i="5" s="1"/>
  <c r="Q3117" i="5"/>
  <c r="R3117" i="5" s="1"/>
  <c r="S3117" i="5" s="1"/>
  <c r="Q3154" i="5"/>
  <c r="R3154" i="5" s="1"/>
  <c r="S3154" i="5" s="1"/>
  <c r="Q3197" i="5"/>
  <c r="R3197" i="5" s="1"/>
  <c r="S3197" i="5" s="1"/>
  <c r="Q3237" i="5"/>
  <c r="R3237" i="5" s="1"/>
  <c r="Q3282" i="5"/>
  <c r="R3282" i="5" s="1"/>
  <c r="S3282" i="5" s="1"/>
  <c r="Q3322" i="5"/>
  <c r="R3322" i="5" s="1"/>
  <c r="S3322" i="5" s="1"/>
  <c r="Q3354" i="5"/>
  <c r="R3354" i="5" s="1"/>
  <c r="S3354" i="5" s="1"/>
  <c r="Q3418" i="5"/>
  <c r="R3418" i="5" s="1"/>
  <c r="S3418" i="5" s="1"/>
  <c r="Q3458" i="5"/>
  <c r="R3458" i="5" s="1"/>
  <c r="S3458" i="5" s="1"/>
  <c r="Q3490" i="5"/>
  <c r="R3490" i="5" s="1"/>
  <c r="S3490" i="5" s="1"/>
  <c r="Q3525" i="5"/>
  <c r="R3525" i="5" s="1"/>
  <c r="S3525" i="5" s="1"/>
  <c r="Q3589" i="5"/>
  <c r="R3589" i="5" s="1"/>
  <c r="S3589" i="5" s="1"/>
  <c r="R1127" i="5"/>
  <c r="S1127" i="5" s="1"/>
  <c r="R1226" i="5"/>
  <c r="S1226" i="5" s="1"/>
  <c r="R1319" i="5"/>
  <c r="S1319" i="5" s="1"/>
  <c r="R1680" i="5"/>
  <c r="S1680" i="5" s="1"/>
  <c r="R3503" i="5"/>
  <c r="S3503" i="5" s="1"/>
  <c r="Q1108" i="5"/>
  <c r="R1108" i="5" s="1"/>
  <c r="S1108" i="5" s="1"/>
  <c r="Q1118" i="5"/>
  <c r="R1118" i="5" s="1"/>
  <c r="S1118" i="5" s="1"/>
  <c r="Q1143" i="5"/>
  <c r="R1143" i="5" s="1"/>
  <c r="S1143" i="5" s="1"/>
  <c r="Q1156" i="5"/>
  <c r="R1156" i="5" s="1"/>
  <c r="S1156" i="5" s="1"/>
  <c r="Q1168" i="5"/>
  <c r="R1168" i="5" s="1"/>
  <c r="S1168" i="5" s="1"/>
  <c r="Q1182" i="5"/>
  <c r="R1182" i="5" s="1"/>
  <c r="S1182" i="5" s="1"/>
  <c r="Q1207" i="5"/>
  <c r="R1207" i="5" s="1"/>
  <c r="S1207" i="5" s="1"/>
  <c r="Q1220" i="5"/>
  <c r="R1220" i="5" s="1"/>
  <c r="S1220" i="5" s="1"/>
  <c r="Q1231" i="5"/>
  <c r="R1231" i="5" s="1"/>
  <c r="S1231" i="5" s="1"/>
  <c r="Q1255" i="5"/>
  <c r="R1255" i="5" s="1"/>
  <c r="S1255" i="5" s="1"/>
  <c r="Q1268" i="5"/>
  <c r="R1268" i="5" s="1"/>
  <c r="S1268" i="5" s="1"/>
  <c r="Q1280" i="5"/>
  <c r="R1280" i="5" s="1"/>
  <c r="S1280" i="5" s="1"/>
  <c r="Q1294" i="5"/>
  <c r="R1294" i="5" s="1"/>
  <c r="Q1316" i="5"/>
  <c r="R1316" i="5" s="1"/>
  <c r="S1316" i="5" s="1"/>
  <c r="Q1336" i="5"/>
  <c r="R1336" i="5" s="1"/>
  <c r="S1336" i="5" s="1"/>
  <c r="Q1349" i="5"/>
  <c r="R1349" i="5" s="1"/>
  <c r="S1349" i="5" s="1"/>
  <c r="Q1372" i="5"/>
  <c r="R1372" i="5" s="1"/>
  <c r="S1372" i="5" s="1"/>
  <c r="Q1384" i="5"/>
  <c r="R1384" i="5" s="1"/>
  <c r="S1384" i="5" s="1"/>
  <c r="Q1398" i="5"/>
  <c r="R1398" i="5" s="1"/>
  <c r="Q1423" i="5"/>
  <c r="R1423" i="5" s="1"/>
  <c r="S1423" i="5" s="1"/>
  <c r="Q1446" i="5"/>
  <c r="R1446" i="5" s="1"/>
  <c r="S1446" i="5" s="1"/>
  <c r="Q1484" i="5"/>
  <c r="R1484" i="5" s="1"/>
  <c r="S1484" i="5" s="1"/>
  <c r="Q1506" i="5"/>
  <c r="R1506" i="5" s="1"/>
  <c r="S1506" i="5" s="1"/>
  <c r="Q1518" i="5"/>
  <c r="R1518" i="5" s="1"/>
  <c r="S1518" i="5" s="1"/>
  <c r="Q1528" i="5"/>
  <c r="R1528" i="5" s="1"/>
  <c r="S1528" i="5" s="1"/>
  <c r="Q1542" i="5"/>
  <c r="R1542" i="5" s="1"/>
  <c r="S1542" i="5" s="1"/>
  <c r="Q1567" i="5"/>
  <c r="R1567" i="5" s="1"/>
  <c r="S1567" i="5" s="1"/>
  <c r="Q1580" i="5"/>
  <c r="R1580" i="5" s="1"/>
  <c r="S1580" i="5" s="1"/>
  <c r="Q1592" i="5"/>
  <c r="R1592" i="5" s="1"/>
  <c r="S1592" i="5" s="1"/>
  <c r="Q1604" i="5"/>
  <c r="R1604" i="5" s="1"/>
  <c r="S1604" i="5" s="1"/>
  <c r="Q1615" i="5"/>
  <c r="R1615" i="5" s="1"/>
  <c r="S1615" i="5" s="1"/>
  <c r="Q1628" i="5"/>
  <c r="R1628" i="5" s="1"/>
  <c r="S1628" i="5" s="1"/>
  <c r="Q1664" i="5"/>
  <c r="R1664" i="5" s="1"/>
  <c r="S1664" i="5" s="1"/>
  <c r="Q1676" i="5"/>
  <c r="R1676" i="5" s="1"/>
  <c r="S1676" i="5" s="1"/>
  <c r="Q1688" i="5"/>
  <c r="R1688" i="5" s="1"/>
  <c r="S1688" i="5" s="1"/>
  <c r="Q1702" i="5"/>
  <c r="R1702" i="5" s="1"/>
  <c r="S1702" i="5" s="1"/>
  <c r="Q1712" i="5"/>
  <c r="R1712" i="5" s="1"/>
  <c r="S1712" i="5" s="1"/>
  <c r="Q1735" i="5"/>
  <c r="R1735" i="5" s="1"/>
  <c r="S1735" i="5" s="1"/>
  <c r="Q1759" i="5"/>
  <c r="R1759" i="5" s="1"/>
  <c r="S1759" i="5" s="1"/>
  <c r="Q1783" i="5"/>
  <c r="R1783" i="5" s="1"/>
  <c r="S1783" i="5" s="1"/>
  <c r="Q1796" i="5"/>
  <c r="R1796" i="5" s="1"/>
  <c r="S1796" i="5" s="1"/>
  <c r="Q1808" i="5"/>
  <c r="R1808" i="5" s="1"/>
  <c r="S1808" i="5" s="1"/>
  <c r="Q1822" i="5"/>
  <c r="R1822" i="5" s="1"/>
  <c r="S1822" i="5" s="1"/>
  <c r="Q1847" i="5"/>
  <c r="R1847" i="5" s="1"/>
  <c r="Q1860" i="5"/>
  <c r="R1860" i="5" s="1"/>
  <c r="S1860" i="5" s="1"/>
  <c r="Q1872" i="5"/>
  <c r="R1872" i="5" s="1"/>
  <c r="S1872" i="5" s="1"/>
  <c r="Q1886" i="5"/>
  <c r="R1886" i="5" s="1"/>
  <c r="S1886" i="5" s="1"/>
  <c r="Q1895" i="5"/>
  <c r="R1895" i="5" s="1"/>
  <c r="S1895" i="5" s="1"/>
  <c r="Q1908" i="5"/>
  <c r="R1908" i="5" s="1"/>
  <c r="S1908" i="5" s="1"/>
  <c r="Q1920" i="5"/>
  <c r="R1920" i="5" s="1"/>
  <c r="S1920" i="5" s="1"/>
  <c r="Q1933" i="5"/>
  <c r="R1933" i="5" s="1"/>
  <c r="S1933" i="5" s="1"/>
  <c r="Q1943" i="5"/>
  <c r="R1943" i="5" s="1"/>
  <c r="S1943" i="5" s="1"/>
  <c r="Q1967" i="5"/>
  <c r="R1967" i="5" s="1"/>
  <c r="S1967" i="5" s="1"/>
  <c r="Q1991" i="5"/>
  <c r="R1991" i="5" s="1"/>
  <c r="S1991" i="5" s="1"/>
  <c r="Q2004" i="5"/>
  <c r="R2004" i="5" s="1"/>
  <c r="S2004" i="5" s="1"/>
  <c r="Q2016" i="5"/>
  <c r="R2016" i="5" s="1"/>
  <c r="S2016" i="5" s="1"/>
  <c r="Q2030" i="5"/>
  <c r="R2030" i="5" s="1"/>
  <c r="S2030" i="5" s="1"/>
  <c r="Q2043" i="5"/>
  <c r="R2043" i="5" s="1"/>
  <c r="S2043" i="5" s="1"/>
  <c r="Q2054" i="5"/>
  <c r="R2054" i="5" s="1"/>
  <c r="S2054" i="5" s="1"/>
  <c r="Q2079" i="5"/>
  <c r="R2079" i="5" s="1"/>
  <c r="Q2103" i="5"/>
  <c r="R2103" i="5" s="1"/>
  <c r="S2103" i="5" s="1"/>
  <c r="Q2116" i="5"/>
  <c r="R2116" i="5" s="1"/>
  <c r="Q2127" i="5"/>
  <c r="R2127" i="5" s="1"/>
  <c r="S2127" i="5" s="1"/>
  <c r="Q2140" i="5"/>
  <c r="R2140" i="5" s="1"/>
  <c r="Q2151" i="5"/>
  <c r="R2151" i="5" s="1"/>
  <c r="S2151" i="5" s="1"/>
  <c r="Q2174" i="5"/>
  <c r="R2174" i="5" s="1"/>
  <c r="S2174" i="5" s="1"/>
  <c r="Q2187" i="5"/>
  <c r="R2187" i="5" s="1"/>
  <c r="S2187" i="5" s="1"/>
  <c r="Q2199" i="5"/>
  <c r="R2199" i="5" s="1"/>
  <c r="S2199" i="5" s="1"/>
  <c r="Q2208" i="5"/>
  <c r="R2208" i="5" s="1"/>
  <c r="S2208" i="5" s="1"/>
  <c r="Q2222" i="5"/>
  <c r="R2222" i="5" s="1"/>
  <c r="S2222" i="5" s="1"/>
  <c r="Q2232" i="5"/>
  <c r="R2232" i="5" s="1"/>
  <c r="S2232" i="5" s="1"/>
  <c r="Q2244" i="5"/>
  <c r="R2244" i="5" s="1"/>
  <c r="S2244" i="5" s="1"/>
  <c r="Q2255" i="5"/>
  <c r="R2255" i="5" s="1"/>
  <c r="S2255" i="5" s="1"/>
  <c r="Q2278" i="5"/>
  <c r="R2278" i="5" s="1"/>
  <c r="S2278" i="5" s="1"/>
  <c r="Q2288" i="5"/>
  <c r="R2288" i="5" s="1"/>
  <c r="S2288" i="5" s="1"/>
  <c r="Q2302" i="5"/>
  <c r="R2302" i="5" s="1"/>
  <c r="S2302" i="5" s="1"/>
  <c r="Q2315" i="5"/>
  <c r="R2315" i="5" s="1"/>
  <c r="S2315" i="5" s="1"/>
  <c r="Q2326" i="5"/>
  <c r="R2326" i="5" s="1"/>
  <c r="Q2336" i="5"/>
  <c r="R2336" i="5" s="1"/>
  <c r="S2336" i="5" s="1"/>
  <c r="Q2348" i="5"/>
  <c r="R2348" i="5" s="1"/>
  <c r="S2348" i="5" s="1"/>
  <c r="Q2359" i="5"/>
  <c r="R2359" i="5" s="1"/>
  <c r="S2359" i="5" s="1"/>
  <c r="Q2368" i="5"/>
  <c r="R2368" i="5" s="1"/>
  <c r="S2368" i="5" s="1"/>
  <c r="Q2380" i="5"/>
  <c r="R2380" i="5" s="1"/>
  <c r="S2380" i="5" s="1"/>
  <c r="Q2391" i="5"/>
  <c r="R2391" i="5" s="1"/>
  <c r="S2391" i="5" s="1"/>
  <c r="Q2414" i="5"/>
  <c r="R2414" i="5" s="1"/>
  <c r="S2414" i="5" s="1"/>
  <c r="Q2426" i="5"/>
  <c r="R2426" i="5" s="1"/>
  <c r="S2426" i="5" s="1"/>
  <c r="Q2436" i="5"/>
  <c r="R2436" i="5" s="1"/>
  <c r="S2436" i="5" s="1"/>
  <c r="Q2446" i="5"/>
  <c r="R2446" i="5" s="1"/>
  <c r="S2446" i="5" s="1"/>
  <c r="Q2454" i="5"/>
  <c r="R2454" i="5" s="1"/>
  <c r="S2454" i="5" s="1"/>
  <c r="Q2464" i="5"/>
  <c r="R2464" i="5" s="1"/>
  <c r="S2464" i="5" s="1"/>
  <c r="Q2502" i="5"/>
  <c r="R2502" i="5" s="1"/>
  <c r="S2502" i="5" s="1"/>
  <c r="Q2512" i="5"/>
  <c r="R2512" i="5" s="1"/>
  <c r="S2512" i="5" s="1"/>
  <c r="Q2543" i="5"/>
  <c r="R2543" i="5" s="1"/>
  <c r="S2543" i="5" s="1"/>
  <c r="Q2555" i="5"/>
  <c r="R2555" i="5" s="1"/>
  <c r="S2555" i="5" s="1"/>
  <c r="Q2566" i="5"/>
  <c r="R2566" i="5" s="1"/>
  <c r="S2566" i="5" s="1"/>
  <c r="Q2578" i="5"/>
  <c r="R2578" i="5" s="1"/>
  <c r="S2578" i="5" s="1"/>
  <c r="Q2590" i="5"/>
  <c r="R2590" i="5" s="1"/>
  <c r="S2590" i="5" s="1"/>
  <c r="Q2612" i="5"/>
  <c r="R2612" i="5" s="1"/>
  <c r="S2612" i="5" s="1"/>
  <c r="Q2623" i="5"/>
  <c r="R2623" i="5" s="1"/>
  <c r="Q2635" i="5"/>
  <c r="R2635" i="5" s="1"/>
  <c r="Q2646" i="5"/>
  <c r="R2646" i="5" s="1"/>
  <c r="S2646" i="5" s="1"/>
  <c r="Q2668" i="5"/>
  <c r="R2668" i="5" s="1"/>
  <c r="Q2680" i="5"/>
  <c r="R2680" i="5" s="1"/>
  <c r="S2680" i="5" s="1"/>
  <c r="Q2692" i="5"/>
  <c r="R2692" i="5" s="1"/>
  <c r="S2692" i="5" s="1"/>
  <c r="Q2704" i="5"/>
  <c r="R2704" i="5" s="1"/>
  <c r="S2704" i="5" s="1"/>
  <c r="Q2726" i="5"/>
  <c r="R2726" i="5" s="1"/>
  <c r="S2726" i="5" s="1"/>
  <c r="Q2748" i="5"/>
  <c r="R2748" i="5" s="1"/>
  <c r="S2748" i="5" s="1"/>
  <c r="Q2759" i="5"/>
  <c r="R2759" i="5" s="1"/>
  <c r="S2759" i="5" s="1"/>
  <c r="Q2768" i="5"/>
  <c r="R2768" i="5" s="1"/>
  <c r="S2768" i="5" s="1"/>
  <c r="Q2780" i="5"/>
  <c r="R2780" i="5" s="1"/>
  <c r="S2780" i="5" s="1"/>
  <c r="Q2790" i="5"/>
  <c r="R2790" i="5" s="1"/>
  <c r="S2790" i="5" s="1"/>
  <c r="Q2799" i="5"/>
  <c r="R2799" i="5" s="1"/>
  <c r="S2799" i="5" s="1"/>
  <c r="Q2812" i="5"/>
  <c r="R2812" i="5" s="1"/>
  <c r="S2812" i="5" s="1"/>
  <c r="Q2824" i="5"/>
  <c r="R2824" i="5" s="1"/>
  <c r="S2824" i="5" s="1"/>
  <c r="Q2836" i="5"/>
  <c r="R2836" i="5" s="1"/>
  <c r="S2836" i="5" s="1"/>
  <c r="Q2846" i="5"/>
  <c r="R2846" i="5" s="1"/>
  <c r="S2846" i="5" s="1"/>
  <c r="Q2856" i="5"/>
  <c r="R2856" i="5" s="1"/>
  <c r="S2856" i="5" s="1"/>
  <c r="Q2878" i="5"/>
  <c r="R2878" i="5" s="1"/>
  <c r="S2878" i="5" s="1"/>
  <c r="Q2890" i="5"/>
  <c r="R2890" i="5" s="1"/>
  <c r="S2890" i="5" s="1"/>
  <c r="Q2910" i="5"/>
  <c r="R2910" i="5" s="1"/>
  <c r="S2910" i="5" s="1"/>
  <c r="Q2934" i="5"/>
  <c r="R2934" i="5" s="1"/>
  <c r="S2934" i="5" s="1"/>
  <c r="Q2944" i="5"/>
  <c r="R2944" i="5" s="1"/>
  <c r="S2944" i="5" s="1"/>
  <c r="Q2958" i="5"/>
  <c r="R2958" i="5" s="1"/>
  <c r="S2958" i="5" s="1"/>
  <c r="Q2983" i="5"/>
  <c r="R2983" i="5" s="1"/>
  <c r="S2983" i="5" s="1"/>
  <c r="Q2996" i="5"/>
  <c r="R2996" i="5" s="1"/>
  <c r="S2996" i="5" s="1"/>
  <c r="Q3019" i="5"/>
  <c r="R3019" i="5" s="1"/>
  <c r="Q3029" i="5"/>
  <c r="R3029" i="5" s="1"/>
  <c r="S3029" i="5" s="1"/>
  <c r="Q3039" i="5"/>
  <c r="R3039" i="5" s="1"/>
  <c r="S3039" i="5" s="1"/>
  <c r="Q3047" i="5"/>
  <c r="R3047" i="5" s="1"/>
  <c r="S3047" i="5" s="1"/>
  <c r="Q3060" i="5"/>
  <c r="R3060" i="5" s="1"/>
  <c r="S3060" i="5" s="1"/>
  <c r="Q3071" i="5"/>
  <c r="R3071" i="5" s="1"/>
  <c r="S3071" i="5" s="1"/>
  <c r="Q3083" i="5"/>
  <c r="R3083" i="5" s="1"/>
  <c r="S3083" i="5" s="1"/>
  <c r="Q3095" i="5"/>
  <c r="R3095" i="5" s="1"/>
  <c r="S3095" i="5" s="1"/>
  <c r="Q3104" i="5"/>
  <c r="R3104" i="5" s="1"/>
  <c r="S3104" i="5" s="1"/>
  <c r="Q3118" i="5"/>
  <c r="R3118" i="5" s="1"/>
  <c r="S3118" i="5" s="1"/>
  <c r="Q3127" i="5"/>
  <c r="R3127" i="5" s="1"/>
  <c r="S3127" i="5" s="1"/>
  <c r="Q3150" i="5"/>
  <c r="R3150" i="5" s="1"/>
  <c r="S3150" i="5" s="1"/>
  <c r="Q3173" i="5"/>
  <c r="R3173" i="5" s="1"/>
  <c r="S3173" i="5" s="1"/>
  <c r="Q3184" i="5"/>
  <c r="R3184" i="5" s="1"/>
  <c r="S3184" i="5" s="1"/>
  <c r="Q3196" i="5"/>
  <c r="R3196" i="5" s="1"/>
  <c r="S3196" i="5" s="1"/>
  <c r="Q3207" i="5"/>
  <c r="R3207" i="5" s="1"/>
  <c r="S3207" i="5" s="1"/>
  <c r="Q3230" i="5"/>
  <c r="R3230" i="5" s="1"/>
  <c r="S3230" i="5" s="1"/>
  <c r="Q3240" i="5"/>
  <c r="R3240" i="5" s="1"/>
  <c r="S3240" i="5" s="1"/>
  <c r="Q3260" i="5"/>
  <c r="R3260" i="5" s="1"/>
  <c r="S3260" i="5" s="1"/>
  <c r="Q3284" i="5"/>
  <c r="R3284" i="5" s="1"/>
  <c r="S3284" i="5" s="1"/>
  <c r="Q3296" i="5"/>
  <c r="R3296" i="5" s="1"/>
  <c r="S3296" i="5" s="1"/>
  <c r="Q3317" i="5"/>
  <c r="R3317" i="5" s="1"/>
  <c r="S3317" i="5" s="1"/>
  <c r="Q3328" i="5"/>
  <c r="R3328" i="5" s="1"/>
  <c r="S3328" i="5" s="1"/>
  <c r="Q3342" i="5"/>
  <c r="R3342" i="5" s="1"/>
  <c r="S3342" i="5" s="1"/>
  <c r="Q3367" i="5"/>
  <c r="R3367" i="5" s="1"/>
  <c r="S3367" i="5" s="1"/>
  <c r="Q3391" i="5"/>
  <c r="R3391" i="5" s="1"/>
  <c r="S3391" i="5" s="1"/>
  <c r="Q3403" i="5"/>
  <c r="R3403" i="5" s="1"/>
  <c r="S3403" i="5" s="1"/>
  <c r="Q3415" i="5"/>
  <c r="R3415" i="5" s="1"/>
  <c r="S3415" i="5" s="1"/>
  <c r="Q3438" i="5"/>
  <c r="R3438" i="5" s="1"/>
  <c r="S3438" i="5" s="1"/>
  <c r="Q3451" i="5"/>
  <c r="R3451" i="5" s="1"/>
  <c r="S3451" i="5" s="1"/>
  <c r="Q3463" i="5"/>
  <c r="R3463" i="5" s="1"/>
  <c r="S3463" i="5" s="1"/>
  <c r="Q3476" i="5"/>
  <c r="R3476" i="5" s="1"/>
  <c r="S3476" i="5" s="1"/>
  <c r="Q3488" i="5"/>
  <c r="R3488" i="5" s="1"/>
  <c r="S3488" i="5" s="1"/>
  <c r="Q3502" i="5"/>
  <c r="R3502" i="5" s="1"/>
  <c r="S3502" i="5" s="1"/>
  <c r="Q3515" i="5"/>
  <c r="R3515" i="5" s="1"/>
  <c r="S3515" i="5" s="1"/>
  <c r="Q3526" i="5"/>
  <c r="R3526" i="5" s="1"/>
  <c r="S3526" i="5" s="1"/>
  <c r="Q3538" i="5"/>
  <c r="R3538" i="5" s="1"/>
  <c r="S3538" i="5" s="1"/>
  <c r="Q3550" i="5"/>
  <c r="R3550" i="5" s="1"/>
  <c r="S3550" i="5" s="1"/>
  <c r="Q3560" i="5"/>
  <c r="R3560" i="5" s="1"/>
  <c r="S3560" i="5" s="1"/>
  <c r="Q3572" i="5"/>
  <c r="R3572" i="5" s="1"/>
  <c r="S3572" i="5" s="1"/>
  <c r="Q3584" i="5"/>
  <c r="R3584" i="5" s="1"/>
  <c r="S3584" i="5" s="1"/>
  <c r="Q3596" i="5"/>
  <c r="R3596" i="5" s="1"/>
  <c r="S3596" i="5" s="1"/>
  <c r="Q3607" i="5"/>
  <c r="R3607" i="5" s="1"/>
  <c r="S3607" i="5" s="1"/>
  <c r="Q1370" i="5"/>
  <c r="R1370" i="5" s="1"/>
  <c r="S1370" i="5" s="1"/>
  <c r="Q1402" i="5"/>
  <c r="R1402" i="5" s="1"/>
  <c r="S1402" i="5" s="1"/>
  <c r="Q1434" i="5"/>
  <c r="R1434" i="5" s="1"/>
  <c r="S1434" i="5" s="1"/>
  <c r="Q1538" i="5"/>
  <c r="R1538" i="5" s="1"/>
  <c r="S1538" i="5" s="1"/>
  <c r="Q1570" i="5"/>
  <c r="R1570" i="5" s="1"/>
  <c r="S1570" i="5" s="1"/>
  <c r="Q1602" i="5"/>
  <c r="R1602" i="5" s="1"/>
  <c r="S1602" i="5" s="1"/>
  <c r="Q1634" i="5"/>
  <c r="R1634" i="5" s="1"/>
  <c r="S1634" i="5" s="1"/>
  <c r="Q1666" i="5"/>
  <c r="R1666" i="5" s="1"/>
  <c r="S1666" i="5" s="1"/>
  <c r="Q1698" i="5"/>
  <c r="R1698" i="5" s="1"/>
  <c r="S1698" i="5" s="1"/>
  <c r="Q1730" i="5"/>
  <c r="R1730" i="5" s="1"/>
  <c r="S1730" i="5" s="1"/>
  <c r="Q1762" i="5"/>
  <c r="R1762" i="5" s="1"/>
  <c r="S1762" i="5" s="1"/>
  <c r="Q1794" i="5"/>
  <c r="R1794" i="5" s="1"/>
  <c r="S1794" i="5" s="1"/>
  <c r="Q1826" i="5"/>
  <c r="R1826" i="5" s="1"/>
  <c r="S1826" i="5" s="1"/>
  <c r="Q1858" i="5"/>
  <c r="R1858" i="5" s="1"/>
  <c r="S1858" i="5" s="1"/>
  <c r="Q1890" i="5"/>
  <c r="R1890" i="5" s="1"/>
  <c r="S1890" i="5" s="1"/>
  <c r="Q2122" i="5"/>
  <c r="R2122" i="5" s="1"/>
  <c r="S2122" i="5" s="1"/>
  <c r="Q2154" i="5"/>
  <c r="R2154" i="5" s="1"/>
  <c r="S2154" i="5" s="1"/>
  <c r="Q2589" i="5"/>
  <c r="R2589" i="5" s="1"/>
  <c r="S2589" i="5" s="1"/>
  <c r="Q2629" i="5"/>
  <c r="R2629" i="5" s="1"/>
  <c r="S2629" i="5" s="1"/>
  <c r="Q2674" i="5"/>
  <c r="R2674" i="5" s="1"/>
  <c r="S2674" i="5" s="1"/>
  <c r="Q2746" i="5"/>
  <c r="R2746" i="5" s="1"/>
  <c r="S2746" i="5" s="1"/>
  <c r="Q2789" i="5"/>
  <c r="R2789" i="5" s="1"/>
  <c r="S2789" i="5" s="1"/>
  <c r="Q2906" i="5"/>
  <c r="R2906" i="5" s="1"/>
  <c r="S2906" i="5" s="1"/>
  <c r="Q2946" i="5"/>
  <c r="R2946" i="5" s="1"/>
  <c r="S2946" i="5" s="1"/>
  <c r="Q2978" i="5"/>
  <c r="R2978" i="5" s="1"/>
  <c r="S2978" i="5" s="1"/>
  <c r="Q3005" i="5"/>
  <c r="R3005" i="5" s="1"/>
  <c r="S3005" i="5" s="1"/>
  <c r="Q3058" i="5"/>
  <c r="R3058" i="5" s="1"/>
  <c r="S3058" i="5" s="1"/>
  <c r="Q3090" i="5"/>
  <c r="R3090" i="5" s="1"/>
  <c r="S3090" i="5" s="1"/>
  <c r="Q3122" i="5"/>
  <c r="R3122" i="5" s="1"/>
  <c r="S3122" i="5" s="1"/>
  <c r="Q3157" i="5"/>
  <c r="R3157" i="5" s="1"/>
  <c r="S3157" i="5" s="1"/>
  <c r="Q3202" i="5"/>
  <c r="R3202" i="5" s="1"/>
  <c r="S3202" i="5" s="1"/>
  <c r="Q3253" i="5"/>
  <c r="R3253" i="5" s="1"/>
  <c r="S3253" i="5" s="1"/>
  <c r="Q3285" i="5"/>
  <c r="R3285" i="5" s="1"/>
  <c r="S3285" i="5" s="1"/>
  <c r="Q3325" i="5"/>
  <c r="R3325" i="5" s="1"/>
  <c r="S3325" i="5" s="1"/>
  <c r="Q3357" i="5"/>
  <c r="R3357" i="5" s="1"/>
  <c r="S3357" i="5" s="1"/>
  <c r="Q3386" i="5"/>
  <c r="R3386" i="5" s="1"/>
  <c r="S3386" i="5" s="1"/>
  <c r="Q3426" i="5"/>
  <c r="R3426" i="5" s="1"/>
  <c r="S3426" i="5" s="1"/>
  <c r="Q3461" i="5"/>
  <c r="R3461" i="5" s="1"/>
  <c r="S3461" i="5" s="1"/>
  <c r="Q3493" i="5"/>
  <c r="R3493" i="5" s="1"/>
  <c r="S3493" i="5" s="1"/>
  <c r="R1141" i="5"/>
  <c r="S1141" i="5" s="1"/>
  <c r="R2088" i="5"/>
  <c r="S2088" i="5" s="1"/>
  <c r="R2933" i="5"/>
  <c r="S2933" i="5" s="1"/>
  <c r="Q3262" i="5"/>
  <c r="R3262" i="5" s="1"/>
  <c r="S3262" i="5" s="1"/>
  <c r="Q3272" i="5"/>
  <c r="R3272" i="5" s="1"/>
  <c r="S3272" i="5" s="1"/>
  <c r="Q3286" i="5"/>
  <c r="R3286" i="5" s="1"/>
  <c r="S3286" i="5" s="1"/>
  <c r="Q3308" i="5"/>
  <c r="R3308" i="5" s="1"/>
  <c r="Q3318" i="5"/>
  <c r="R3318" i="5" s="1"/>
  <c r="S3318" i="5" s="1"/>
  <c r="Q3343" i="5"/>
  <c r="R3343" i="5" s="1"/>
  <c r="S3343" i="5" s="1"/>
  <c r="Q3356" i="5"/>
  <c r="R3356" i="5" s="1"/>
  <c r="S3356" i="5" s="1"/>
  <c r="Q3368" i="5"/>
  <c r="R3368" i="5" s="1"/>
  <c r="S3368" i="5" s="1"/>
  <c r="Q3380" i="5"/>
  <c r="R3380" i="5" s="1"/>
  <c r="S3380" i="5" s="1"/>
  <c r="Q3392" i="5"/>
  <c r="R3392" i="5" s="1"/>
  <c r="S3392" i="5" s="1"/>
  <c r="Q3404" i="5"/>
  <c r="R3404" i="5" s="1"/>
  <c r="S3404" i="5" s="1"/>
  <c r="Q3416" i="5"/>
  <c r="R3416" i="5" s="1"/>
  <c r="S3416" i="5" s="1"/>
  <c r="Q3428" i="5"/>
  <c r="R3428" i="5" s="1"/>
  <c r="S3428" i="5" s="1"/>
  <c r="Q3439" i="5"/>
  <c r="R3439" i="5" s="1"/>
  <c r="S3439" i="5" s="1"/>
  <c r="Q3452" i="5"/>
  <c r="R3452" i="5" s="1"/>
  <c r="S3452" i="5" s="1"/>
  <c r="Q3464" i="5"/>
  <c r="R3464" i="5" s="1"/>
  <c r="S3464" i="5" s="1"/>
  <c r="Q3478" i="5"/>
  <c r="R3478" i="5" s="1"/>
  <c r="S3478" i="5" s="1"/>
  <c r="Q3516" i="5"/>
  <c r="R3516" i="5" s="1"/>
  <c r="Q3527" i="5"/>
  <c r="R3527" i="5" s="1"/>
  <c r="S3527" i="5" s="1"/>
  <c r="Q3551" i="5"/>
  <c r="R3551" i="5" s="1"/>
  <c r="S3551" i="5" s="1"/>
  <c r="Q3574" i="5"/>
  <c r="R3574" i="5" s="1"/>
  <c r="S3574" i="5" s="1"/>
  <c r="Q3586" i="5"/>
  <c r="R3586" i="5" s="1"/>
  <c r="S3586" i="5" s="1"/>
  <c r="Q3598" i="5"/>
  <c r="R3598" i="5" s="1"/>
  <c r="S3598" i="5" s="1"/>
  <c r="Q3608" i="5"/>
  <c r="R3608" i="5" s="1"/>
  <c r="S3608" i="5" s="1"/>
  <c r="Q3620" i="5"/>
  <c r="R3620" i="5" s="1"/>
  <c r="S3620" i="5" s="1"/>
  <c r="Q1173" i="5"/>
  <c r="R1173" i="5" s="1"/>
  <c r="S1173" i="5" s="1"/>
  <c r="Q1205" i="5"/>
  <c r="R1205" i="5" s="1"/>
  <c r="S1205" i="5" s="1"/>
  <c r="Q1237" i="5"/>
  <c r="R1237" i="5" s="1"/>
  <c r="Q1269" i="5"/>
  <c r="R1269" i="5" s="1"/>
  <c r="S1269" i="5" s="1"/>
  <c r="Q1301" i="5"/>
  <c r="R1301" i="5" s="1"/>
  <c r="S1301" i="5" s="1"/>
  <c r="Q1373" i="5"/>
  <c r="R1373" i="5" s="1"/>
  <c r="S1373" i="5" s="1"/>
  <c r="Q1405" i="5"/>
  <c r="R1405" i="5" s="1"/>
  <c r="S1405" i="5" s="1"/>
  <c r="Q1474" i="5"/>
  <c r="R1474" i="5" s="1"/>
  <c r="Q1509" i="5"/>
  <c r="R1509" i="5" s="1"/>
  <c r="S1509" i="5" s="1"/>
  <c r="Q1541" i="5"/>
  <c r="R1541" i="5" s="1"/>
  <c r="S1541" i="5" s="1"/>
  <c r="Q1573" i="5"/>
  <c r="R1573" i="5" s="1"/>
  <c r="S1573" i="5" s="1"/>
  <c r="Q1605" i="5"/>
  <c r="R1605" i="5" s="1"/>
  <c r="S1605" i="5" s="1"/>
  <c r="Q1637" i="5"/>
  <c r="R1637" i="5" s="1"/>
  <c r="S1637" i="5" s="1"/>
  <c r="Q1669" i="5"/>
  <c r="R1669" i="5" s="1"/>
  <c r="S1669" i="5" s="1"/>
  <c r="Q1701" i="5"/>
  <c r="R1701" i="5" s="1"/>
  <c r="S1701" i="5" s="1"/>
  <c r="Q1733" i="5"/>
  <c r="R1733" i="5" s="1"/>
  <c r="S1733" i="5" s="1"/>
  <c r="Q1765" i="5"/>
  <c r="R1765" i="5" s="1"/>
  <c r="S1765" i="5" s="1"/>
  <c r="Q1797" i="5"/>
  <c r="R1797" i="5" s="1"/>
  <c r="S1797" i="5" s="1"/>
  <c r="Q1829" i="5"/>
  <c r="R1829" i="5" s="1"/>
  <c r="S1829" i="5" s="1"/>
  <c r="Q1861" i="5"/>
  <c r="R1861" i="5" s="1"/>
  <c r="S1861" i="5" s="1"/>
  <c r="Q1898" i="5"/>
  <c r="R1898" i="5" s="1"/>
  <c r="S1898" i="5" s="1"/>
  <c r="Q1930" i="5"/>
  <c r="R1930" i="5" s="1"/>
  <c r="S1930" i="5" s="1"/>
  <c r="Q2125" i="5"/>
  <c r="R2125" i="5" s="1"/>
  <c r="S2125" i="5" s="1"/>
  <c r="Q2157" i="5"/>
  <c r="R2157" i="5" s="1"/>
  <c r="Q2189" i="5"/>
  <c r="R2189" i="5" s="1"/>
  <c r="S2189" i="5" s="1"/>
  <c r="Q2221" i="5"/>
  <c r="R2221" i="5" s="1"/>
  <c r="S2221" i="5" s="1"/>
  <c r="Q2253" i="5"/>
  <c r="R2253" i="5" s="1"/>
  <c r="S2253" i="5" s="1"/>
  <c r="Q2285" i="5"/>
  <c r="R2285" i="5" s="1"/>
  <c r="S2285" i="5" s="1"/>
  <c r="Q2317" i="5"/>
  <c r="R2317" i="5" s="1"/>
  <c r="S2317" i="5" s="1"/>
  <c r="Q2349" i="5"/>
  <c r="R2349" i="5" s="1"/>
  <c r="S2349" i="5" s="1"/>
  <c r="Q2389" i="5"/>
  <c r="R2389" i="5" s="1"/>
  <c r="S2389" i="5" s="1"/>
  <c r="Q2434" i="5"/>
  <c r="R2434" i="5" s="1"/>
  <c r="Q2501" i="5"/>
  <c r="R2501" i="5" s="1"/>
  <c r="S2501" i="5" s="1"/>
  <c r="Q2554" i="5"/>
  <c r="R2554" i="5" s="1"/>
  <c r="S2554" i="5" s="1"/>
  <c r="Q2594" i="5"/>
  <c r="R2594" i="5" s="1"/>
  <c r="S2594" i="5" s="1"/>
  <c r="Q2637" i="5"/>
  <c r="R2637" i="5" s="1"/>
  <c r="S2637" i="5" s="1"/>
  <c r="Q2677" i="5"/>
  <c r="R2677" i="5" s="1"/>
  <c r="S2677" i="5" s="1"/>
  <c r="Q2749" i="5"/>
  <c r="R2749" i="5" s="1"/>
  <c r="S2749" i="5" s="1"/>
  <c r="Q2797" i="5"/>
  <c r="R2797" i="5" s="1"/>
  <c r="S2797" i="5" s="1"/>
  <c r="Q2834" i="5"/>
  <c r="R2834" i="5" s="1"/>
  <c r="S2834" i="5" s="1"/>
  <c r="Q2861" i="5"/>
  <c r="R2861" i="5" s="1"/>
  <c r="S2861" i="5" s="1"/>
  <c r="Q2914" i="5"/>
  <c r="R2914" i="5" s="1"/>
  <c r="S2914" i="5" s="1"/>
  <c r="Q2949" i="5"/>
  <c r="R2949" i="5" s="1"/>
  <c r="S2949" i="5" s="1"/>
  <c r="Q2981" i="5"/>
  <c r="R2981" i="5" s="1"/>
  <c r="S2981" i="5" s="1"/>
  <c r="Q3010" i="5"/>
  <c r="R3010" i="5" s="1"/>
  <c r="S3010" i="5" s="1"/>
  <c r="Q3061" i="5"/>
  <c r="R3061" i="5" s="1"/>
  <c r="S3061" i="5" s="1"/>
  <c r="Q3093" i="5"/>
  <c r="R3093" i="5" s="1"/>
  <c r="S3093" i="5" s="1"/>
  <c r="Q3130" i="5"/>
  <c r="R3130" i="5" s="1"/>
  <c r="S3130" i="5" s="1"/>
  <c r="Q3162" i="5"/>
  <c r="R3162" i="5" s="1"/>
  <c r="S3162" i="5" s="1"/>
  <c r="Q3213" i="5"/>
  <c r="R3213" i="5" s="1"/>
  <c r="S3213" i="5" s="1"/>
  <c r="Q3258" i="5"/>
  <c r="R3258" i="5" s="1"/>
  <c r="S3258" i="5" s="1"/>
  <c r="Q3290" i="5"/>
  <c r="R3290" i="5" s="1"/>
  <c r="S3290" i="5" s="1"/>
  <c r="Q3330" i="5"/>
  <c r="R3330" i="5" s="1"/>
  <c r="S3330" i="5" s="1"/>
  <c r="Q3362" i="5"/>
  <c r="R3362" i="5" s="1"/>
  <c r="S3362" i="5" s="1"/>
  <c r="Q3389" i="5"/>
  <c r="R3389" i="5" s="1"/>
  <c r="S3389" i="5" s="1"/>
  <c r="Q3429" i="5"/>
  <c r="R3429" i="5" s="1"/>
  <c r="Q3466" i="5"/>
  <c r="R3466" i="5" s="1"/>
  <c r="S3466" i="5" s="1"/>
  <c r="Q3546" i="5"/>
  <c r="R3546" i="5" s="1"/>
  <c r="S3546" i="5" s="1"/>
  <c r="Q3597" i="5"/>
  <c r="R3597" i="5" s="1"/>
  <c r="S3597" i="5" s="1"/>
  <c r="Q3533" i="5"/>
  <c r="R3533" i="5" s="1"/>
  <c r="S3533" i="5" s="1"/>
  <c r="Q3541" i="5"/>
  <c r="R3541" i="5" s="1"/>
  <c r="S3541" i="5" s="1"/>
  <c r="Q3573" i="5"/>
  <c r="R3573" i="5" s="1"/>
  <c r="S3573" i="5" s="1"/>
  <c r="Q3581" i="5"/>
  <c r="R3581" i="5" s="1"/>
  <c r="S3581" i="5" s="1"/>
  <c r="Q3613" i="5"/>
  <c r="R3613" i="5" s="1"/>
  <c r="S3613" i="5" s="1"/>
  <c r="Q3621" i="5"/>
  <c r="R3621" i="5" s="1"/>
  <c r="S3621" i="5" s="1"/>
  <c r="R1152" i="5"/>
  <c r="S1152" i="5" s="1"/>
  <c r="R1437" i="5"/>
  <c r="S1437" i="5" s="1"/>
  <c r="R1534" i="5"/>
  <c r="S1534" i="5" s="1"/>
  <c r="R2999" i="5"/>
  <c r="S2999" i="5" s="1"/>
  <c r="Q1110" i="5"/>
  <c r="R1110" i="5" s="1"/>
  <c r="S1110" i="5" s="1"/>
  <c r="Q1120" i="5"/>
  <c r="R1120" i="5" s="1"/>
  <c r="S1120" i="5" s="1"/>
  <c r="Q1134" i="5"/>
  <c r="R1134" i="5" s="1"/>
  <c r="S1134" i="5" s="1"/>
  <c r="Q1147" i="5"/>
  <c r="R1147" i="5" s="1"/>
  <c r="S1147" i="5" s="1"/>
  <c r="Q1159" i="5"/>
  <c r="R1159" i="5" s="1"/>
  <c r="S1159" i="5" s="1"/>
  <c r="Q1172" i="5"/>
  <c r="R1172" i="5" s="1"/>
  <c r="S1172" i="5" s="1"/>
  <c r="Q1184" i="5"/>
  <c r="R1184" i="5" s="1"/>
  <c r="S1184" i="5" s="1"/>
  <c r="Q1198" i="5"/>
  <c r="R1198" i="5" s="1"/>
  <c r="S1198" i="5" s="1"/>
  <c r="Q1211" i="5"/>
  <c r="R1211" i="5" s="1"/>
  <c r="S1211" i="5" s="1"/>
  <c r="Q1223" i="5"/>
  <c r="R1223" i="5" s="1"/>
  <c r="S1223" i="5" s="1"/>
  <c r="Q1232" i="5"/>
  <c r="R1232" i="5" s="1"/>
  <c r="S1232" i="5" s="1"/>
  <c r="Q1246" i="5"/>
  <c r="R1246" i="5" s="1"/>
  <c r="S1246" i="5" s="1"/>
  <c r="Q1271" i="5"/>
  <c r="R1271" i="5" s="1"/>
  <c r="S1271" i="5" s="1"/>
  <c r="Q1284" i="5"/>
  <c r="R1284" i="5" s="1"/>
  <c r="S1284" i="5" s="1"/>
  <c r="Q1296" i="5"/>
  <c r="R1296" i="5" s="1"/>
  <c r="S1296" i="5" s="1"/>
  <c r="Q1308" i="5"/>
  <c r="R1308" i="5" s="1"/>
  <c r="S1308" i="5" s="1"/>
  <c r="Q1328" i="5"/>
  <c r="R1328" i="5" s="1"/>
  <c r="S1328" i="5" s="1"/>
  <c r="Q1340" i="5"/>
  <c r="R1340" i="5" s="1"/>
  <c r="S1340" i="5" s="1"/>
  <c r="Q1351" i="5"/>
  <c r="R1351" i="5" s="1"/>
  <c r="S1351" i="5" s="1"/>
  <c r="Q1375" i="5"/>
  <c r="R1375" i="5" s="1"/>
  <c r="S1375" i="5" s="1"/>
  <c r="Q1388" i="5"/>
  <c r="R1388" i="5" s="1"/>
  <c r="S1388" i="5" s="1"/>
  <c r="Q1414" i="5"/>
  <c r="R1414" i="5" s="1"/>
  <c r="S1414" i="5" s="1"/>
  <c r="Q1438" i="5"/>
  <c r="R1438" i="5" s="1"/>
  <c r="S1438" i="5" s="1"/>
  <c r="Q1448" i="5"/>
  <c r="R1448" i="5" s="1"/>
  <c r="S1448" i="5" s="1"/>
  <c r="Q1462" i="5"/>
  <c r="R1462" i="5" s="1"/>
  <c r="S1462" i="5" s="1"/>
  <c r="Q1496" i="5"/>
  <c r="R1496" i="5" s="1"/>
  <c r="S1496" i="5" s="1"/>
  <c r="Q1508" i="5"/>
  <c r="R1508" i="5" s="1"/>
  <c r="S1508" i="5" s="1"/>
  <c r="Q1532" i="5"/>
  <c r="R1532" i="5" s="1"/>
  <c r="S1532" i="5" s="1"/>
  <c r="Q1544" i="5"/>
  <c r="R1544" i="5" s="1"/>
  <c r="S1544" i="5" s="1"/>
  <c r="Q1558" i="5"/>
  <c r="R1558" i="5" s="1"/>
  <c r="Q1583" i="5"/>
  <c r="R1583" i="5" s="1"/>
  <c r="S1583" i="5" s="1"/>
  <c r="Q1596" i="5"/>
  <c r="R1596" i="5" s="1"/>
  <c r="S1596" i="5" s="1"/>
  <c r="Q1607" i="5"/>
  <c r="R1607" i="5" s="1"/>
  <c r="Q1631" i="5"/>
  <c r="R1631" i="5" s="1"/>
  <c r="S1631" i="5" s="1"/>
  <c r="Q1655" i="5"/>
  <c r="R1655" i="5" s="1"/>
  <c r="S1655" i="5" s="1"/>
  <c r="Q1668" i="5"/>
  <c r="R1668" i="5" s="1"/>
  <c r="S1668" i="5" s="1"/>
  <c r="Q1679" i="5"/>
  <c r="R1679" i="5" s="1"/>
  <c r="Q1692" i="5"/>
  <c r="R1692" i="5" s="1"/>
  <c r="S1692" i="5" s="1"/>
  <c r="Q1716" i="5"/>
  <c r="R1716" i="5" s="1"/>
  <c r="S1716" i="5" s="1"/>
  <c r="Q1727" i="5"/>
  <c r="R1727" i="5" s="1"/>
  <c r="S1727" i="5" s="1"/>
  <c r="Q1739" i="5"/>
  <c r="R1739" i="5" s="1"/>
  <c r="Q1750" i="5"/>
  <c r="R1750" i="5" s="1"/>
  <c r="S1750" i="5" s="1"/>
  <c r="Q1774" i="5"/>
  <c r="R1774" i="5" s="1"/>
  <c r="S1774" i="5" s="1"/>
  <c r="Q1787" i="5"/>
  <c r="R1787" i="5" s="1"/>
  <c r="S1787" i="5" s="1"/>
  <c r="Q1799" i="5"/>
  <c r="R1799" i="5" s="1"/>
  <c r="Q1812" i="5"/>
  <c r="R1812" i="5" s="1"/>
  <c r="S1812" i="5" s="1"/>
  <c r="Q1824" i="5"/>
  <c r="R1824" i="5" s="1"/>
  <c r="S1824" i="5" s="1"/>
  <c r="Q1838" i="5"/>
  <c r="R1838" i="5" s="1"/>
  <c r="S1838" i="5" s="1"/>
  <c r="Q1851" i="5"/>
  <c r="R1851" i="5" s="1"/>
  <c r="Q1863" i="5"/>
  <c r="R1863" i="5" s="1"/>
  <c r="S1863" i="5" s="1"/>
  <c r="Q1876" i="5"/>
  <c r="R1876" i="5" s="1"/>
  <c r="S1876" i="5" s="1"/>
  <c r="Q1888" i="5"/>
  <c r="R1888" i="5" s="1"/>
  <c r="S1888" i="5" s="1"/>
  <c r="Q1911" i="5"/>
  <c r="R1911" i="5" s="1"/>
  <c r="Q1924" i="5"/>
  <c r="R1924" i="5" s="1"/>
  <c r="S1924" i="5" s="1"/>
  <c r="Q1935" i="5"/>
  <c r="R1935" i="5" s="1"/>
  <c r="S1935" i="5" s="1"/>
  <c r="Q1958" i="5"/>
  <c r="R1958" i="5" s="1"/>
  <c r="S1958" i="5" s="1"/>
  <c r="Q1982" i="5"/>
  <c r="R1982" i="5" s="1"/>
  <c r="S1982" i="5" s="1"/>
  <c r="Q1995" i="5"/>
  <c r="R1995" i="5" s="1"/>
  <c r="S1995" i="5" s="1"/>
  <c r="Q2007" i="5"/>
  <c r="R2007" i="5" s="1"/>
  <c r="S2007" i="5" s="1"/>
  <c r="Q2020" i="5"/>
  <c r="R2020" i="5" s="1"/>
  <c r="S2020" i="5" s="1"/>
  <c r="Q2032" i="5"/>
  <c r="R2032" i="5" s="1"/>
  <c r="Q2056" i="5"/>
  <c r="R2056" i="5" s="1"/>
  <c r="S2056" i="5" s="1"/>
  <c r="Q2070" i="5"/>
  <c r="R2070" i="5" s="1"/>
  <c r="S2070" i="5" s="1"/>
  <c r="Q2094" i="5"/>
  <c r="R2094" i="5" s="1"/>
  <c r="S2094" i="5" s="1"/>
  <c r="Q2107" i="5"/>
  <c r="R2107" i="5" s="1"/>
  <c r="S2107" i="5" s="1"/>
  <c r="Q2119" i="5"/>
  <c r="R2119" i="5" s="1"/>
  <c r="S2119" i="5" s="1"/>
  <c r="Q2143" i="5"/>
  <c r="R2143" i="5" s="1"/>
  <c r="S2143" i="5" s="1"/>
  <c r="Q2166" i="5"/>
  <c r="R2166" i="5" s="1"/>
  <c r="S2166" i="5" s="1"/>
  <c r="Q2176" i="5"/>
  <c r="R2176" i="5" s="1"/>
  <c r="S2176" i="5" s="1"/>
  <c r="Q2190" i="5"/>
  <c r="R2190" i="5" s="1"/>
  <c r="S2190" i="5" s="1"/>
  <c r="Q2212" i="5"/>
  <c r="R2212" i="5" s="1"/>
  <c r="S2212" i="5" s="1"/>
  <c r="Q2224" i="5"/>
  <c r="R2224" i="5" s="1"/>
  <c r="S2224" i="5" s="1"/>
  <c r="Q2236" i="5"/>
  <c r="R2236" i="5" s="1"/>
  <c r="S2236" i="5" s="1"/>
  <c r="Q2247" i="5"/>
  <c r="R2247" i="5" s="1"/>
  <c r="S2247" i="5" s="1"/>
  <c r="Q2270" i="5"/>
  <c r="R2270" i="5" s="1"/>
  <c r="S2270" i="5" s="1"/>
  <c r="Q2292" i="5"/>
  <c r="R2292" i="5" s="1"/>
  <c r="S2292" i="5" s="1"/>
  <c r="Q2304" i="5"/>
  <c r="R2304" i="5" s="1"/>
  <c r="S2304" i="5" s="1"/>
  <c r="Q2318" i="5"/>
  <c r="R2318" i="5" s="1"/>
  <c r="S2318" i="5" s="1"/>
  <c r="Q2340" i="5"/>
  <c r="R2340" i="5" s="1"/>
  <c r="S2340" i="5" s="1"/>
  <c r="Q2351" i="5"/>
  <c r="R2351" i="5" s="1"/>
  <c r="S2351" i="5" s="1"/>
  <c r="Q2363" i="5"/>
  <c r="R2363" i="5" s="1"/>
  <c r="Q2372" i="5"/>
  <c r="R2372" i="5" s="1"/>
  <c r="S2372" i="5" s="1"/>
  <c r="Q2382" i="5"/>
  <c r="R2382" i="5" s="1"/>
  <c r="S2382" i="5" s="1"/>
  <c r="Q2406" i="5"/>
  <c r="R2406" i="5" s="1"/>
  <c r="S2406" i="5" s="1"/>
  <c r="Q2416" i="5"/>
  <c r="R2416" i="5" s="1"/>
  <c r="Q2438" i="5"/>
  <c r="R2438" i="5" s="1"/>
  <c r="S2438" i="5" s="1"/>
  <c r="Q2448" i="5"/>
  <c r="R2448" i="5" s="1"/>
  <c r="S2448" i="5" s="1"/>
  <c r="Q2456" i="5"/>
  <c r="R2456" i="5" s="1"/>
  <c r="S2456" i="5" s="1"/>
  <c r="Q2468" i="5"/>
  <c r="R2468" i="5" s="1"/>
  <c r="S2468" i="5" s="1"/>
  <c r="Q2476" i="5"/>
  <c r="R2476" i="5" s="1"/>
  <c r="S2476" i="5" s="1"/>
  <c r="Q2485" i="5"/>
  <c r="R2485" i="5" s="1"/>
  <c r="Q2504" i="5"/>
  <c r="R2504" i="5" s="1"/>
  <c r="S2504" i="5" s="1"/>
  <c r="Q2516" i="5"/>
  <c r="R2516" i="5" s="1"/>
  <c r="S2516" i="5" s="1"/>
  <c r="Q2525" i="5"/>
  <c r="R2525" i="5" s="1"/>
  <c r="S2525" i="5" s="1"/>
  <c r="Q2534" i="5"/>
  <c r="R2534" i="5" s="1"/>
  <c r="S2534" i="5" s="1"/>
  <c r="Q2546" i="5"/>
  <c r="R2546" i="5" s="1"/>
  <c r="S2546" i="5" s="1"/>
  <c r="Q2558" i="5"/>
  <c r="R2558" i="5" s="1"/>
  <c r="S2558" i="5" s="1"/>
  <c r="Q2568" i="5"/>
  <c r="R2568" i="5" s="1"/>
  <c r="S2568" i="5" s="1"/>
  <c r="Q2580" i="5"/>
  <c r="R2580" i="5" s="1"/>
  <c r="S2580" i="5" s="1"/>
  <c r="Q2592" i="5"/>
  <c r="R2592" i="5" s="1"/>
  <c r="S2592" i="5" s="1"/>
  <c r="Q2606" i="5"/>
  <c r="R2606" i="5" s="1"/>
  <c r="S2606" i="5" s="1"/>
  <c r="Q2615" i="5"/>
  <c r="R2615" i="5" s="1"/>
  <c r="S2615" i="5" s="1"/>
  <c r="Q2638" i="5"/>
  <c r="R2638" i="5" s="1"/>
  <c r="S2638" i="5" s="1"/>
  <c r="Q2648" i="5"/>
  <c r="R2648" i="5" s="1"/>
  <c r="S2648" i="5" s="1"/>
  <c r="Q2660" i="5"/>
  <c r="R2660" i="5" s="1"/>
  <c r="S2660" i="5" s="1"/>
  <c r="Q2671" i="5"/>
  <c r="R2671" i="5" s="1"/>
  <c r="S2671" i="5" s="1"/>
  <c r="Q2683" i="5"/>
  <c r="R2683" i="5" s="1"/>
  <c r="Q2695" i="5"/>
  <c r="R2695" i="5" s="1"/>
  <c r="S2695" i="5" s="1"/>
  <c r="Q2728" i="5"/>
  <c r="R2728" i="5" s="1"/>
  <c r="Q2751" i="5"/>
  <c r="R2751" i="5" s="1"/>
  <c r="S2751" i="5" s="1"/>
  <c r="Q2772" i="5"/>
  <c r="R2772" i="5" s="1"/>
  <c r="S2772" i="5" s="1"/>
  <c r="Q2782" i="5"/>
  <c r="R2782" i="5" s="1"/>
  <c r="S2782" i="5" s="1"/>
  <c r="Q2792" i="5"/>
  <c r="R2792" i="5" s="1"/>
  <c r="S2792" i="5" s="1"/>
  <c r="Q2815" i="5"/>
  <c r="R2815" i="5" s="1"/>
  <c r="S2815" i="5" s="1"/>
  <c r="Q2828" i="5"/>
  <c r="R2828" i="5" s="1"/>
  <c r="S2828" i="5" s="1"/>
  <c r="Q2838" i="5"/>
  <c r="R2838" i="5" s="1"/>
  <c r="S2838" i="5" s="1"/>
  <c r="Q2848" i="5"/>
  <c r="R2848" i="5" s="1"/>
  <c r="S2848" i="5" s="1"/>
  <c r="Q2860" i="5"/>
  <c r="R2860" i="5" s="1"/>
  <c r="S2860" i="5" s="1"/>
  <c r="Q2869" i="5"/>
  <c r="R2869" i="5" s="1"/>
  <c r="S2869" i="5" s="1"/>
  <c r="Q2880" i="5"/>
  <c r="R2880" i="5" s="1"/>
  <c r="S2880" i="5" s="1"/>
  <c r="Q2892" i="5"/>
  <c r="R2892" i="5" s="1"/>
  <c r="S2892" i="5" s="1"/>
  <c r="Q2902" i="5"/>
  <c r="R2902" i="5" s="1"/>
  <c r="S2902" i="5" s="1"/>
  <c r="Q2912" i="5"/>
  <c r="R2912" i="5" s="1"/>
  <c r="Q2926" i="5"/>
  <c r="R2926" i="5" s="1"/>
  <c r="S2926" i="5" s="1"/>
  <c r="Q2936" i="5"/>
  <c r="R2936" i="5" s="1"/>
  <c r="S2936" i="5" s="1"/>
  <c r="Q2948" i="5"/>
  <c r="R2948" i="5" s="1"/>
  <c r="S2948" i="5" s="1"/>
  <c r="Q2960" i="5"/>
  <c r="R2960" i="5" s="1"/>
  <c r="S2960" i="5" s="1"/>
  <c r="Q2974" i="5"/>
  <c r="R2974" i="5" s="1"/>
  <c r="S2974" i="5" s="1"/>
  <c r="Q3022" i="5"/>
  <c r="R3022" i="5" s="1"/>
  <c r="S3022" i="5" s="1"/>
  <c r="Q3031" i="5"/>
  <c r="R3031" i="5" s="1"/>
  <c r="S3031" i="5" s="1"/>
  <c r="Q3063" i="5"/>
  <c r="R3063" i="5" s="1"/>
  <c r="S3063" i="5" s="1"/>
  <c r="Q3086" i="5"/>
  <c r="R3086" i="5" s="1"/>
  <c r="S3086" i="5" s="1"/>
  <c r="Q3108" i="5"/>
  <c r="R3108" i="5" s="1"/>
  <c r="S3108" i="5" s="1"/>
  <c r="Q3119" i="5"/>
  <c r="R3119" i="5" s="1"/>
  <c r="S3119" i="5" s="1"/>
  <c r="Q3131" i="5"/>
  <c r="R3131" i="5" s="1"/>
  <c r="S3131" i="5" s="1"/>
  <c r="Q3142" i="5"/>
  <c r="R3142" i="5" s="1"/>
  <c r="S3142" i="5" s="1"/>
  <c r="Q3152" i="5"/>
  <c r="R3152" i="5" s="1"/>
  <c r="S3152" i="5" s="1"/>
  <c r="Q3166" i="5"/>
  <c r="R3166" i="5" s="1"/>
  <c r="S3166" i="5" s="1"/>
  <c r="Q3175" i="5"/>
  <c r="R3175" i="5" s="1"/>
  <c r="S3175" i="5" s="1"/>
  <c r="Q3188" i="5"/>
  <c r="R3188" i="5" s="1"/>
  <c r="S3188" i="5" s="1"/>
  <c r="Q3199" i="5"/>
  <c r="R3199" i="5" s="1"/>
  <c r="S3199" i="5" s="1"/>
  <c r="Q3210" i="5"/>
  <c r="R3210" i="5" s="1"/>
  <c r="S3210" i="5" s="1"/>
  <c r="Q3220" i="5"/>
  <c r="R3220" i="5" s="1"/>
  <c r="S3220" i="5" s="1"/>
  <c r="Q3231" i="5"/>
  <c r="R3231" i="5" s="1"/>
  <c r="S3231" i="5" s="1"/>
  <c r="Q3252" i="5"/>
  <c r="R3252" i="5" s="1"/>
  <c r="S3252" i="5" s="1"/>
  <c r="Q3263" i="5"/>
  <c r="R3263" i="5" s="1"/>
  <c r="S3263" i="5" s="1"/>
  <c r="Q3275" i="5"/>
  <c r="R3275" i="5" s="1"/>
  <c r="S3275" i="5" s="1"/>
  <c r="Q3287" i="5"/>
  <c r="R3287" i="5" s="1"/>
  <c r="S3287" i="5" s="1"/>
  <c r="Q3300" i="5"/>
  <c r="R3300" i="5" s="1"/>
  <c r="S3300" i="5" s="1"/>
  <c r="Q3319" i="5"/>
  <c r="R3319" i="5" s="1"/>
  <c r="S3319" i="5" s="1"/>
  <c r="Q3332" i="5"/>
  <c r="R3332" i="5" s="1"/>
  <c r="S3332" i="5" s="1"/>
  <c r="Q3344" i="5"/>
  <c r="R3344" i="5" s="1"/>
  <c r="S3344" i="5" s="1"/>
  <c r="Q3358" i="5"/>
  <c r="R3358" i="5" s="1"/>
  <c r="S3358" i="5" s="1"/>
  <c r="Q3382" i="5"/>
  <c r="R3382" i="5" s="1"/>
  <c r="S3382" i="5" s="1"/>
  <c r="Q3406" i="5"/>
  <c r="R3406" i="5" s="1"/>
  <c r="S3406" i="5" s="1"/>
  <c r="Q3430" i="5"/>
  <c r="R3430" i="5" s="1"/>
  <c r="S3430" i="5" s="1"/>
  <c r="Q3440" i="5"/>
  <c r="R3440" i="5" s="1"/>
  <c r="S3440" i="5" s="1"/>
  <c r="Q3454" i="5"/>
  <c r="R3454" i="5" s="1"/>
  <c r="S3454" i="5" s="1"/>
  <c r="Q3467" i="5"/>
  <c r="R3467" i="5" s="1"/>
  <c r="S3467" i="5" s="1"/>
  <c r="Q3479" i="5"/>
  <c r="R3479" i="5" s="1"/>
  <c r="S3479" i="5" s="1"/>
  <c r="Q3492" i="5"/>
  <c r="R3492" i="5" s="1"/>
  <c r="S3492" i="5" s="1"/>
  <c r="Q3504" i="5"/>
  <c r="R3504" i="5" s="1"/>
  <c r="S3504" i="5" s="1"/>
  <c r="Q3518" i="5"/>
  <c r="R3518" i="5" s="1"/>
  <c r="S3518" i="5" s="1"/>
  <c r="Q3528" i="5"/>
  <c r="R3528" i="5" s="1"/>
  <c r="S3528" i="5" s="1"/>
  <c r="Q3540" i="5"/>
  <c r="R3540" i="5" s="1"/>
  <c r="S3540" i="5" s="1"/>
  <c r="Q3552" i="5"/>
  <c r="R3552" i="5" s="1"/>
  <c r="S3552" i="5" s="1"/>
  <c r="Q3564" i="5"/>
  <c r="R3564" i="5" s="1"/>
  <c r="S3564" i="5" s="1"/>
  <c r="Q3575" i="5"/>
  <c r="R3575" i="5" s="1"/>
  <c r="S3575" i="5" s="1"/>
  <c r="Q3599" i="5"/>
  <c r="R3599" i="5" s="1"/>
  <c r="S3599" i="5" s="1"/>
  <c r="Q3610" i="5"/>
  <c r="R3610" i="5" s="1"/>
  <c r="S3610" i="5" s="1"/>
  <c r="Q3622" i="5"/>
  <c r="R3622" i="5" s="1"/>
  <c r="S3622" i="5" s="1"/>
  <c r="Q1410" i="5"/>
  <c r="R1410" i="5" s="1"/>
  <c r="S1410" i="5" s="1"/>
  <c r="Q1442" i="5"/>
  <c r="R1442" i="5" s="1"/>
  <c r="S1442" i="5" s="1"/>
  <c r="Q1514" i="5"/>
  <c r="R1514" i="5" s="1"/>
  <c r="S1514" i="5" s="1"/>
  <c r="Q1546" i="5"/>
  <c r="R1546" i="5" s="1"/>
  <c r="S1546" i="5" s="1"/>
  <c r="Q1578" i="5"/>
  <c r="R1578" i="5" s="1"/>
  <c r="S1578" i="5" s="1"/>
  <c r="Q1610" i="5"/>
  <c r="R1610" i="5" s="1"/>
  <c r="S1610" i="5" s="1"/>
  <c r="Q1642" i="5"/>
  <c r="R1642" i="5" s="1"/>
  <c r="S1642" i="5" s="1"/>
  <c r="Q1674" i="5"/>
  <c r="R1674" i="5" s="1"/>
  <c r="S1674" i="5" s="1"/>
  <c r="Q1706" i="5"/>
  <c r="R1706" i="5" s="1"/>
  <c r="S1706" i="5" s="1"/>
  <c r="Q1738" i="5"/>
  <c r="R1738" i="5" s="1"/>
  <c r="Q1770" i="5"/>
  <c r="R1770" i="5" s="1"/>
  <c r="Q1802" i="5"/>
  <c r="R1802" i="5" s="1"/>
  <c r="S1802" i="5" s="1"/>
  <c r="Q1834" i="5"/>
  <c r="R1834" i="5" s="1"/>
  <c r="S1834" i="5" s="1"/>
  <c r="Q1866" i="5"/>
  <c r="R1866" i="5" s="1"/>
  <c r="S1866" i="5" s="1"/>
  <c r="Q2597" i="5"/>
  <c r="R2597" i="5" s="1"/>
  <c r="S2597" i="5" s="1"/>
  <c r="Q2645" i="5"/>
  <c r="R2645" i="5" s="1"/>
  <c r="Q2685" i="5"/>
  <c r="R2685" i="5" s="1"/>
  <c r="S2685" i="5" s="1"/>
  <c r="Q2717" i="5"/>
  <c r="R2717" i="5" s="1"/>
  <c r="S2717" i="5" s="1"/>
  <c r="Q2754" i="5"/>
  <c r="R2754" i="5" s="1"/>
  <c r="S2754" i="5" s="1"/>
  <c r="Q2802" i="5"/>
  <c r="R2802" i="5" s="1"/>
  <c r="S2802" i="5" s="1"/>
  <c r="Q2837" i="5"/>
  <c r="R2837" i="5" s="1"/>
  <c r="S2837" i="5" s="1"/>
  <c r="Q2874" i="5"/>
  <c r="R2874" i="5" s="1"/>
  <c r="S2874" i="5" s="1"/>
  <c r="Q2917" i="5"/>
  <c r="R2917" i="5" s="1"/>
  <c r="S2917" i="5" s="1"/>
  <c r="Q2954" i="5"/>
  <c r="R2954" i="5" s="1"/>
  <c r="S2954" i="5" s="1"/>
  <c r="Q3066" i="5"/>
  <c r="R3066" i="5" s="1"/>
  <c r="S3066" i="5" s="1"/>
  <c r="Q3098" i="5"/>
  <c r="R3098" i="5" s="1"/>
  <c r="S3098" i="5" s="1"/>
  <c r="Q3133" i="5"/>
  <c r="R3133" i="5" s="1"/>
  <c r="S3133" i="5" s="1"/>
  <c r="Q3165" i="5"/>
  <c r="R3165" i="5" s="1"/>
  <c r="S3165" i="5" s="1"/>
  <c r="Q3261" i="5"/>
  <c r="R3261" i="5" s="1"/>
  <c r="S3261" i="5" s="1"/>
  <c r="Q3293" i="5"/>
  <c r="R3293" i="5" s="1"/>
  <c r="S3293" i="5" s="1"/>
  <c r="Q3333" i="5"/>
  <c r="R3333" i="5" s="1"/>
  <c r="S3333" i="5" s="1"/>
  <c r="Q3365" i="5"/>
  <c r="R3365" i="5" s="1"/>
  <c r="S3365" i="5" s="1"/>
  <c r="Q3394" i="5"/>
  <c r="R3394" i="5" s="1"/>
  <c r="S3394" i="5" s="1"/>
  <c r="Q3434" i="5"/>
  <c r="R3434" i="5" s="1"/>
  <c r="Q3469" i="5"/>
  <c r="R3469" i="5" s="1"/>
  <c r="S3469" i="5" s="1"/>
  <c r="Q3501" i="5"/>
  <c r="R3501" i="5" s="1"/>
  <c r="S3501" i="5" s="1"/>
  <c r="Q3549" i="5"/>
  <c r="R3549" i="5" s="1"/>
  <c r="S3549" i="5" s="1"/>
  <c r="Q3602" i="5"/>
  <c r="R3602" i="5" s="1"/>
  <c r="S3602" i="5" s="1"/>
  <c r="R1166" i="5"/>
  <c r="S1166" i="5" s="1"/>
  <c r="R2747" i="5"/>
  <c r="Q1111" i="5"/>
  <c r="R1111" i="5" s="1"/>
  <c r="S1111" i="5" s="1"/>
  <c r="Q1135" i="5"/>
  <c r="R1135" i="5" s="1"/>
  <c r="Q1148" i="5"/>
  <c r="R1148" i="5" s="1"/>
  <c r="S1148" i="5" s="1"/>
  <c r="Q1160" i="5"/>
  <c r="R1160" i="5" s="1"/>
  <c r="S1160" i="5" s="1"/>
  <c r="Q1174" i="5"/>
  <c r="R1174" i="5" s="1"/>
  <c r="S1174" i="5" s="1"/>
  <c r="Q1199" i="5"/>
  <c r="R1199" i="5" s="1"/>
  <c r="S1199" i="5" s="1"/>
  <c r="Q1212" i="5"/>
  <c r="R1212" i="5" s="1"/>
  <c r="S1212" i="5" s="1"/>
  <c r="Q1224" i="5"/>
  <c r="R1224" i="5" s="1"/>
  <c r="S1224" i="5" s="1"/>
  <c r="Q1247" i="5"/>
  <c r="R1247" i="5" s="1"/>
  <c r="S1247" i="5" s="1"/>
  <c r="Q1260" i="5"/>
  <c r="R1260" i="5" s="1"/>
  <c r="S1260" i="5" s="1"/>
  <c r="Q1286" i="5"/>
  <c r="R1286" i="5" s="1"/>
  <c r="S1286" i="5" s="1"/>
  <c r="Q1310" i="5"/>
  <c r="R1310" i="5" s="1"/>
  <c r="S1310" i="5" s="1"/>
  <c r="Q1342" i="5"/>
  <c r="R1342" i="5" s="1"/>
  <c r="S1342" i="5" s="1"/>
  <c r="Q1352" i="5"/>
  <c r="R1352" i="5" s="1"/>
  <c r="S1352" i="5" s="1"/>
  <c r="Q1364" i="5"/>
  <c r="R1364" i="5" s="1"/>
  <c r="S1364" i="5" s="1"/>
  <c r="Q1376" i="5"/>
  <c r="R1376" i="5" s="1"/>
  <c r="S1376" i="5" s="1"/>
  <c r="Q1390" i="5"/>
  <c r="R1390" i="5" s="1"/>
  <c r="S1390" i="5" s="1"/>
  <c r="Q1403" i="5"/>
  <c r="R1403" i="5" s="1"/>
  <c r="S1403" i="5" s="1"/>
  <c r="Q1415" i="5"/>
  <c r="R1415" i="5" s="1"/>
  <c r="S1415" i="5" s="1"/>
  <c r="Q1428" i="5"/>
  <c r="R1428" i="5" s="1"/>
  <c r="Q1439" i="5"/>
  <c r="R1439" i="5" s="1"/>
  <c r="S1439" i="5" s="1"/>
  <c r="Q1463" i="5"/>
  <c r="R1463" i="5" s="1"/>
  <c r="S1463" i="5" s="1"/>
  <c r="Q1476" i="5"/>
  <c r="R1476" i="5" s="1"/>
  <c r="S1476" i="5" s="1"/>
  <c r="Q1487" i="5"/>
  <c r="R1487" i="5" s="1"/>
  <c r="S1487" i="5" s="1"/>
  <c r="Q1510" i="5"/>
  <c r="R1510" i="5" s="1"/>
  <c r="S1510" i="5" s="1"/>
  <c r="Q1520" i="5"/>
  <c r="R1520" i="5" s="1"/>
  <c r="S1520" i="5" s="1"/>
  <c r="Q1547" i="5"/>
  <c r="R1547" i="5" s="1"/>
  <c r="Q1559" i="5"/>
  <c r="R1559" i="5" s="1"/>
  <c r="S1559" i="5" s="1"/>
  <c r="Q1572" i="5"/>
  <c r="R1572" i="5" s="1"/>
  <c r="S1572" i="5" s="1"/>
  <c r="Q1584" i="5"/>
  <c r="R1584" i="5" s="1"/>
  <c r="Q1620" i="5"/>
  <c r="R1620" i="5" s="1"/>
  <c r="S1620" i="5" s="1"/>
  <c r="Q1632" i="5"/>
  <c r="R1632" i="5" s="1"/>
  <c r="S1632" i="5" s="1"/>
  <c r="Q1644" i="5"/>
  <c r="R1644" i="5" s="1"/>
  <c r="S1644" i="5" s="1"/>
  <c r="Q1656" i="5"/>
  <c r="R1656" i="5" s="1"/>
  <c r="S1656" i="5" s="1"/>
  <c r="Q1694" i="5"/>
  <c r="R1694" i="5" s="1"/>
  <c r="S1694" i="5" s="1"/>
  <c r="Q1704" i="5"/>
  <c r="R1704" i="5" s="1"/>
  <c r="S1704" i="5" s="1"/>
  <c r="Q1718" i="5"/>
  <c r="R1718" i="5" s="1"/>
  <c r="S1718" i="5" s="1"/>
  <c r="Q1728" i="5"/>
  <c r="R1728" i="5" s="1"/>
  <c r="S1728" i="5" s="1"/>
  <c r="Q1740" i="5"/>
  <c r="R1740" i="5" s="1"/>
  <c r="S1740" i="5" s="1"/>
  <c r="Q1751" i="5"/>
  <c r="R1751" i="5" s="1"/>
  <c r="S1751" i="5" s="1"/>
  <c r="Q1764" i="5"/>
  <c r="R1764" i="5" s="1"/>
  <c r="S1764" i="5" s="1"/>
  <c r="Q1775" i="5"/>
  <c r="R1775" i="5" s="1"/>
  <c r="S1775" i="5" s="1"/>
  <c r="Q1788" i="5"/>
  <c r="R1788" i="5" s="1"/>
  <c r="S1788" i="5" s="1"/>
  <c r="Q1800" i="5"/>
  <c r="R1800" i="5" s="1"/>
  <c r="S1800" i="5" s="1"/>
  <c r="Q1814" i="5"/>
  <c r="R1814" i="5" s="1"/>
  <c r="S1814" i="5" s="1"/>
  <c r="Q1839" i="5"/>
  <c r="R1839" i="5" s="1"/>
  <c r="S1839" i="5" s="1"/>
  <c r="Q1852" i="5"/>
  <c r="R1852" i="5" s="1"/>
  <c r="S1852" i="5" s="1"/>
  <c r="Q1864" i="5"/>
  <c r="R1864" i="5" s="1"/>
  <c r="S1864" i="5" s="1"/>
  <c r="Q1878" i="5"/>
  <c r="R1878" i="5" s="1"/>
  <c r="S1878" i="5" s="1"/>
  <c r="Q1900" i="5"/>
  <c r="R1900" i="5" s="1"/>
  <c r="S1900" i="5" s="1"/>
  <c r="Q1912" i="5"/>
  <c r="R1912" i="5" s="1"/>
  <c r="S1912" i="5" s="1"/>
  <c r="Q1926" i="5"/>
  <c r="R1926" i="5" s="1"/>
  <c r="S1926" i="5" s="1"/>
  <c r="Q1936" i="5"/>
  <c r="R1936" i="5" s="1"/>
  <c r="S1936" i="5" s="1"/>
  <c r="Q1948" i="5"/>
  <c r="R1948" i="5" s="1"/>
  <c r="S1948" i="5" s="1"/>
  <c r="Q1959" i="5"/>
  <c r="R1959" i="5" s="1"/>
  <c r="S1959" i="5" s="1"/>
  <c r="Q1972" i="5"/>
  <c r="R1972" i="5" s="1"/>
  <c r="S1972" i="5" s="1"/>
  <c r="Q1983" i="5"/>
  <c r="R1983" i="5" s="1"/>
  <c r="S1983" i="5" s="1"/>
  <c r="Q2008" i="5"/>
  <c r="R2008" i="5" s="1"/>
  <c r="S2008" i="5" s="1"/>
  <c r="Q2022" i="5"/>
  <c r="R2022" i="5" s="1"/>
  <c r="S2022" i="5" s="1"/>
  <c r="Q2046" i="5"/>
  <c r="R2046" i="5" s="1"/>
  <c r="S2046" i="5" s="1"/>
  <c r="Q2059" i="5"/>
  <c r="R2059" i="5" s="1"/>
  <c r="S2059" i="5" s="1"/>
  <c r="Q2071" i="5"/>
  <c r="R2071" i="5" s="1"/>
  <c r="S2071" i="5" s="1"/>
  <c r="Q2095" i="5"/>
  <c r="R2095" i="5" s="1"/>
  <c r="S2095" i="5" s="1"/>
  <c r="Q2108" i="5"/>
  <c r="R2108" i="5" s="1"/>
  <c r="S2108" i="5" s="1"/>
  <c r="Q2132" i="5"/>
  <c r="R2132" i="5" s="1"/>
  <c r="S2132" i="5" s="1"/>
  <c r="Q2144" i="5"/>
  <c r="R2144" i="5" s="1"/>
  <c r="S2144" i="5" s="1"/>
  <c r="Q2156" i="5"/>
  <c r="R2156" i="5" s="1"/>
  <c r="S2156" i="5" s="1"/>
  <c r="Q2167" i="5"/>
  <c r="R2167" i="5" s="1"/>
  <c r="S2167" i="5" s="1"/>
  <c r="Q2191" i="5"/>
  <c r="R2191" i="5" s="1"/>
  <c r="S2191" i="5" s="1"/>
  <c r="Q2214" i="5"/>
  <c r="R2214" i="5" s="1"/>
  <c r="S2214" i="5" s="1"/>
  <c r="Q2238" i="5"/>
  <c r="R2238" i="5" s="1"/>
  <c r="S2238" i="5" s="1"/>
  <c r="Q2248" i="5"/>
  <c r="R2248" i="5" s="1"/>
  <c r="S2248" i="5" s="1"/>
  <c r="Q2260" i="5"/>
  <c r="R2260" i="5" s="1"/>
  <c r="S2260" i="5" s="1"/>
  <c r="Q2271" i="5"/>
  <c r="R2271" i="5" s="1"/>
  <c r="S2271" i="5" s="1"/>
  <c r="Q2280" i="5"/>
  <c r="R2280" i="5" s="1"/>
  <c r="S2280" i="5" s="1"/>
  <c r="Q2294" i="5"/>
  <c r="R2294" i="5" s="1"/>
  <c r="S2294" i="5" s="1"/>
  <c r="Q2319" i="5"/>
  <c r="R2319" i="5" s="1"/>
  <c r="S2319" i="5" s="1"/>
  <c r="Q2342" i="5"/>
  <c r="R2342" i="5" s="1"/>
  <c r="S2342" i="5" s="1"/>
  <c r="Q2364" i="5"/>
  <c r="R2364" i="5" s="1"/>
  <c r="S2364" i="5" s="1"/>
  <c r="Q2374" i="5"/>
  <c r="R2374" i="5" s="1"/>
  <c r="S2374" i="5" s="1"/>
  <c r="Q2383" i="5"/>
  <c r="R2383" i="5" s="1"/>
  <c r="S2383" i="5" s="1"/>
  <c r="Q2396" i="5"/>
  <c r="R2396" i="5" s="1"/>
  <c r="S2396" i="5" s="1"/>
  <c r="Q2407" i="5"/>
  <c r="R2407" i="5" s="1"/>
  <c r="S2407" i="5" s="1"/>
  <c r="Q2428" i="5"/>
  <c r="R2428" i="5" s="1"/>
  <c r="S2428" i="5" s="1"/>
  <c r="Q2439" i="5"/>
  <c r="R2439" i="5" s="1"/>
  <c r="S2439" i="5" s="1"/>
  <c r="Q2450" i="5"/>
  <c r="R2450" i="5" s="1"/>
  <c r="S2450" i="5" s="1"/>
  <c r="Q2469" i="5"/>
  <c r="R2469" i="5" s="1"/>
  <c r="S2469" i="5" s="1"/>
  <c r="Q2478" i="5"/>
  <c r="R2478" i="5" s="1"/>
  <c r="S2478" i="5" s="1"/>
  <c r="Q2486" i="5"/>
  <c r="R2486" i="5" s="1"/>
  <c r="S2486" i="5" s="1"/>
  <c r="Q2495" i="5"/>
  <c r="R2495" i="5" s="1"/>
  <c r="S2495" i="5" s="1"/>
  <c r="Q2507" i="5"/>
  <c r="R2507" i="5" s="1"/>
  <c r="S2507" i="5" s="1"/>
  <c r="Q2518" i="5"/>
  <c r="R2518" i="5" s="1"/>
  <c r="S2518" i="5" s="1"/>
  <c r="Q2526" i="5"/>
  <c r="R2526" i="5" s="1"/>
  <c r="S2526" i="5" s="1"/>
  <c r="Q2535" i="5"/>
  <c r="R2535" i="5" s="1"/>
  <c r="S2535" i="5" s="1"/>
  <c r="Q2559" i="5"/>
  <c r="R2559" i="5" s="1"/>
  <c r="S2559" i="5" s="1"/>
  <c r="Q2571" i="5"/>
  <c r="R2571" i="5" s="1"/>
  <c r="S2571" i="5" s="1"/>
  <c r="Q2582" i="5"/>
  <c r="R2582" i="5" s="1"/>
  <c r="S2582" i="5" s="1"/>
  <c r="Q2607" i="5"/>
  <c r="R2607" i="5" s="1"/>
  <c r="S2607" i="5" s="1"/>
  <c r="Q2616" i="5"/>
  <c r="R2616" i="5" s="1"/>
  <c r="S2616" i="5" s="1"/>
  <c r="Q2628" i="5"/>
  <c r="R2628" i="5" s="1"/>
  <c r="S2628" i="5" s="1"/>
  <c r="Q2639" i="5"/>
  <c r="R2639" i="5" s="1"/>
  <c r="S2639" i="5" s="1"/>
  <c r="Q2661" i="5"/>
  <c r="R2661" i="5" s="1"/>
  <c r="S2661" i="5" s="1"/>
  <c r="Q2672" i="5"/>
  <c r="R2672" i="5" s="1"/>
  <c r="S2672" i="5" s="1"/>
  <c r="Q2684" i="5"/>
  <c r="R2684" i="5" s="1"/>
  <c r="S2684" i="5" s="1"/>
  <c r="Q2696" i="5"/>
  <c r="R2696" i="5" s="1"/>
  <c r="S2696" i="5" s="1"/>
  <c r="Q2718" i="5"/>
  <c r="R2718" i="5" s="1"/>
  <c r="S2718" i="5" s="1"/>
  <c r="Q2740" i="5"/>
  <c r="R2740" i="5" s="1"/>
  <c r="S2740" i="5" s="1"/>
  <c r="Q2752" i="5"/>
  <c r="R2752" i="5" s="1"/>
  <c r="S2752" i="5" s="1"/>
  <c r="Q2763" i="5"/>
  <c r="R2763" i="5" s="1"/>
  <c r="S2763" i="5" s="1"/>
  <c r="Q2774" i="5"/>
  <c r="R2774" i="5" s="1"/>
  <c r="Q2783" i="5"/>
  <c r="R2783" i="5" s="1"/>
  <c r="S2783" i="5" s="1"/>
  <c r="Q2794" i="5"/>
  <c r="R2794" i="5" s="1"/>
  <c r="S2794" i="5" s="1"/>
  <c r="Q2804" i="5"/>
  <c r="R2804" i="5" s="1"/>
  <c r="S2804" i="5" s="1"/>
  <c r="Q2816" i="5"/>
  <c r="R2816" i="5" s="1"/>
  <c r="S2816" i="5" s="1"/>
  <c r="Q2829" i="5"/>
  <c r="R2829" i="5" s="1"/>
  <c r="S2829" i="5" s="1"/>
  <c r="Q2862" i="5"/>
  <c r="R2862" i="5" s="1"/>
  <c r="S2862" i="5" s="1"/>
  <c r="Q2870" i="5"/>
  <c r="R2870" i="5" s="1"/>
  <c r="S2870" i="5" s="1"/>
  <c r="Q2894" i="5"/>
  <c r="R2894" i="5" s="1"/>
  <c r="Q2903" i="5"/>
  <c r="R2903" i="5" s="1"/>
  <c r="S2903" i="5" s="1"/>
  <c r="Q2927" i="5"/>
  <c r="R2927" i="5" s="1"/>
  <c r="S2927" i="5" s="1"/>
  <c r="Q2938" i="5"/>
  <c r="R2938" i="5" s="1"/>
  <c r="S2938" i="5" s="1"/>
  <c r="Q2950" i="5"/>
  <c r="R2950" i="5" s="1"/>
  <c r="S2950" i="5" s="1"/>
  <c r="Q2975" i="5"/>
  <c r="R2975" i="5" s="1"/>
  <c r="S2975" i="5" s="1"/>
  <c r="Q2988" i="5"/>
  <c r="R2988" i="5" s="1"/>
  <c r="S2988" i="5" s="1"/>
  <c r="Q3000" i="5"/>
  <c r="R3000" i="5" s="1"/>
  <c r="S3000" i="5" s="1"/>
  <c r="Q3012" i="5"/>
  <c r="R3012" i="5" s="1"/>
  <c r="S3012" i="5" s="1"/>
  <c r="Q3023" i="5"/>
  <c r="R3023" i="5" s="1"/>
  <c r="S3023" i="5" s="1"/>
  <c r="Q3032" i="5"/>
  <c r="R3032" i="5" s="1"/>
  <c r="S3032" i="5" s="1"/>
  <c r="Q3052" i="5"/>
  <c r="R3052" i="5" s="1"/>
  <c r="S3052" i="5" s="1"/>
  <c r="Q3064" i="5"/>
  <c r="R3064" i="5" s="1"/>
  <c r="S3064" i="5" s="1"/>
  <c r="Q3076" i="5"/>
  <c r="R3076" i="5" s="1"/>
  <c r="Q3087" i="5"/>
  <c r="R3087" i="5" s="1"/>
  <c r="S3087" i="5" s="1"/>
  <c r="Q3100" i="5"/>
  <c r="R3100" i="5" s="1"/>
  <c r="S3100" i="5" s="1"/>
  <c r="Q3110" i="5"/>
  <c r="R3110" i="5" s="1"/>
  <c r="S3110" i="5" s="1"/>
  <c r="Q3120" i="5"/>
  <c r="R3120" i="5" s="1"/>
  <c r="S3120" i="5" s="1"/>
  <c r="Q3132" i="5"/>
  <c r="R3132" i="5" s="1"/>
  <c r="S3132" i="5" s="1"/>
  <c r="Q3167" i="5"/>
  <c r="R3167" i="5" s="1"/>
  <c r="S3167" i="5" s="1"/>
  <c r="Q3176" i="5"/>
  <c r="R3176" i="5" s="1"/>
  <c r="Q3189" i="5"/>
  <c r="R3189" i="5" s="1"/>
  <c r="S3189" i="5" s="1"/>
  <c r="Q3200" i="5"/>
  <c r="R3200" i="5" s="1"/>
  <c r="S3200" i="5" s="1"/>
  <c r="Q3211" i="5"/>
  <c r="R3211" i="5" s="1"/>
  <c r="S3211" i="5" s="1"/>
  <c r="Q3222" i="5"/>
  <c r="R3222" i="5" s="1"/>
  <c r="S3222" i="5" s="1"/>
  <c r="Q3232" i="5"/>
  <c r="R3232" i="5" s="1"/>
  <c r="S3232" i="5" s="1"/>
  <c r="Q3244" i="5"/>
  <c r="R3244" i="5" s="1"/>
  <c r="S3244" i="5" s="1"/>
  <c r="Q3254" i="5"/>
  <c r="R3254" i="5" s="1"/>
  <c r="S3254" i="5" s="1"/>
  <c r="Q3264" i="5"/>
  <c r="R3264" i="5" s="1"/>
  <c r="S3264" i="5" s="1"/>
  <c r="Q3276" i="5"/>
  <c r="R3276" i="5" s="1"/>
  <c r="S3276" i="5" s="1"/>
  <c r="Q3288" i="5"/>
  <c r="R3288" i="5" s="1"/>
  <c r="S3288" i="5" s="1"/>
  <c r="Q3301" i="5"/>
  <c r="R3301" i="5" s="1"/>
  <c r="S3301" i="5" s="1"/>
  <c r="Q3310" i="5"/>
  <c r="R3310" i="5" s="1"/>
  <c r="S3310" i="5" s="1"/>
  <c r="Q3320" i="5"/>
  <c r="R3320" i="5" s="1"/>
  <c r="S3320" i="5" s="1"/>
  <c r="Q3334" i="5"/>
  <c r="R3334" i="5" s="1"/>
  <c r="S3334" i="5" s="1"/>
  <c r="Q3359" i="5"/>
  <c r="R3359" i="5" s="1"/>
  <c r="Q3372" i="5"/>
  <c r="R3372" i="5" s="1"/>
  <c r="S3372" i="5" s="1"/>
  <c r="Q3383" i="5"/>
  <c r="R3383" i="5" s="1"/>
  <c r="S3383" i="5" s="1"/>
  <c r="Q3396" i="5"/>
  <c r="R3396" i="5" s="1"/>
  <c r="S3396" i="5" s="1"/>
  <c r="Q3407" i="5"/>
  <c r="R3407" i="5" s="1"/>
  <c r="S3407" i="5" s="1"/>
  <c r="Q3420" i="5"/>
  <c r="R3420" i="5" s="1"/>
  <c r="S3420" i="5" s="1"/>
  <c r="Q3431" i="5"/>
  <c r="R3431" i="5" s="1"/>
  <c r="S3431" i="5" s="1"/>
  <c r="Q3455" i="5"/>
  <c r="R3455" i="5" s="1"/>
  <c r="S3455" i="5" s="1"/>
  <c r="Q3468" i="5"/>
  <c r="R3468" i="5" s="1"/>
  <c r="S3468" i="5" s="1"/>
  <c r="Q3480" i="5"/>
  <c r="R3480" i="5" s="1"/>
  <c r="S3480" i="5" s="1"/>
  <c r="Q3494" i="5"/>
  <c r="R3494" i="5" s="1"/>
  <c r="Q3519" i="5"/>
  <c r="R3519" i="5" s="1"/>
  <c r="S3519" i="5" s="1"/>
  <c r="Q3531" i="5"/>
  <c r="R3531" i="5" s="1"/>
  <c r="S3531" i="5" s="1"/>
  <c r="Q3542" i="5"/>
  <c r="R3542" i="5" s="1"/>
  <c r="S3542" i="5" s="1"/>
  <c r="Q3565" i="5"/>
  <c r="R3565" i="5" s="1"/>
  <c r="S3565" i="5" s="1"/>
  <c r="Q3576" i="5"/>
  <c r="R3576" i="5" s="1"/>
  <c r="S3576" i="5" s="1"/>
  <c r="Q3588" i="5"/>
  <c r="R3588" i="5" s="1"/>
  <c r="Q3600" i="5"/>
  <c r="R3600" i="5" s="1"/>
  <c r="S3600" i="5" s="1"/>
  <c r="Q3623" i="5"/>
  <c r="R3623" i="5" s="1"/>
  <c r="S3623" i="5" s="1"/>
  <c r="Q1346" i="5"/>
  <c r="R1346" i="5" s="1"/>
  <c r="S1346" i="5" s="1"/>
  <c r="Q1450" i="5"/>
  <c r="R1450" i="5" s="1"/>
  <c r="S1450" i="5" s="1"/>
  <c r="Q1946" i="5"/>
  <c r="R1946" i="5" s="1"/>
  <c r="S1946" i="5" s="1"/>
  <c r="Q1978" i="5"/>
  <c r="R1978" i="5" s="1"/>
  <c r="S1978" i="5" s="1"/>
  <c r="Q2010" i="5"/>
  <c r="R2010" i="5" s="1"/>
  <c r="S2010" i="5" s="1"/>
  <c r="Q2042" i="5"/>
  <c r="R2042" i="5" s="1"/>
  <c r="S2042" i="5" s="1"/>
  <c r="Q2074" i="5"/>
  <c r="R2074" i="5" s="1"/>
  <c r="S2074" i="5" s="1"/>
  <c r="Q2402" i="5"/>
  <c r="R2402" i="5" s="1"/>
  <c r="S2402" i="5" s="1"/>
  <c r="Q2514" i="5"/>
  <c r="R2514" i="5" s="1"/>
  <c r="S2514" i="5" s="1"/>
  <c r="Q2650" i="5"/>
  <c r="R2650" i="5" s="1"/>
  <c r="S2650" i="5" s="1"/>
  <c r="Q2690" i="5"/>
  <c r="R2690" i="5" s="1"/>
  <c r="S2690" i="5" s="1"/>
  <c r="Q2722" i="5"/>
  <c r="R2722" i="5" s="1"/>
  <c r="S2722" i="5" s="1"/>
  <c r="Q2765" i="5"/>
  <c r="R2765" i="5" s="1"/>
  <c r="S2765" i="5" s="1"/>
  <c r="Q2805" i="5"/>
  <c r="R2805" i="5" s="1"/>
  <c r="S2805" i="5" s="1"/>
  <c r="Q2842" i="5"/>
  <c r="R2842" i="5" s="1"/>
  <c r="S2842" i="5" s="1"/>
  <c r="Q2877" i="5"/>
  <c r="R2877" i="5" s="1"/>
  <c r="S2877" i="5" s="1"/>
  <c r="Q2922" i="5"/>
  <c r="R2922" i="5" s="1"/>
  <c r="S2922" i="5" s="1"/>
  <c r="Q2957" i="5"/>
  <c r="R2957" i="5" s="1"/>
  <c r="S2957" i="5" s="1"/>
  <c r="Q2989" i="5"/>
  <c r="R2989" i="5" s="1"/>
  <c r="S2989" i="5" s="1"/>
  <c r="Q3021" i="5"/>
  <c r="R3021" i="5" s="1"/>
  <c r="S3021" i="5" s="1"/>
  <c r="Q3069" i="5"/>
  <c r="R3069" i="5" s="1"/>
  <c r="S3069" i="5" s="1"/>
  <c r="Q3101" i="5"/>
  <c r="R3101" i="5" s="1"/>
  <c r="S3101" i="5" s="1"/>
  <c r="Q3138" i="5"/>
  <c r="R3138" i="5" s="1"/>
  <c r="S3138" i="5" s="1"/>
  <c r="Q3178" i="5"/>
  <c r="R3178" i="5" s="1"/>
  <c r="S3178" i="5" s="1"/>
  <c r="Q3221" i="5"/>
  <c r="R3221" i="5" s="1"/>
  <c r="S3221" i="5" s="1"/>
  <c r="Q3266" i="5"/>
  <c r="R3266" i="5" s="1"/>
  <c r="S3266" i="5" s="1"/>
  <c r="Q3397" i="5"/>
  <c r="R3397" i="5" s="1"/>
  <c r="S3397" i="5" s="1"/>
  <c r="Q3442" i="5"/>
  <c r="R3442" i="5" s="1"/>
  <c r="S3442" i="5" s="1"/>
  <c r="Q3474" i="5"/>
  <c r="R3474" i="5" s="1"/>
  <c r="S3474" i="5" s="1"/>
  <c r="Q3605" i="5"/>
  <c r="R3605" i="5" s="1"/>
  <c r="S3605" i="5" s="1"/>
  <c r="R1272" i="5"/>
  <c r="S1272" i="5" s="1"/>
  <c r="R1566" i="5"/>
  <c r="S1566" i="5" s="1"/>
  <c r="R1856" i="5"/>
  <c r="S1856" i="5" s="1"/>
  <c r="Q3578" i="5"/>
  <c r="R3578" i="5" s="1"/>
  <c r="S3578" i="5" s="1"/>
  <c r="Q3618" i="5"/>
  <c r="R3618" i="5" s="1"/>
  <c r="S3618" i="5" s="1"/>
  <c r="R147" i="5"/>
  <c r="S147" i="5" s="1"/>
  <c r="R155" i="5"/>
  <c r="R163" i="5"/>
  <c r="S163" i="5" s="1"/>
  <c r="R171" i="5"/>
  <c r="S171" i="5" s="1"/>
  <c r="R179" i="5"/>
  <c r="S179" i="5" s="1"/>
  <c r="R195" i="5"/>
  <c r="S195" i="5" s="1"/>
  <c r="R211" i="5"/>
  <c r="S211" i="5" s="1"/>
  <c r="R219" i="5"/>
  <c r="S219" i="5" s="1"/>
  <c r="R227" i="5"/>
  <c r="S227" i="5" s="1"/>
  <c r="R235" i="5"/>
  <c r="S235" i="5" s="1"/>
  <c r="R243" i="5"/>
  <c r="S243" i="5" s="1"/>
  <c r="R259" i="5"/>
  <c r="S259" i="5" s="1"/>
  <c r="R275" i="5"/>
  <c r="S275" i="5" s="1"/>
  <c r="R283" i="5"/>
  <c r="S283" i="5" s="1"/>
  <c r="R291" i="5"/>
  <c r="S291" i="5" s="1"/>
  <c r="R299" i="5"/>
  <c r="S299" i="5" s="1"/>
  <c r="R307" i="5"/>
  <c r="S307" i="5" s="1"/>
  <c r="R323" i="5"/>
  <c r="R339" i="5"/>
  <c r="S339" i="5" s="1"/>
  <c r="R347" i="5"/>
  <c r="S347" i="5" s="1"/>
  <c r="R355" i="5"/>
  <c r="S355" i="5" s="1"/>
  <c r="R363" i="5"/>
  <c r="S363" i="5" s="1"/>
  <c r="R371" i="5"/>
  <c r="S371" i="5" s="1"/>
  <c r="R387" i="5"/>
  <c r="S387" i="5" s="1"/>
  <c r="R403" i="5"/>
  <c r="S403" i="5" s="1"/>
  <c r="R411" i="5"/>
  <c r="R419" i="5"/>
  <c r="S419" i="5" s="1"/>
  <c r="R427" i="5"/>
  <c r="S427" i="5" s="1"/>
  <c r="R435" i="5"/>
  <c r="S435" i="5" s="1"/>
  <c r="R451" i="5"/>
  <c r="S451" i="5" s="1"/>
  <c r="R467" i="5"/>
  <c r="S467" i="5" s="1"/>
  <c r="R475" i="5"/>
  <c r="S475" i="5" s="1"/>
  <c r="R483" i="5"/>
  <c r="S483" i="5" s="1"/>
  <c r="R491" i="5"/>
  <c r="R499" i="5"/>
  <c r="S499" i="5" s="1"/>
  <c r="R515" i="5"/>
  <c r="S515" i="5" s="1"/>
  <c r="R531" i="5"/>
  <c r="S531" i="5" s="1"/>
  <c r="R33" i="5"/>
  <c r="S33" i="5" s="1"/>
  <c r="R41" i="5"/>
  <c r="S41" i="5" s="1"/>
  <c r="R49" i="5"/>
  <c r="S49" i="5" s="1"/>
  <c r="R57" i="5"/>
  <c r="S57" i="5" s="1"/>
  <c r="R65" i="5"/>
  <c r="R73" i="5"/>
  <c r="S73" i="5" s="1"/>
  <c r="R81" i="5"/>
  <c r="S81" i="5" s="1"/>
  <c r="R89" i="5"/>
  <c r="S89" i="5" s="1"/>
  <c r="R97" i="5"/>
  <c r="S97" i="5" s="1"/>
  <c r="R105" i="5"/>
  <c r="S105" i="5" s="1"/>
  <c r="R113" i="5"/>
  <c r="S113" i="5" s="1"/>
  <c r="R121" i="5"/>
  <c r="S121" i="5" s="1"/>
  <c r="R129" i="5"/>
  <c r="R137" i="5"/>
  <c r="S137" i="5" s="1"/>
  <c r="R145" i="5"/>
  <c r="S145" i="5" s="1"/>
  <c r="R153" i="5"/>
  <c r="S153" i="5" s="1"/>
  <c r="R161" i="5"/>
  <c r="S161" i="5" s="1"/>
  <c r="R169" i="5"/>
  <c r="S169" i="5" s="1"/>
  <c r="R177" i="5"/>
  <c r="S177" i="5" s="1"/>
  <c r="R185" i="5"/>
  <c r="S185" i="5" s="1"/>
  <c r="R193" i="5"/>
  <c r="R201" i="5"/>
  <c r="S201" i="5" s="1"/>
  <c r="R209" i="5"/>
  <c r="S209" i="5" s="1"/>
  <c r="R217" i="5"/>
  <c r="S217" i="5" s="1"/>
  <c r="R225" i="5"/>
  <c r="S225" i="5" s="1"/>
  <c r="R233" i="5"/>
  <c r="S233" i="5" s="1"/>
  <c r="R241" i="5"/>
  <c r="S241" i="5" s="1"/>
  <c r="R249" i="5"/>
  <c r="R257" i="5"/>
  <c r="S257" i="5" s="1"/>
  <c r="R265" i="5"/>
  <c r="S265" i="5" s="1"/>
  <c r="R273" i="5"/>
  <c r="S273" i="5" s="1"/>
  <c r="R281" i="5"/>
  <c r="S281" i="5" s="1"/>
  <c r="R289" i="5"/>
  <c r="S289" i="5" s="1"/>
  <c r="R297" i="5"/>
  <c r="S297" i="5" s="1"/>
  <c r="R305" i="5"/>
  <c r="S305" i="5" s="1"/>
  <c r="R313" i="5"/>
  <c r="S313" i="5" s="1"/>
  <c r="R321" i="5"/>
  <c r="R329" i="5"/>
  <c r="S329" i="5" s="1"/>
  <c r="R337" i="5"/>
  <c r="S337" i="5" s="1"/>
  <c r="R345" i="5"/>
  <c r="S345" i="5" s="1"/>
  <c r="R353" i="5"/>
  <c r="S353" i="5" s="1"/>
  <c r="R361" i="5"/>
  <c r="S361" i="5" s="1"/>
  <c r="R369" i="5"/>
  <c r="S369" i="5" s="1"/>
  <c r="R377" i="5"/>
  <c r="S377" i="5" s="1"/>
  <c r="R385" i="5"/>
  <c r="R393" i="5"/>
  <c r="S393" i="5" s="1"/>
  <c r="R401" i="5"/>
  <c r="R409" i="5"/>
  <c r="S409" i="5" s="1"/>
  <c r="R417" i="5"/>
  <c r="S417" i="5" s="1"/>
  <c r="R425" i="5"/>
  <c r="S425" i="5" s="1"/>
  <c r="R433" i="5"/>
  <c r="S433" i="5" s="1"/>
  <c r="R441" i="5"/>
  <c r="S441" i="5" s="1"/>
  <c r="R449" i="5"/>
  <c r="R457" i="5"/>
  <c r="S457" i="5" s="1"/>
  <c r="R465" i="5"/>
  <c r="S465" i="5" s="1"/>
  <c r="R473" i="5"/>
  <c r="S473" i="5" s="1"/>
  <c r="R481" i="5"/>
  <c r="S481" i="5" s="1"/>
  <c r="R489" i="5"/>
  <c r="S489" i="5" s="1"/>
  <c r="R497" i="5"/>
  <c r="S497" i="5" s="1"/>
  <c r="R505" i="5"/>
  <c r="S505" i="5" s="1"/>
  <c r="R513" i="5"/>
  <c r="R521" i="5"/>
  <c r="S521" i="5" s="1"/>
  <c r="R529" i="5"/>
  <c r="S529" i="5" s="1"/>
  <c r="R537" i="5"/>
  <c r="S537" i="5" s="1"/>
  <c r="R545" i="5"/>
  <c r="S545" i="5" s="1"/>
  <c r="R553" i="5"/>
  <c r="S553" i="5" s="1"/>
  <c r="R561" i="5"/>
  <c r="S561" i="5" s="1"/>
  <c r="R569" i="5"/>
  <c r="S569" i="5" s="1"/>
  <c r="R577" i="5"/>
  <c r="R585" i="5"/>
  <c r="S585" i="5" s="1"/>
  <c r="R593" i="5"/>
  <c r="S593" i="5" s="1"/>
  <c r="R601" i="5"/>
  <c r="S601" i="5" s="1"/>
  <c r="R609" i="5"/>
  <c r="S609" i="5" s="1"/>
  <c r="R25" i="5"/>
  <c r="S25" i="5" s="1"/>
  <c r="R50" i="5"/>
  <c r="S50" i="5" s="1"/>
  <c r="R58" i="5"/>
  <c r="S58" i="5" s="1"/>
  <c r="R82" i="5"/>
  <c r="S82" i="5" s="1"/>
  <c r="R90" i="5"/>
  <c r="S90" i="5" s="1"/>
  <c r="R106" i="5"/>
  <c r="S106" i="5" s="1"/>
  <c r="R114" i="5"/>
  <c r="S114" i="5" s="1"/>
  <c r="R122" i="5"/>
  <c r="S122" i="5" s="1"/>
  <c r="R130" i="5"/>
  <c r="S130" i="5" s="1"/>
  <c r="R138" i="5"/>
  <c r="S138" i="5" s="1"/>
  <c r="R146" i="5"/>
  <c r="S146" i="5" s="1"/>
  <c r="R154" i="5"/>
  <c r="S154" i="5" s="1"/>
  <c r="R162" i="5"/>
  <c r="S162" i="5" s="1"/>
  <c r="R178" i="5"/>
  <c r="S178" i="5" s="1"/>
  <c r="R186" i="5"/>
  <c r="S186" i="5" s="1"/>
  <c r="R210" i="5"/>
  <c r="S210" i="5" s="1"/>
  <c r="R218" i="5"/>
  <c r="S218" i="5" s="1"/>
  <c r="R234" i="5"/>
  <c r="S234" i="5" s="1"/>
  <c r="R242" i="5"/>
  <c r="S242" i="5" s="1"/>
  <c r="R250" i="5"/>
  <c r="S250" i="5" s="1"/>
  <c r="R258" i="5"/>
  <c r="S258" i="5" s="1"/>
  <c r="R266" i="5"/>
  <c r="S266" i="5" s="1"/>
  <c r="R274" i="5"/>
  <c r="S274" i="5" s="1"/>
  <c r="R282" i="5"/>
  <c r="S282" i="5" s="1"/>
  <c r="R290" i="5"/>
  <c r="S290" i="5" s="1"/>
  <c r="R306" i="5"/>
  <c r="S306" i="5" s="1"/>
  <c r="R314" i="5"/>
  <c r="S314" i="5" s="1"/>
  <c r="R338" i="5"/>
  <c r="S338" i="5" s="1"/>
  <c r="R346" i="5"/>
  <c r="S346" i="5" s="1"/>
  <c r="R362" i="5"/>
  <c r="S362" i="5" s="1"/>
  <c r="R370" i="5"/>
  <c r="S370" i="5" s="1"/>
  <c r="R378" i="5"/>
  <c r="S378" i="5" s="1"/>
  <c r="R386" i="5"/>
  <c r="S386" i="5" s="1"/>
  <c r="R394" i="5"/>
  <c r="S394" i="5" s="1"/>
  <c r="R402" i="5"/>
  <c r="S402" i="5" s="1"/>
  <c r="R410" i="5"/>
  <c r="S410" i="5" s="1"/>
  <c r="R418" i="5"/>
  <c r="S418" i="5" s="1"/>
  <c r="R434" i="5"/>
  <c r="S434" i="5" s="1"/>
  <c r="R442" i="5"/>
  <c r="S442" i="5" s="1"/>
  <c r="R466" i="5"/>
  <c r="S466" i="5" s="1"/>
  <c r="R474" i="5"/>
  <c r="S474" i="5" s="1"/>
  <c r="R490" i="5"/>
  <c r="S490" i="5" s="1"/>
  <c r="R498" i="5"/>
  <c r="S498" i="5" s="1"/>
  <c r="R506" i="5"/>
  <c r="S506" i="5" s="1"/>
  <c r="R514" i="5"/>
  <c r="S514" i="5" s="1"/>
  <c r="R617" i="5"/>
  <c r="S617" i="5" s="1"/>
  <c r="R625" i="5"/>
  <c r="S625" i="5" s="1"/>
  <c r="R633" i="5"/>
  <c r="S633" i="5" s="1"/>
  <c r="R641" i="5"/>
  <c r="S641" i="5" s="1"/>
  <c r="R649" i="5"/>
  <c r="S649" i="5" s="1"/>
  <c r="R657" i="5"/>
  <c r="S657" i="5" s="1"/>
  <c r="R665" i="5"/>
  <c r="R673" i="5"/>
  <c r="S673" i="5" s="1"/>
  <c r="R681" i="5"/>
  <c r="S681" i="5" s="1"/>
  <c r="R689" i="5"/>
  <c r="S689" i="5" s="1"/>
  <c r="R697" i="5"/>
  <c r="S697" i="5" s="1"/>
  <c r="R705" i="5"/>
  <c r="S705" i="5" s="1"/>
  <c r="R713" i="5"/>
  <c r="S713" i="5" s="1"/>
  <c r="R721" i="5"/>
  <c r="S721" i="5" s="1"/>
  <c r="R729" i="5"/>
  <c r="S729" i="5" s="1"/>
  <c r="R737" i="5"/>
  <c r="S737" i="5" s="1"/>
  <c r="R745" i="5"/>
  <c r="S745" i="5" s="1"/>
  <c r="R753" i="5"/>
  <c r="S753" i="5" s="1"/>
  <c r="R761" i="5"/>
  <c r="S761" i="5" s="1"/>
  <c r="R769" i="5"/>
  <c r="S769" i="5" s="1"/>
  <c r="R777" i="5"/>
  <c r="S777" i="5" s="1"/>
  <c r="R785" i="5"/>
  <c r="S785" i="5" s="1"/>
  <c r="R793" i="5"/>
  <c r="R801" i="5"/>
  <c r="S801" i="5" s="1"/>
  <c r="R809" i="5"/>
  <c r="S809" i="5" s="1"/>
  <c r="R817" i="5"/>
  <c r="S817" i="5" s="1"/>
  <c r="R825" i="5"/>
  <c r="S825" i="5" s="1"/>
  <c r="R833" i="5"/>
  <c r="S833" i="5" s="1"/>
  <c r="R841" i="5"/>
  <c r="S841" i="5" s="1"/>
  <c r="R849" i="5"/>
  <c r="S849" i="5" s="1"/>
  <c r="R857" i="5"/>
  <c r="R865" i="5"/>
  <c r="S865" i="5" s="1"/>
  <c r="R873" i="5"/>
  <c r="S873" i="5" s="1"/>
  <c r="R881" i="5"/>
  <c r="S881" i="5" s="1"/>
  <c r="R889" i="5"/>
  <c r="S889" i="5" s="1"/>
  <c r="R897" i="5"/>
  <c r="S897" i="5" s="1"/>
  <c r="R905" i="5"/>
  <c r="S905" i="5" s="1"/>
  <c r="R913" i="5"/>
  <c r="S913" i="5" s="1"/>
  <c r="R921" i="5"/>
  <c r="R929" i="5"/>
  <c r="S929" i="5" s="1"/>
  <c r="R937" i="5"/>
  <c r="S937" i="5" s="1"/>
  <c r="R945" i="5"/>
  <c r="S945" i="5" s="1"/>
  <c r="R953" i="5"/>
  <c r="S953" i="5" s="1"/>
  <c r="R961" i="5"/>
  <c r="S961" i="5" s="1"/>
  <c r="R969" i="5"/>
  <c r="S969" i="5" s="1"/>
  <c r="R977" i="5"/>
  <c r="S977" i="5" s="1"/>
  <c r="R985" i="5"/>
  <c r="S985" i="5" s="1"/>
  <c r="R993" i="5"/>
  <c r="S993" i="5" s="1"/>
  <c r="R1001" i="5"/>
  <c r="S1001" i="5" s="1"/>
  <c r="R1009" i="5"/>
  <c r="S1009" i="5" s="1"/>
  <c r="R1017" i="5"/>
  <c r="S1017" i="5" s="1"/>
  <c r="R1025" i="5"/>
  <c r="S1025" i="5" s="1"/>
  <c r="R1033" i="5"/>
  <c r="S1033" i="5" s="1"/>
  <c r="R1041" i="5"/>
  <c r="S1041" i="5" s="1"/>
  <c r="R1049" i="5"/>
  <c r="S1049" i="5" s="1"/>
  <c r="R1057" i="5"/>
  <c r="S1057" i="5" s="1"/>
  <c r="R1065" i="5"/>
  <c r="S1065" i="5" s="1"/>
  <c r="R1073" i="5"/>
  <c r="S1073" i="5" s="1"/>
  <c r="R1081" i="5"/>
  <c r="S1081" i="5" s="1"/>
  <c r="R1089" i="5"/>
  <c r="S1089" i="5" s="1"/>
  <c r="R1097" i="5"/>
  <c r="S1097" i="5" s="1"/>
  <c r="R522" i="5"/>
  <c r="S522" i="5" s="1"/>
  <c r="R530" i="5"/>
  <c r="S530" i="5" s="1"/>
  <c r="R538" i="5"/>
  <c r="S538" i="5" s="1"/>
  <c r="R546" i="5"/>
  <c r="S546" i="5" s="1"/>
  <c r="R562" i="5"/>
  <c r="S562" i="5" s="1"/>
  <c r="R570" i="5"/>
  <c r="S570" i="5" s="1"/>
  <c r="R594" i="5"/>
  <c r="S594" i="5" s="1"/>
  <c r="R602" i="5"/>
  <c r="S602" i="5" s="1"/>
  <c r="R618" i="5"/>
  <c r="S618" i="5" s="1"/>
  <c r="R626" i="5"/>
  <c r="S626" i="5" s="1"/>
  <c r="R634" i="5"/>
  <c r="S634" i="5" s="1"/>
  <c r="R642" i="5"/>
  <c r="S642" i="5" s="1"/>
  <c r="R650" i="5"/>
  <c r="S650" i="5" s="1"/>
  <c r="R658" i="5"/>
  <c r="S658" i="5" s="1"/>
  <c r="R666" i="5"/>
  <c r="S666" i="5" s="1"/>
  <c r="R674" i="5"/>
  <c r="S674" i="5" s="1"/>
  <c r="R690" i="5"/>
  <c r="S690" i="5" s="1"/>
  <c r="R698" i="5"/>
  <c r="S698" i="5" s="1"/>
  <c r="R722" i="5"/>
  <c r="S722" i="5" s="1"/>
  <c r="R730" i="5"/>
  <c r="S730" i="5" s="1"/>
  <c r="R746" i="5"/>
  <c r="S746" i="5" s="1"/>
  <c r="R754" i="5"/>
  <c r="S754" i="5" s="1"/>
  <c r="R762" i="5"/>
  <c r="S762" i="5" s="1"/>
  <c r="R770" i="5"/>
  <c r="S770" i="5" s="1"/>
  <c r="R778" i="5"/>
  <c r="S778" i="5" s="1"/>
  <c r="R786" i="5"/>
  <c r="S786" i="5" s="1"/>
  <c r="R794" i="5"/>
  <c r="S794" i="5" s="1"/>
  <c r="R802" i="5"/>
  <c r="S802" i="5" s="1"/>
  <c r="R818" i="5"/>
  <c r="S818" i="5" s="1"/>
  <c r="R826" i="5"/>
  <c r="S826" i="5" s="1"/>
  <c r="R850" i="5"/>
  <c r="S850" i="5" s="1"/>
  <c r="R858" i="5"/>
  <c r="S858" i="5" s="1"/>
  <c r="R874" i="5"/>
  <c r="S874" i="5" s="1"/>
  <c r="R882" i="5"/>
  <c r="S882" i="5" s="1"/>
  <c r="R890" i="5"/>
  <c r="S890" i="5" s="1"/>
  <c r="R898" i="5"/>
  <c r="S898" i="5" s="1"/>
  <c r="R906" i="5"/>
  <c r="S906" i="5" s="1"/>
  <c r="R914" i="5"/>
  <c r="S914" i="5" s="1"/>
  <c r="R922" i="5"/>
  <c r="S922" i="5" s="1"/>
  <c r="R930" i="5"/>
  <c r="S930" i="5" s="1"/>
  <c r="R946" i="5"/>
  <c r="S946" i="5" s="1"/>
  <c r="R954" i="5"/>
  <c r="S954" i="5" s="1"/>
  <c r="R978" i="5"/>
  <c r="S978" i="5" s="1"/>
  <c r="R986" i="5"/>
  <c r="S986" i="5" s="1"/>
  <c r="R1002" i="5"/>
  <c r="S1002" i="5" s="1"/>
  <c r="R1010" i="5"/>
  <c r="S1010" i="5" s="1"/>
  <c r="R1018" i="5"/>
  <c r="S1018" i="5" s="1"/>
  <c r="R1026" i="5"/>
  <c r="S1026" i="5" s="1"/>
  <c r="R1034" i="5"/>
  <c r="S1034" i="5" s="1"/>
  <c r="R1042" i="5"/>
  <c r="S1042" i="5" s="1"/>
  <c r="R1050" i="5"/>
  <c r="S1050" i="5" s="1"/>
  <c r="R1058" i="5"/>
  <c r="S1058" i="5" s="1"/>
  <c r="R1074" i="5"/>
  <c r="S1074" i="5" s="1"/>
  <c r="R1082" i="5"/>
  <c r="S1082" i="5" s="1"/>
  <c r="R539" i="5"/>
  <c r="S539" i="5" s="1"/>
  <c r="R547" i="5"/>
  <c r="S547" i="5" s="1"/>
  <c r="R555" i="5"/>
  <c r="S555" i="5" s="1"/>
  <c r="R563" i="5"/>
  <c r="R579" i="5"/>
  <c r="S579" i="5" s="1"/>
  <c r="R595" i="5"/>
  <c r="S595" i="5" s="1"/>
  <c r="R603" i="5"/>
  <c r="S603" i="5" s="1"/>
  <c r="R611" i="5"/>
  <c r="S611" i="5" s="1"/>
  <c r="R619" i="5"/>
  <c r="S619" i="5" s="1"/>
  <c r="R627" i="5"/>
  <c r="S627" i="5" s="1"/>
  <c r="R643" i="5"/>
  <c r="S643" i="5" s="1"/>
  <c r="R659" i="5"/>
  <c r="R667" i="5"/>
  <c r="S667" i="5" s="1"/>
  <c r="R675" i="5"/>
  <c r="S675" i="5" s="1"/>
  <c r="R683" i="5"/>
  <c r="S683" i="5" s="1"/>
  <c r="R691" i="5"/>
  <c r="S691" i="5" s="1"/>
  <c r="R707" i="5"/>
  <c r="S707" i="5" s="1"/>
  <c r="R723" i="5"/>
  <c r="S723" i="5" s="1"/>
  <c r="R731" i="5"/>
  <c r="S731" i="5" s="1"/>
  <c r="R739" i="5"/>
  <c r="R747" i="5"/>
  <c r="S747" i="5" s="1"/>
  <c r="R755" i="5"/>
  <c r="S755" i="5" s="1"/>
  <c r="R771" i="5"/>
  <c r="S771" i="5" s="1"/>
  <c r="R787" i="5"/>
  <c r="S787" i="5" s="1"/>
  <c r="R795" i="5"/>
  <c r="S795" i="5" s="1"/>
  <c r="R803" i="5"/>
  <c r="S803" i="5" s="1"/>
  <c r="R811" i="5"/>
  <c r="S811" i="5" s="1"/>
  <c r="R819" i="5"/>
  <c r="S819" i="5" s="1"/>
  <c r="R835" i="5"/>
  <c r="S835" i="5" s="1"/>
  <c r="R851" i="5"/>
  <c r="S851" i="5" s="1"/>
  <c r="R859" i="5"/>
  <c r="S859" i="5" s="1"/>
  <c r="R867" i="5"/>
  <c r="S867" i="5" s="1"/>
  <c r="R875" i="5"/>
  <c r="S875" i="5" s="1"/>
  <c r="R883" i="5"/>
  <c r="S883" i="5" s="1"/>
  <c r="R899" i="5"/>
  <c r="S899" i="5" s="1"/>
  <c r="R915" i="5"/>
  <c r="S915" i="5" s="1"/>
  <c r="R923" i="5"/>
  <c r="S923" i="5" s="1"/>
  <c r="R931" i="5"/>
  <c r="S931" i="5" s="1"/>
  <c r="R939" i="5"/>
  <c r="S939" i="5" s="1"/>
  <c r="R947" i="5"/>
  <c r="S947" i="5" s="1"/>
  <c r="R963" i="5"/>
  <c r="S963" i="5" s="1"/>
  <c r="R979" i="5"/>
  <c r="S979" i="5" s="1"/>
  <c r="R987" i="5"/>
  <c r="S987" i="5" s="1"/>
  <c r="R995" i="5"/>
  <c r="S995" i="5" s="1"/>
  <c r="R1003" i="5"/>
  <c r="S1003" i="5" s="1"/>
  <c r="R1011" i="5"/>
  <c r="S1011" i="5" s="1"/>
  <c r="R1027" i="5"/>
  <c r="S1027" i="5" s="1"/>
  <c r="R1043" i="5"/>
  <c r="S1043" i="5" s="1"/>
  <c r="R1051" i="5"/>
  <c r="S1051" i="5" s="1"/>
  <c r="R1059" i="5"/>
  <c r="S1059" i="5" s="1"/>
  <c r="R1067" i="5"/>
  <c r="S1067" i="5" s="1"/>
  <c r="R1075" i="5"/>
  <c r="S1075" i="5" s="1"/>
  <c r="R1091" i="5"/>
  <c r="S1091" i="5" s="1"/>
  <c r="S1499" i="5"/>
  <c r="S3483" i="5"/>
  <c r="S1524" i="5"/>
  <c r="S3227" i="5"/>
  <c r="S3603" i="5"/>
  <c r="S2013" i="5"/>
  <c r="S2447" i="5"/>
  <c r="S2791" i="5"/>
  <c r="S2912" i="5"/>
  <c r="S3606" i="5"/>
  <c r="S3155" i="5"/>
  <c r="S3308" i="5"/>
  <c r="S1429" i="5"/>
  <c r="S2309" i="5"/>
  <c r="S1780" i="5"/>
  <c r="S2508" i="5"/>
  <c r="S3539" i="5"/>
  <c r="S1194" i="5"/>
  <c r="S1416" i="5"/>
  <c r="S1130" i="5"/>
  <c r="S1240" i="5"/>
  <c r="S1392" i="5"/>
  <c r="S3429" i="5"/>
  <c r="S1135" i="5"/>
  <c r="S1348" i="5"/>
  <c r="S2775" i="5"/>
  <c r="S1428" i="5"/>
  <c r="S1112" i="5"/>
  <c r="S1244" i="5"/>
  <c r="S3459" i="5"/>
  <c r="S3510" i="5"/>
  <c r="S1742" i="5"/>
  <c r="S2116" i="5"/>
  <c r="S2140" i="5"/>
  <c r="S3181" i="5"/>
  <c r="S1672" i="5"/>
  <c r="S2206" i="5"/>
  <c r="S1285" i="5"/>
  <c r="S1400" i="5"/>
  <c r="S2063" i="5"/>
  <c r="S2528" i="5"/>
  <c r="S3179" i="5"/>
  <c r="S3277" i="5"/>
  <c r="S2742" i="5"/>
  <c r="S3563" i="5"/>
  <c r="S2894" i="5"/>
  <c r="S3399" i="5"/>
  <c r="S1679" i="5"/>
  <c r="S2316" i="5"/>
  <c r="S1581" i="5"/>
  <c r="S1847" i="5"/>
  <c r="S1162" i="5"/>
  <c r="S2610" i="5"/>
  <c r="S3315" i="5"/>
  <c r="S1338" i="5"/>
  <c r="S1474" i="5"/>
  <c r="S2157" i="5"/>
  <c r="S2434" i="5"/>
  <c r="S3187" i="5"/>
  <c r="S1146" i="5"/>
  <c r="S1178" i="5"/>
  <c r="S1210" i="5"/>
  <c r="S1242" i="5"/>
  <c r="S1274" i="5"/>
  <c r="S1306" i="5"/>
  <c r="S1378" i="5"/>
  <c r="S2394" i="5"/>
  <c r="S1911" i="5"/>
  <c r="S3176" i="5"/>
  <c r="S3535" i="5"/>
  <c r="S1154" i="5"/>
  <c r="S1186" i="5"/>
  <c r="S1250" i="5"/>
  <c r="S1522" i="5"/>
  <c r="S1554" i="5"/>
  <c r="S1586" i="5"/>
  <c r="S1618" i="5"/>
  <c r="S1650" i="5"/>
  <c r="S1682" i="5"/>
  <c r="S1714" i="5"/>
  <c r="S1746" i="5"/>
  <c r="S1778" i="5"/>
  <c r="S1810" i="5"/>
  <c r="S1842" i="5"/>
  <c r="S1874" i="5"/>
  <c r="S2106" i="5"/>
  <c r="S2138" i="5"/>
  <c r="S2170" i="5"/>
  <c r="S2202" i="5"/>
  <c r="S2234" i="5"/>
  <c r="S2266" i="5"/>
  <c r="S2330" i="5"/>
  <c r="S2770" i="5"/>
  <c r="S1914" i="5"/>
  <c r="S2370" i="5"/>
  <c r="S2466" i="5"/>
  <c r="Q31" i="5"/>
  <c r="R31" i="5" s="1"/>
  <c r="S31" i="5" s="1"/>
  <c r="S1831" i="5"/>
  <c r="S2215" i="5"/>
  <c r="S2458" i="5"/>
  <c r="S2530" i="5"/>
  <c r="S2822" i="5"/>
  <c r="S2774" i="5"/>
  <c r="S3042" i="5"/>
  <c r="S2002" i="5"/>
  <c r="S2034" i="5"/>
  <c r="S2066" i="5"/>
  <c r="S2098" i="5"/>
  <c r="S2714" i="5"/>
  <c r="S2311" i="5"/>
  <c r="S3250" i="5"/>
  <c r="S1191" i="5"/>
  <c r="S2738" i="5"/>
  <c r="S1970" i="5"/>
  <c r="S1607" i="5"/>
  <c r="S1927" i="5"/>
  <c r="S1330" i="5"/>
  <c r="S1799" i="5"/>
  <c r="S3116" i="5"/>
  <c r="S3604" i="5"/>
  <c r="S1458" i="5"/>
  <c r="S1490" i="5"/>
  <c r="S2141" i="5"/>
  <c r="S2205" i="5"/>
  <c r="S2269" i="5"/>
  <c r="S2301" i="5"/>
  <c r="S3482" i="5"/>
  <c r="S3554" i="5"/>
  <c r="S1362" i="5"/>
  <c r="S1394" i="5"/>
  <c r="S1426" i="5"/>
  <c r="S2970" i="5"/>
  <c r="S1757" i="5"/>
  <c r="S2421" i="5"/>
  <c r="S2786" i="5"/>
  <c r="S3237" i="5"/>
  <c r="S1138" i="5"/>
  <c r="S1170" i="5"/>
  <c r="S1234" i="5"/>
  <c r="S1266" i="5"/>
  <c r="S1298" i="5"/>
  <c r="S2386" i="5"/>
  <c r="S1938" i="5"/>
  <c r="S2130" i="5"/>
  <c r="S2162" i="5"/>
  <c r="S2194" i="5"/>
  <c r="S2226" i="5"/>
  <c r="S2258" i="5"/>
  <c r="S2290" i="5"/>
  <c r="S2322" i="5"/>
  <c r="S2354" i="5"/>
  <c r="S1117" i="5"/>
  <c r="S1149" i="5"/>
  <c r="S1245" i="5"/>
  <c r="S1309" i="5"/>
  <c r="S1906" i="5"/>
  <c r="S3298" i="5"/>
  <c r="S3506" i="5"/>
  <c r="S2198" i="5"/>
  <c r="S2326" i="5"/>
  <c r="S2474" i="5"/>
  <c r="S1142" i="5"/>
  <c r="S1471" i="5"/>
  <c r="S1558" i="5"/>
  <c r="S1887" i="5"/>
  <c r="S2572" i="5"/>
  <c r="S1494" i="5"/>
  <c r="S2188" i="5"/>
  <c r="S3242" i="5"/>
  <c r="S1119" i="5"/>
  <c r="S1407" i="5"/>
  <c r="S1941" i="5"/>
  <c r="S1951" i="5"/>
  <c r="S1344" i="5"/>
  <c r="S1356" i="5"/>
  <c r="S1398" i="5"/>
  <c r="S1942" i="5"/>
  <c r="S2079" i="5"/>
  <c r="S2485" i="5"/>
  <c r="S1846" i="5"/>
  <c r="S2632" i="5"/>
  <c r="S2728" i="5"/>
  <c r="S3423" i="5"/>
  <c r="S2186" i="5"/>
  <c r="S2218" i="5"/>
  <c r="S2250" i="5"/>
  <c r="S2282" i="5"/>
  <c r="S2314" i="5"/>
  <c r="S2346" i="5"/>
  <c r="S2826" i="5"/>
  <c r="S2858" i="5"/>
  <c r="S3530" i="5"/>
  <c r="S1237" i="5"/>
  <c r="S3498" i="5"/>
  <c r="S2623" i="5"/>
  <c r="S2719" i="5"/>
  <c r="S2832" i="5"/>
  <c r="S2840" i="5"/>
  <c r="S3007" i="5"/>
  <c r="S3192" i="5"/>
  <c r="S1738" i="5"/>
  <c r="S1770" i="5"/>
  <c r="S2506" i="5"/>
  <c r="S2645" i="5"/>
  <c r="S2986" i="5"/>
  <c r="S3018" i="5"/>
  <c r="S3434" i="5"/>
  <c r="S2668" i="5"/>
  <c r="S2762" i="5"/>
  <c r="S3128" i="5"/>
  <c r="S2133" i="5"/>
  <c r="S2261" i="5"/>
  <c r="S2357" i="5"/>
  <c r="S2602" i="5"/>
  <c r="S3338" i="5"/>
  <c r="S3370" i="5"/>
  <c r="S3280" i="5"/>
  <c r="S3359" i="5"/>
  <c r="S3512" i="5"/>
  <c r="S3536" i="5"/>
  <c r="S2570" i="5"/>
  <c r="S3477" i="5"/>
  <c r="S3594" i="5"/>
  <c r="S2904" i="5"/>
  <c r="S1685" i="5"/>
  <c r="S1749" i="5"/>
  <c r="S1813" i="5"/>
  <c r="S2698" i="5"/>
  <c r="S2730" i="5"/>
  <c r="S2965" i="5"/>
  <c r="S3274" i="5"/>
  <c r="S2032" i="5"/>
  <c r="S2310" i="5"/>
  <c r="S2416" i="5"/>
  <c r="S3524" i="5"/>
  <c r="S2105" i="5"/>
  <c r="S1105" i="5"/>
  <c r="S1113" i="5"/>
  <c r="S1121" i="5"/>
  <c r="S1129" i="5"/>
  <c r="S1137" i="5"/>
  <c r="S1145" i="5"/>
  <c r="S1153" i="5"/>
  <c r="S1161" i="5"/>
  <c r="S1169" i="5"/>
  <c r="S1177" i="5"/>
  <c r="S1185" i="5"/>
  <c r="S1193" i="5"/>
  <c r="S1201" i="5"/>
  <c r="S1209" i="5"/>
  <c r="S1217" i="5"/>
  <c r="S1225" i="5"/>
  <c r="S1233" i="5"/>
  <c r="S1241" i="5"/>
  <c r="S1249" i="5"/>
  <c r="S1257" i="5"/>
  <c r="S1265" i="5"/>
  <c r="S1273" i="5"/>
  <c r="S1281" i="5"/>
  <c r="S1289" i="5"/>
  <c r="S1297" i="5"/>
  <c r="S1305" i="5"/>
  <c r="S1313" i="5"/>
  <c r="S1321" i="5"/>
  <c r="S1329" i="5"/>
  <c r="S1337" i="5"/>
  <c r="S1345" i="5"/>
  <c r="S1353" i="5"/>
  <c r="S1361" i="5"/>
  <c r="S1369" i="5"/>
  <c r="S1377" i="5"/>
  <c r="S1385" i="5"/>
  <c r="S1393" i="5"/>
  <c r="S1401" i="5"/>
  <c r="S1409" i="5"/>
  <c r="S1417" i="5"/>
  <c r="S1425" i="5"/>
  <c r="S1433" i="5"/>
  <c r="S1441" i="5"/>
  <c r="S1449" i="5"/>
  <c r="S1457" i="5"/>
  <c r="S1465" i="5"/>
  <c r="S1473" i="5"/>
  <c r="S1481" i="5"/>
  <c r="S1489" i="5"/>
  <c r="S1497" i="5"/>
  <c r="S1505" i="5"/>
  <c r="S1513" i="5"/>
  <c r="S1521" i="5"/>
  <c r="S1529" i="5"/>
  <c r="S1537" i="5"/>
  <c r="S1545" i="5"/>
  <c r="S1553" i="5"/>
  <c r="S1561" i="5"/>
  <c r="S1569" i="5"/>
  <c r="S1577" i="5"/>
  <c r="S1585" i="5"/>
  <c r="S1593" i="5"/>
  <c r="S1601" i="5"/>
  <c r="S1609" i="5"/>
  <c r="S1617" i="5"/>
  <c r="S1625" i="5"/>
  <c r="S1633" i="5"/>
  <c r="S1641" i="5"/>
  <c r="S1649" i="5"/>
  <c r="S1657" i="5"/>
  <c r="S1665" i="5"/>
  <c r="S1673" i="5"/>
  <c r="S1681" i="5"/>
  <c r="S1689" i="5"/>
  <c r="S1697" i="5"/>
  <c r="S1705" i="5"/>
  <c r="S1713" i="5"/>
  <c r="S1721" i="5"/>
  <c r="S1729" i="5"/>
  <c r="S1737" i="5"/>
  <c r="S1745" i="5"/>
  <c r="S1753" i="5"/>
  <c r="S1761" i="5"/>
  <c r="S1769" i="5"/>
  <c r="S1777" i="5"/>
  <c r="S1785" i="5"/>
  <c r="S1793" i="5"/>
  <c r="S1801" i="5"/>
  <c r="S1809" i="5"/>
  <c r="S1817" i="5"/>
  <c r="S1825" i="5"/>
  <c r="S1833" i="5"/>
  <c r="S1841" i="5"/>
  <c r="S1849" i="5"/>
  <c r="S1857" i="5"/>
  <c r="S1865" i="5"/>
  <c r="S1873" i="5"/>
  <c r="S1881" i="5"/>
  <c r="S1889" i="5"/>
  <c r="S1897" i="5"/>
  <c r="S1905" i="5"/>
  <c r="S1913" i="5"/>
  <c r="S1921" i="5"/>
  <c r="S1929" i="5"/>
  <c r="S1937" i="5"/>
  <c r="S1945" i="5"/>
  <c r="S1953" i="5"/>
  <c r="S1961" i="5"/>
  <c r="S1969" i="5"/>
  <c r="S1977" i="5"/>
  <c r="S1985" i="5"/>
  <c r="S1993" i="5"/>
  <c r="S2001" i="5"/>
  <c r="S2009" i="5"/>
  <c r="S2017" i="5"/>
  <c r="S2025" i="5"/>
  <c r="S2033" i="5"/>
  <c r="S2041" i="5"/>
  <c r="S2049" i="5"/>
  <c r="S2057" i="5"/>
  <c r="S2065" i="5"/>
  <c r="S2073" i="5"/>
  <c r="S2081" i="5"/>
  <c r="S2089" i="5"/>
  <c r="S2097" i="5"/>
  <c r="S2113" i="5"/>
  <c r="S2121" i="5"/>
  <c r="S2129" i="5"/>
  <c r="S2137" i="5"/>
  <c r="S2145" i="5"/>
  <c r="S2153" i="5"/>
  <c r="S2161" i="5"/>
  <c r="S2169" i="5"/>
  <c r="S2177" i="5"/>
  <c r="S2185" i="5"/>
  <c r="S2193" i="5"/>
  <c r="S2201" i="5"/>
  <c r="S2209" i="5"/>
  <c r="S2217" i="5"/>
  <c r="S2225" i="5"/>
  <c r="S2233" i="5"/>
  <c r="S2241" i="5"/>
  <c r="S2249" i="5"/>
  <c r="S2257" i="5"/>
  <c r="S2265" i="5"/>
  <c r="S2273" i="5"/>
  <c r="S2281" i="5"/>
  <c r="S2289" i="5"/>
  <c r="S2297" i="5"/>
  <c r="S2305" i="5"/>
  <c r="S2313" i="5"/>
  <c r="S2321" i="5"/>
  <c r="S2329" i="5"/>
  <c r="S2337" i="5"/>
  <c r="S2345" i="5"/>
  <c r="S2353" i="5"/>
  <c r="S2361" i="5"/>
  <c r="S2369" i="5"/>
  <c r="S2377" i="5"/>
  <c r="S2385" i="5"/>
  <c r="S2393" i="5"/>
  <c r="S2401" i="5"/>
  <c r="S2409" i="5"/>
  <c r="S2417" i="5"/>
  <c r="S2425" i="5"/>
  <c r="S2433" i="5"/>
  <c r="S2441" i="5"/>
  <c r="S2449" i="5"/>
  <c r="S2457" i="5"/>
  <c r="S2465" i="5"/>
  <c r="S2473" i="5"/>
  <c r="S2481" i="5"/>
  <c r="S2489" i="5"/>
  <c r="S2497" i="5"/>
  <c r="S2505" i="5"/>
  <c r="S2513" i="5"/>
  <c r="S2521" i="5"/>
  <c r="S2529" i="5"/>
  <c r="S2537" i="5"/>
  <c r="S2545" i="5"/>
  <c r="S2553" i="5"/>
  <c r="S2561" i="5"/>
  <c r="S2569" i="5"/>
  <c r="S2577" i="5"/>
  <c r="S2585" i="5"/>
  <c r="S2593" i="5"/>
  <c r="S2601" i="5"/>
  <c r="S2609" i="5"/>
  <c r="S2617" i="5"/>
  <c r="S2625" i="5"/>
  <c r="S2633" i="5"/>
  <c r="S2641" i="5"/>
  <c r="S2649" i="5"/>
  <c r="S2657" i="5"/>
  <c r="S2665" i="5"/>
  <c r="S2673" i="5"/>
  <c r="S2681" i="5"/>
  <c r="S2689" i="5"/>
  <c r="S2697" i="5"/>
  <c r="S2705" i="5"/>
  <c r="S2721" i="5"/>
  <c r="S2729" i="5"/>
  <c r="S2737" i="5"/>
  <c r="S2745" i="5"/>
  <c r="S2753" i="5"/>
  <c r="S2761" i="5"/>
  <c r="S2769" i="5"/>
  <c r="S2777" i="5"/>
  <c r="S2785" i="5"/>
  <c r="S2793" i="5"/>
  <c r="S2801" i="5"/>
  <c r="S2809" i="5"/>
  <c r="S2817" i="5"/>
  <c r="S2825" i="5"/>
  <c r="S2833" i="5"/>
  <c r="S2841" i="5"/>
  <c r="S2849" i="5"/>
  <c r="S2865" i="5"/>
  <c r="S2873" i="5"/>
  <c r="S2881" i="5"/>
  <c r="S2889" i="5"/>
  <c r="S2897" i="5"/>
  <c r="S2905" i="5"/>
  <c r="S2913" i="5"/>
  <c r="S2921" i="5"/>
  <c r="S2929" i="5"/>
  <c r="S2937" i="5"/>
  <c r="S2945" i="5"/>
  <c r="S2953" i="5"/>
  <c r="S2961" i="5"/>
  <c r="S2969" i="5"/>
  <c r="S2977" i="5"/>
  <c r="S2985" i="5"/>
  <c r="S2993" i="5"/>
  <c r="S3009" i="5"/>
  <c r="S3017" i="5"/>
  <c r="S3025" i="5"/>
  <c r="S3033" i="5"/>
  <c r="S3041" i="5"/>
  <c r="S3049" i="5"/>
  <c r="S3057" i="5"/>
  <c r="S3065" i="5"/>
  <c r="S3073" i="5"/>
  <c r="S3081" i="5"/>
  <c r="S3089" i="5"/>
  <c r="S3097" i="5"/>
  <c r="S3105" i="5"/>
  <c r="S3113" i="5"/>
  <c r="S1230" i="5"/>
  <c r="S1254" i="5"/>
  <c r="S1848" i="5"/>
  <c r="S1968" i="5"/>
  <c r="S3494" i="5"/>
  <c r="S3516" i="5"/>
  <c r="S2160" i="5"/>
  <c r="S2192" i="5"/>
  <c r="S2916" i="5"/>
  <c r="S2972" i="5"/>
  <c r="S3054" i="5"/>
  <c r="S3076" i="5"/>
  <c r="S3460" i="5"/>
  <c r="S1584" i="5"/>
  <c r="S2771" i="5"/>
  <c r="S3068" i="5"/>
  <c r="S3078" i="5"/>
  <c r="S2072" i="5"/>
  <c r="S2096" i="5"/>
  <c r="S2908" i="5"/>
  <c r="S2328" i="5"/>
  <c r="S1294" i="5"/>
  <c r="S2404" i="5"/>
  <c r="S2620" i="5"/>
  <c r="S3204" i="5"/>
  <c r="S3388" i="5"/>
  <c r="S3566" i="5"/>
  <c r="S3588" i="5"/>
  <c r="S3121" i="5"/>
  <c r="S3129" i="5"/>
  <c r="S3137" i="5"/>
  <c r="S3145" i="5"/>
  <c r="S3153" i="5"/>
  <c r="S3161" i="5"/>
  <c r="S3169" i="5"/>
  <c r="S3177" i="5"/>
  <c r="S3185" i="5"/>
  <c r="S3193" i="5"/>
  <c r="S3201" i="5"/>
  <c r="S3209" i="5"/>
  <c r="S3217" i="5"/>
  <c r="S3225" i="5"/>
  <c r="S3233" i="5"/>
  <c r="S3241" i="5"/>
  <c r="S3249" i="5"/>
  <c r="S3257" i="5"/>
  <c r="S3265" i="5"/>
  <c r="S3273" i="5"/>
  <c r="S3281" i="5"/>
  <c r="S3289" i="5"/>
  <c r="S3297" i="5"/>
  <c r="S3305" i="5"/>
  <c r="S3313" i="5"/>
  <c r="S3321" i="5"/>
  <c r="S3329" i="5"/>
  <c r="S3337" i="5"/>
  <c r="S3345" i="5"/>
  <c r="S3353" i="5"/>
  <c r="S3361" i="5"/>
  <c r="S3369" i="5"/>
  <c r="S3377" i="5"/>
  <c r="S3393" i="5"/>
  <c r="S3401" i="5"/>
  <c r="S3409" i="5"/>
  <c r="S3417" i="5"/>
  <c r="S3425" i="5"/>
  <c r="S3433" i="5"/>
  <c r="S3441" i="5"/>
  <c r="S3449" i="5"/>
  <c r="S3457" i="5"/>
  <c r="S3465" i="5"/>
  <c r="S3473" i="5"/>
  <c r="S3481" i="5"/>
  <c r="S3489" i="5"/>
  <c r="S3497" i="5"/>
  <c r="S3505" i="5"/>
  <c r="S3513" i="5"/>
  <c r="S3521" i="5"/>
  <c r="S3529" i="5"/>
  <c r="S3537" i="5"/>
  <c r="S3545" i="5"/>
  <c r="S3553" i="5"/>
  <c r="S3561" i="5"/>
  <c r="S3569" i="5"/>
  <c r="S3577" i="5"/>
  <c r="S3585" i="5"/>
  <c r="S3593" i="5"/>
  <c r="S3601" i="5"/>
  <c r="S3609" i="5"/>
  <c r="S3617" i="5"/>
  <c r="R34" i="5"/>
  <c r="S34" i="5" s="1"/>
  <c r="S27" i="5"/>
  <c r="S139" i="5"/>
  <c r="S921" i="5"/>
  <c r="S1187" i="5"/>
  <c r="S1299" i="5"/>
  <c r="S1339" i="5"/>
  <c r="S1379" i="5"/>
  <c r="S1427" i="5"/>
  <c r="S3019" i="5"/>
  <c r="S3075" i="5"/>
  <c r="S3115" i="5"/>
  <c r="S1155" i="5"/>
  <c r="S1819" i="5"/>
  <c r="S1843" i="5"/>
  <c r="S1875" i="5"/>
  <c r="S2027" i="5"/>
  <c r="S2243" i="5"/>
  <c r="S2275" i="5"/>
  <c r="S2651" i="5"/>
  <c r="S2899" i="5"/>
  <c r="S2931" i="5"/>
  <c r="S2963" i="5"/>
  <c r="S3099" i="5"/>
  <c r="S3107" i="5"/>
  <c r="S67" i="5"/>
  <c r="S651" i="5"/>
  <c r="S1571" i="5"/>
  <c r="S1619" i="5"/>
  <c r="S1651" i="5"/>
  <c r="S1683" i="5"/>
  <c r="S65" i="5"/>
  <c r="S1899" i="5"/>
  <c r="S1907" i="5"/>
  <c r="S1915" i="5"/>
  <c r="S1947" i="5"/>
  <c r="S2019" i="5"/>
  <c r="S2115" i="5"/>
  <c r="S2211" i="5"/>
  <c r="S2363" i="5"/>
  <c r="S2467" i="5"/>
  <c r="S2475" i="5"/>
  <c r="S2579" i="5"/>
  <c r="S2643" i="5"/>
  <c r="S2691" i="5"/>
  <c r="S115" i="5"/>
  <c r="S401" i="5"/>
  <c r="S459" i="5"/>
  <c r="S665" i="5"/>
  <c r="S715" i="5"/>
  <c r="S1507" i="5"/>
  <c r="S1563" i="5"/>
  <c r="S1587" i="5"/>
  <c r="S1643" i="5"/>
  <c r="S43" i="5"/>
  <c r="S491" i="5"/>
  <c r="S971" i="5"/>
  <c r="S1019" i="5"/>
  <c r="S1307" i="5"/>
  <c r="S1387" i="5"/>
  <c r="S1411" i="5"/>
  <c r="S1435" i="5"/>
  <c r="S75" i="5"/>
  <c r="S129" i="5"/>
  <c r="S323" i="5"/>
  <c r="S513" i="5"/>
  <c r="S523" i="5"/>
  <c r="S1123" i="5"/>
  <c r="S1539" i="5"/>
  <c r="S1715" i="5"/>
  <c r="S1755" i="5"/>
  <c r="S2091" i="5"/>
  <c r="S2147" i="5"/>
  <c r="S2307" i="5"/>
  <c r="S2411" i="5"/>
  <c r="S2499" i="5"/>
  <c r="S2611" i="5"/>
  <c r="S2723" i="5"/>
  <c r="S2755" i="5"/>
  <c r="S2851" i="5"/>
  <c r="S2859" i="5"/>
  <c r="S2907" i="5"/>
  <c r="S2987" i="5"/>
  <c r="S3011" i="5"/>
  <c r="S3283" i="5"/>
  <c r="S3347" i="5"/>
  <c r="S3371" i="5"/>
  <c r="S3395" i="5"/>
  <c r="S3427" i="5"/>
  <c r="S3571" i="5"/>
  <c r="S131" i="5"/>
  <c r="S249" i="5"/>
  <c r="S385" i="5"/>
  <c r="S443" i="5"/>
  <c r="S1179" i="5"/>
  <c r="S1243" i="5"/>
  <c r="S1371" i="5"/>
  <c r="S1459" i="5"/>
  <c r="S1491" i="5"/>
  <c r="S1635" i="5"/>
  <c r="S1747" i="5"/>
  <c r="S1811" i="5"/>
  <c r="S1835" i="5"/>
  <c r="S1891" i="5"/>
  <c r="S2083" i="5"/>
  <c r="S2139" i="5"/>
  <c r="S2179" i="5"/>
  <c r="S2203" i="5"/>
  <c r="S2267" i="5"/>
  <c r="S2395" i="5"/>
  <c r="S2403" i="5"/>
  <c r="S2483" i="5"/>
  <c r="S2547" i="5"/>
  <c r="S2603" i="5"/>
  <c r="S2715" i="5"/>
  <c r="S2747" i="5"/>
  <c r="S2835" i="5"/>
  <c r="S2891" i="5"/>
  <c r="S3091" i="5"/>
  <c r="S3171" i="5"/>
  <c r="S3219" i="5"/>
  <c r="S3251" i="5"/>
  <c r="S3363" i="5"/>
  <c r="S3419" i="5"/>
  <c r="S3507" i="5"/>
  <c r="S3001" i="5"/>
  <c r="S123" i="5"/>
  <c r="S571" i="5"/>
  <c r="S699" i="5"/>
  <c r="S779" i="5"/>
  <c r="S1115" i="5"/>
  <c r="S1267" i="5"/>
  <c r="S1363" i="5"/>
  <c r="S1707" i="5"/>
  <c r="S1779" i="5"/>
  <c r="S1859" i="5"/>
  <c r="S1939" i="5"/>
  <c r="S1979" i="5"/>
  <c r="S2011" i="5"/>
  <c r="S2051" i="5"/>
  <c r="S2227" i="5"/>
  <c r="S2259" i="5"/>
  <c r="S2291" i="5"/>
  <c r="S2339" i="5"/>
  <c r="S2347" i="5"/>
  <c r="S2355" i="5"/>
  <c r="S2371" i="5"/>
  <c r="S2387" i="5"/>
  <c r="S2451" i="5"/>
  <c r="S2459" i="5"/>
  <c r="S2595" i="5"/>
  <c r="S2635" i="5"/>
  <c r="S2675" i="5"/>
  <c r="S2683" i="5"/>
  <c r="S2803" i="5"/>
  <c r="S2923" i="5"/>
  <c r="S2955" i="5"/>
  <c r="S2979" i="5"/>
  <c r="S3059" i="5"/>
  <c r="S3139" i="5"/>
  <c r="S3203" i="5"/>
  <c r="S3243" i="5"/>
  <c r="S3307" i="5"/>
  <c r="S3387" i="5"/>
  <c r="S3555" i="5"/>
  <c r="S2857" i="5"/>
  <c r="S3385" i="5"/>
  <c r="S251" i="5"/>
  <c r="S507" i="5"/>
  <c r="S635" i="5"/>
  <c r="S739" i="5"/>
  <c r="S1083" i="5"/>
  <c r="S1107" i="5"/>
  <c r="S1139" i="5"/>
  <c r="S1203" i="5"/>
  <c r="S1291" i="5"/>
  <c r="S1331" i="5"/>
  <c r="S1395" i="5"/>
  <c r="S1515" i="5"/>
  <c r="S1579" i="5"/>
  <c r="S1603" i="5"/>
  <c r="S1627" i="5"/>
  <c r="S1667" i="5"/>
  <c r="S1739" i="5"/>
  <c r="S1827" i="5"/>
  <c r="S1851" i="5"/>
  <c r="S1971" i="5"/>
  <c r="S2003" i="5"/>
  <c r="S2131" i="5"/>
  <c r="S2163" i="5"/>
  <c r="S2331" i="5"/>
  <c r="S2435" i="5"/>
  <c r="S2443" i="5"/>
  <c r="S2539" i="5"/>
  <c r="S2707" i="5"/>
  <c r="S2739" i="5"/>
  <c r="S2787" i="5"/>
  <c r="S2795" i="5"/>
  <c r="S2883" i="5"/>
  <c r="S3163" i="5"/>
  <c r="S3299" i="5"/>
  <c r="S3411" i="5"/>
  <c r="S3475" i="5"/>
  <c r="S3499" i="5"/>
  <c r="S3587" i="5"/>
  <c r="S3619" i="5"/>
  <c r="S2713" i="5"/>
  <c r="S193" i="5"/>
  <c r="S321" i="5"/>
  <c r="S659" i="5"/>
  <c r="S793" i="5"/>
  <c r="S955" i="5"/>
  <c r="S1171" i="5"/>
  <c r="S1283" i="5"/>
  <c r="S1323" i="5"/>
  <c r="S1547" i="5"/>
  <c r="S1699" i="5"/>
  <c r="S1771" i="5"/>
  <c r="S1883" i="5"/>
  <c r="S2075" i="5"/>
  <c r="S2099" i="5"/>
  <c r="S2195" i="5"/>
  <c r="S2323" i="5"/>
  <c r="S2515" i="5"/>
  <c r="S2523" i="5"/>
  <c r="S2563" i="5"/>
  <c r="S2627" i="5"/>
  <c r="S2667" i="5"/>
  <c r="S2731" i="5"/>
  <c r="S2779" i="5"/>
  <c r="S2947" i="5"/>
  <c r="S2995" i="5"/>
  <c r="S3235" i="5"/>
  <c r="S3267" i="5"/>
  <c r="S3331" i="5"/>
  <c r="S3355" i="5"/>
  <c r="S3379" i="5"/>
  <c r="S155" i="5"/>
  <c r="S203" i="5"/>
  <c r="S411" i="5"/>
  <c r="S449" i="5"/>
  <c r="S563" i="5"/>
  <c r="S577" i="5"/>
  <c r="S857" i="5"/>
  <c r="S1131" i="5"/>
  <c r="S1219" i="5"/>
  <c r="S1259" i="5"/>
  <c r="S1315" i="5"/>
  <c r="S1347" i="5"/>
  <c r="S1443" i="5"/>
  <c r="S1475" i="5"/>
  <c r="S1691" i="5"/>
  <c r="S1731" i="5"/>
  <c r="S1795" i="5"/>
  <c r="S1923" i="5"/>
  <c r="S1963" i="5"/>
  <c r="S2035" i="5"/>
  <c r="S2067" i="5"/>
  <c r="S2155" i="5"/>
  <c r="S2219" i="5"/>
  <c r="S2283" i="5"/>
  <c r="S2419" i="5"/>
  <c r="S2531" i="5"/>
  <c r="S2587" i="5"/>
  <c r="S2659" i="5"/>
  <c r="S2819" i="5"/>
  <c r="S2867" i="5"/>
  <c r="S2915" i="5"/>
  <c r="S2971" i="5"/>
  <c r="S3035" i="5"/>
  <c r="S3043" i="5"/>
  <c r="S3051" i="5"/>
  <c r="S3291" i="5"/>
  <c r="S3435" i="5"/>
  <c r="S3443" i="5"/>
  <c r="S3491" i="5"/>
  <c r="S3523" i="5"/>
  <c r="S3547" i="5"/>
  <c r="S36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22" authorId="0" shapeId="0" xr:uid="{F6047474-19F5-448F-AEFF-4D7BA98AD876}">
      <text>
        <r>
          <rPr>
            <sz val="10"/>
            <color theme="1"/>
            <rFont val="Arial"/>
            <family val="2"/>
          </rPr>
          <t>Design of a Compact Power Amplifier with 18.6dBm 60GHz 20.5% PAE in 22nm FD-SOI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Mikko Hietanen</author>
  </authors>
  <commentList>
    <comment ref="B11" authorId="0" shapeId="0" xr:uid="{42EB2B8B-4422-4684-A41A-F4A7F06ECFF3}">
      <text>
        <r>
          <rPr>
            <sz val="10"/>
            <color theme="1"/>
            <rFont val="Arial"/>
            <family val="2"/>
          </rPr>
          <t>simulated</t>
        </r>
      </text>
    </comment>
    <comment ref="D11" authorId="0" shapeId="0" xr:uid="{DF0F385A-A531-4A1C-B63B-2AD2358BA6D3}">
      <text>
        <r>
          <rPr>
            <sz val="10"/>
            <color theme="1"/>
            <rFont val="Arial"/>
            <family val="2"/>
          </rPr>
          <t>simulated</t>
        </r>
      </text>
    </comment>
    <comment ref="G11" authorId="0" shapeId="0" xr:uid="{605BA72A-32C9-45F6-BC6B-B173B25F526A}">
      <text>
        <r>
          <rPr>
            <sz val="10"/>
            <color theme="1"/>
            <rFont val="Arial"/>
            <family val="2"/>
          </rPr>
          <t>With mixer etc..</t>
        </r>
      </text>
    </comment>
    <comment ref="E12" authorId="1" shapeId="0" xr:uid="{E604DAA6-0EAE-40F1-B6F3-2CA486544DE5}">
      <text>
        <r>
          <rPr>
            <sz val="9"/>
            <color indexed="81"/>
            <rFont val="Tahoma"/>
            <family val="2"/>
          </rPr>
          <t>-24dBm ICP with switch of 2dB loss</t>
        </r>
      </text>
    </comment>
  </commentList>
</comments>
</file>

<file path=xl/sharedStrings.xml><?xml version="1.0" encoding="utf-8"?>
<sst xmlns="http://schemas.openxmlformats.org/spreadsheetml/2006/main" count="243" uniqueCount="154">
  <si>
    <t>Name</t>
  </si>
  <si>
    <t>Title</t>
  </si>
  <si>
    <t>url</t>
  </si>
  <si>
    <t>https://ieeexplore.ieee.org/document/9678366</t>
  </si>
  <si>
    <t>Design and Analysis of a 140-GHz T/R Front-End Module in 22-nm FD-SOI CMOS</t>
  </si>
  <si>
    <t>a</t>
  </si>
  <si>
    <t>b</t>
  </si>
  <si>
    <t>Freq [GHz]</t>
  </si>
  <si>
    <t>A Robust, Efficient Distributed Power Amplifier Achieving 96 Gbit/s With 10-dBm Average Output Power and 3.7% PAE in 22-nm FD-SOI</t>
  </si>
  <si>
    <t>A 28GHz Two-Way Current Combining Stacked-FET Power Amplifier in 22nm FD-SOI</t>
  </si>
  <si>
    <t>https://ieeexplore.ieee.org/document/9194717</t>
  </si>
  <si>
    <t>https://ieeexplore.ieee.org/document/9218280</t>
  </si>
  <si>
    <t>https://ieeexplore.ieee.org/document/8701866</t>
  </si>
  <si>
    <t>https://ieeexplore.ieee.org/document/8708719</t>
  </si>
  <si>
    <t>https://ieeexplore.ieee.org/document/9337361</t>
  </si>
  <si>
    <t>Freq</t>
  </si>
  <si>
    <t>Year</t>
  </si>
  <si>
    <t>Comments</t>
  </si>
  <si>
    <t>Psat [dBm]</t>
  </si>
  <si>
    <t>PAEmax [%]</t>
  </si>
  <si>
    <t>Gain [dB]</t>
  </si>
  <si>
    <t>Area [mm2]</t>
  </si>
  <si>
    <t>https://ieeexplore.ieee.org/document/9190032</t>
  </si>
  <si>
    <t>https://ieeexplore.ieee.org/document/9075906</t>
  </si>
  <si>
    <t>url2</t>
  </si>
  <si>
    <t>22FDX Psat model</t>
  </si>
  <si>
    <t>All CMOS Psat model</t>
  </si>
  <si>
    <t>a,low</t>
  </si>
  <si>
    <t>a,high</t>
  </si>
  <si>
    <t>b,low</t>
  </si>
  <si>
    <t>b,high</t>
  </si>
  <si>
    <t>https://ieeexplore.ieee.org/document/8701831</t>
  </si>
  <si>
    <t>https://ieeexplore.ieee.org/document/8701739</t>
  </si>
  <si>
    <t>https://ieeexplore.ieee.org/document/9165967</t>
  </si>
  <si>
    <t>https://ieeexplore.ieee.org/document/8874999</t>
  </si>
  <si>
    <t>https://ieeexplore.ieee.org/document/8701782</t>
  </si>
  <si>
    <t>Pdiss</t>
  </si>
  <si>
    <t>Topology</t>
  </si>
  <si>
    <t>CS+CAS</t>
  </si>
  <si>
    <t>CAS</t>
  </si>
  <si>
    <t>CS+CS</t>
  </si>
  <si>
    <t>CAS+CAS</t>
  </si>
  <si>
    <t>CASx3</t>
  </si>
  <si>
    <t>CASx2</t>
  </si>
  <si>
    <t>dCSx4</t>
  </si>
  <si>
    <t>Stages</t>
  </si>
  <si>
    <t>NF model</t>
  </si>
  <si>
    <t>A 21-dBm 3.7 W/mm² 28.7% PAE 64-GHz Power Amplifier in 22-nm FD-SOI</t>
  </si>
  <si>
    <t>A 28GHz Voltage-Combined Doherty Power Amplifier with a Compact Transformer-based Output Combiner in 22nm FD-SOI</t>
  </si>
  <si>
    <t>An E-Band Compact Power Amplifier for Future Array-Based Backhaul Networks in 22nm FD-SOI</t>
  </si>
  <si>
    <t>https://ieeexplore.ieee.org/document/8909440</t>
  </si>
  <si>
    <t>An Area Efficient 48 - 62 GHz Stacked Power Amplifier in 22nm FD-SOI</t>
  </si>
  <si>
    <t>Ka-Band 3-Stack Power Amplifier with 18.8 dBm Psat and 23.4 % PAE Using 22nm CMOS FDSOI Technology</t>
  </si>
  <si>
    <t>Design of a Compact Power Amplifier with 18.6 dBm 60 GHz 20.5% PAE in 22 nm FD-SOI</t>
  </si>
  <si>
    <t>Effective AM-PM Cancellation with Body Bias for 5G CMOS Power Amplifier Design in 22nm FD-SOI</t>
  </si>
  <si>
    <t>A 28GHz, Asymmetrical, Modified Doherty Power Amplifier, in 22nm FDSOI CMOS</t>
  </si>
  <si>
    <t>https://ieeexplore.ieee.org/document/9180851</t>
  </si>
  <si>
    <t>https://ieeexplore.ieee.org/document/8702159</t>
  </si>
  <si>
    <t>A Broadband Direct Conversion Transmitter/Receiver at D-band Using CMOS 22nm FDSOI</t>
  </si>
  <si>
    <t>https://ieeexplore.ieee.org/document/8701730</t>
  </si>
  <si>
    <t>A Low-Power, Compact 76-81GHz FMCW Transmitter for Automotive Radar in 22nm FDSOI</t>
  </si>
  <si>
    <t>https://ieeexplore.ieee.org/document/8494256</t>
  </si>
  <si>
    <t>Pdiss [mW]</t>
  </si>
  <si>
    <t>NF [dB]</t>
  </si>
  <si>
    <t>Gain per stage</t>
  </si>
  <si>
    <t>Pdiss per stage</t>
  </si>
  <si>
    <t>A Low Noise Figure 28GHz LNA in 22nm FDSOI Technology</t>
  </si>
  <si>
    <t>A 1.7-dB Minimum NF, 22-32 GHz Low-Noise Feedback Amplifier with Multistage Noise Matching in 22-nm SOI-CMOS</t>
  </si>
  <si>
    <t>Design of Low-Power Sub-2.4 dB Mean NF 5G LNAs Using Forward Body Bias in 22 nm FDSOI</t>
  </si>
  <si>
    <t>Design of E- and W-Band Low-Noise Amplifiers in 22-nm CMOS FD-SOI</t>
  </si>
  <si>
    <t>A 24-43 GHz LNA with 3.1-3.7 dB Noise Figure and Embedded 3-Pole Elliptic High-Pass Response for 5G Applications in 22 nm FDSOI</t>
  </si>
  <si>
    <t>https://ieeexplore.ieee.org/document/9331333</t>
  </si>
  <si>
    <t>A 28 GHz and 38 GHz Dual-Band LNA Using Gain Peaking Technique for 5G Wireless Systems in 22 nm FD-SOI CMOS</t>
  </si>
  <si>
    <t>Gain per stage model</t>
  </si>
  <si>
    <t>Gain per stage [dB/stg]</t>
  </si>
  <si>
    <t>Pdiss model</t>
  </si>
  <si>
    <t>Gtot</t>
  </si>
  <si>
    <t>Pdiss,stg</t>
  </si>
  <si>
    <t>freq data</t>
  </si>
  <si>
    <t>pae data</t>
  </si>
  <si>
    <t>pout data</t>
  </si>
  <si>
    <t>PAE modeling</t>
  </si>
  <si>
    <t>PA survey data</t>
  </si>
  <si>
    <t>Psat (dBm)</t>
  </si>
  <si>
    <t>PAEmax (PA survey data) (%)</t>
  </si>
  <si>
    <t>27*</t>
  </si>
  <si>
    <t>37*</t>
  </si>
  <si>
    <t>14*</t>
  </si>
  <si>
    <t>21.4(TX)</t>
  </si>
  <si>
    <t>Freq (GHz)</t>
  </si>
  <si>
    <t>CMOS Psat Data</t>
  </si>
  <si>
    <t>Psat dataset</t>
  </si>
  <si>
    <t>PAE data</t>
  </si>
  <si>
    <t>BO PAE model</t>
  </si>
  <si>
    <t>PAE data avg</t>
  </si>
  <si>
    <t>22FDX LNA and PA Survey</t>
  </si>
  <si>
    <t>a1</t>
  </si>
  <si>
    <t>a2</t>
  </si>
  <si>
    <t>a3</t>
  </si>
  <si>
    <t>b1</t>
  </si>
  <si>
    <t>b2</t>
  </si>
  <si>
    <t>b3</t>
  </si>
  <si>
    <t>Pdiss [W]</t>
  </si>
  <si>
    <t>BO Pout [dBm]</t>
  </si>
  <si>
    <t>Pout [dBm]</t>
  </si>
  <si>
    <r>
      <t xml:space="preserve">Model also in </t>
    </r>
    <r>
      <rPr>
        <b/>
        <sz val="10"/>
        <color theme="4"/>
        <rFont val="Arial"/>
        <family val="2"/>
      </rPr>
      <t>pa_pae_pdiss_model.m</t>
    </r>
  </si>
  <si>
    <t>High Freq Pdiss [W]</t>
  </si>
  <si>
    <t>PA gain [dB]</t>
  </si>
  <si>
    <t>BO [dB]</t>
  </si>
  <si>
    <t>ref</t>
  </si>
  <si>
    <t>BIN1</t>
  </si>
  <si>
    <t>BIN2</t>
  </si>
  <si>
    <t>BIN3</t>
  </si>
  <si>
    <t>BIN4</t>
  </si>
  <si>
    <t>BIN5</t>
  </si>
  <si>
    <t>BIN6</t>
  </si>
  <si>
    <t>BIN7</t>
  </si>
  <si>
    <t>k</t>
  </si>
  <si>
    <t>BO PAE database</t>
  </si>
  <si>
    <t>https://ieeexplore.ieee.org/abstract/document/4626005</t>
  </si>
  <si>
    <t>https://ieeexplore.ieee.org/document/5135528</t>
  </si>
  <si>
    <t>https://ieeexplore.ieee.org/stamp/stamp.jsp?arnumber=6871414</t>
  </si>
  <si>
    <t>avg k</t>
  </si>
  <si>
    <t>https://ieeexplore.ieee.org/document/4543854</t>
  </si>
  <si>
    <t>https://ieeexplore.ieee.org/abstract/document/4266466</t>
  </si>
  <si>
    <t>https://ieeexplore.ieee.org/document/8411095</t>
  </si>
  <si>
    <t>https://ieeexplore.ieee.org/document/5109474</t>
  </si>
  <si>
    <t>https://ieeexplore.ieee.org/document/6222368</t>
  </si>
  <si>
    <t>https://ieeexplore.ieee.org/document/8950269</t>
  </si>
  <si>
    <t>https://ieeexplore.ieee.org/document/8322404</t>
  </si>
  <si>
    <t>https://ieeexplore.ieee.org/document/9270581</t>
  </si>
  <si>
    <t>https://ieeexplore.ieee.org/abstract/document/9063123</t>
  </si>
  <si>
    <t>https://ieeexplore.ieee.org/document/6996022/</t>
  </si>
  <si>
    <t>https://ieeexplore.ieee.org/stamp/stamp.jsp?tp=&amp;arnumber=6942050</t>
  </si>
  <si>
    <t>https://ieeexplore.ieee.org/document/8701814</t>
  </si>
  <si>
    <t>https://ieeexplore.ieee.org/document/5940619</t>
  </si>
  <si>
    <t>https://ieeexplore.ieee.org/document/7492298</t>
  </si>
  <si>
    <t>https://ieeexplore.ieee.org/abstract/document/8310061</t>
  </si>
  <si>
    <t>Frequency bin</t>
  </si>
  <si>
    <t>k [BO PAE/pPAE]</t>
  </si>
  <si>
    <t>PAE,BO [dB]</t>
  </si>
  <si>
    <t>pPAE [%]</t>
  </si>
  <si>
    <t>freq [GHz]</t>
  </si>
  <si>
    <t>psat [dBm]</t>
  </si>
  <si>
    <t>pae,max [%]</t>
  </si>
  <si>
    <t>pae,bo [%]</t>
  </si>
  <si>
    <t>avg BO PAE [%]</t>
  </si>
  <si>
    <t>avg Pout [dBm]</t>
  </si>
  <si>
    <t>avg freq [GHz]</t>
  </si>
  <si>
    <t>avg pae [%]</t>
  </si>
  <si>
    <t>BO PAE [%]</t>
  </si>
  <si>
    <t>https://gems.ece.gatech.edu/PA_survey.html</t>
  </si>
  <si>
    <t>ICP [dBm]</t>
  </si>
  <si>
    <t>IIP3 [dBm]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</si>
</sst>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B]General"/>
    <numFmt numFmtId="165" formatCode="0.0"/>
  </numFmts>
  <fonts count="17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0"/>
      <color rgb="FF00206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CC00"/>
      <name val="Arial"/>
      <family val="2"/>
    </font>
    <font>
      <b/>
      <sz val="11"/>
      <color theme="4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1" applyNumberFormat="0" applyAlignment="0" applyProtection="0"/>
    <xf numFmtId="164" fontId="6" fillId="0" borderId="0"/>
  </cellStyleXfs>
  <cellXfs count="37">
    <xf numFmtId="0" fontId="0" fillId="0" borderId="0" xfId="0"/>
    <xf numFmtId="0" fontId="1" fillId="0" borderId="0" xfId="1"/>
    <xf numFmtId="0" fontId="2" fillId="0" borderId="0" xfId="0" applyFont="1"/>
    <xf numFmtId="164" fontId="6" fillId="0" borderId="0" xfId="3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4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quotePrefix="1" applyFont="1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4" fillId="0" borderId="0" xfId="0" applyFont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7" xfId="0" applyFont="1" applyBorder="1"/>
    <xf numFmtId="0" fontId="9" fillId="0" borderId="9" xfId="0" applyFont="1" applyBorder="1"/>
    <xf numFmtId="0" fontId="0" fillId="0" borderId="10" xfId="0" applyBorder="1"/>
    <xf numFmtId="0" fontId="0" fillId="0" borderId="11" xfId="0" applyBorder="1"/>
    <xf numFmtId="0" fontId="9" fillId="0" borderId="12" xfId="0" applyFont="1" applyBorder="1"/>
    <xf numFmtId="0" fontId="0" fillId="0" borderId="13" xfId="0" applyBorder="1"/>
    <xf numFmtId="0" fontId="15" fillId="0" borderId="0" xfId="0" applyFont="1"/>
  </cellXfs>
  <cellStyles count="4">
    <cellStyle name="Check Cell" xfId="2" builtinId="23"/>
    <cellStyle name="Excel Built-in Normal" xfId="3" xr:uid="{ACDAADEE-F464-4C68-87DC-A76CCF351F2C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  <color rgb="FF0000FF"/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'PA model'!$C$22</c:f>
              <c:strCache>
                <c:ptCount val="1"/>
                <c:pt idx="0">
                  <c:v>All CMOS Psat model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 model'!$B$32:$B$401</c:f>
              <c:numCache>
                <c:formatCode>General</c:formatCode>
                <c:ptCount val="3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</c:numCache>
            </c:numRef>
          </c:xVal>
          <c:yVal>
            <c:numRef>
              <c:f>'PA model'!$C$32:$C$401</c:f>
              <c:numCache>
                <c:formatCode>General</c:formatCode>
                <c:ptCount val="370"/>
                <c:pt idx="0">
                  <c:v>36.594000000000001</c:v>
                </c:pt>
                <c:pt idx="1">
                  <c:v>34.185760034688151</c:v>
                </c:pt>
                <c:pt idx="2">
                  <c:v>32.7770299622427</c:v>
                </c:pt>
                <c:pt idx="3">
                  <c:v>31.777520069376301</c:v>
                </c:pt>
                <c:pt idx="4">
                  <c:v>31.002239965311851</c:v>
                </c:pt>
                <c:pt idx="5">
                  <c:v>30.36878999693085</c:v>
                </c:pt>
                <c:pt idx="6">
                  <c:v>29.833215679885946</c:v>
                </c:pt>
                <c:pt idx="7">
                  <c:v>29.369280104064451</c:v>
                </c:pt>
                <c:pt idx="8">
                  <c:v>28.960059924485403</c:v>
                </c:pt>
                <c:pt idx="9">
                  <c:v>28.594000000000001</c:v>
                </c:pt>
                <c:pt idx="10">
                  <c:v>28.262858518734198</c:v>
                </c:pt>
                <c:pt idx="11">
                  <c:v>27.960550031619</c:v>
                </c:pt>
                <c:pt idx="12">
                  <c:v>27.682453181545306</c:v>
                </c:pt>
                <c:pt idx="13">
                  <c:v>27.424975714574096</c:v>
                </c:pt>
                <c:pt idx="14">
                  <c:v>27.18526992755455</c:v>
                </c:pt>
                <c:pt idx="15">
                  <c:v>26.961040138752601</c:v>
                </c:pt>
                <c:pt idx="16">
                  <c:v>26.750408628973808</c:v>
                </c:pt>
                <c:pt idx="17">
                  <c:v>26.551819959173553</c:v>
                </c:pt>
                <c:pt idx="18">
                  <c:v>26.36397119237737</c:v>
                </c:pt>
                <c:pt idx="19">
                  <c:v>26.185760034688151</c:v>
                </c:pt>
                <c:pt idx="20">
                  <c:v>26.016245642128645</c:v>
                </c:pt>
                <c:pt idx="21">
                  <c:v>25.854618553422352</c:v>
                </c:pt>
                <c:pt idx="22">
                  <c:v>25.700177311859257</c:v>
                </c:pt>
                <c:pt idx="23">
                  <c:v>25.552310066307154</c:v>
                </c:pt>
                <c:pt idx="24">
                  <c:v>25.410479930623701</c:v>
                </c:pt>
                <c:pt idx="25">
                  <c:v>25.274213216233456</c:v>
                </c:pt>
                <c:pt idx="26">
                  <c:v>25.143089886728102</c:v>
                </c:pt>
                <c:pt idx="27">
                  <c:v>25.016735749262246</c:v>
                </c:pt>
                <c:pt idx="28">
                  <c:v>24.894816016808353</c:v>
                </c:pt>
                <c:pt idx="29">
                  <c:v>24.7770299622427</c:v>
                </c:pt>
                <c:pt idx="30">
                  <c:v>24.66310644932582</c:v>
                </c:pt>
                <c:pt idx="31">
                  <c:v>24.552800173440751</c:v>
                </c:pt>
                <c:pt idx="32">
                  <c:v>24.445888480976901</c:v>
                </c:pt>
                <c:pt idx="33">
                  <c:v>24.342168663661958</c:v>
                </c:pt>
                <c:pt idx="34">
                  <c:v>24.241455645197796</c:v>
                </c:pt>
                <c:pt idx="35">
                  <c:v>24.143579993861703</c:v>
                </c:pt>
                <c:pt idx="36">
                  <c:v>24.048386207464041</c:v>
                </c:pt>
                <c:pt idx="37">
                  <c:v>23.95573122706552</c:v>
                </c:pt>
                <c:pt idx="38">
                  <c:v>23.865483143788008</c:v>
                </c:pt>
                <c:pt idx="39">
                  <c:v>23.777520069376301</c:v>
                </c:pt>
                <c:pt idx="40">
                  <c:v>23.691729146242118</c:v>
                </c:pt>
                <c:pt idx="41">
                  <c:v>23.608005676816795</c:v>
                </c:pt>
                <c:pt idx="42">
                  <c:v>23.526252355363312</c:v>
                </c:pt>
                <c:pt idx="43">
                  <c:v>23.446378588110502</c:v>
                </c:pt>
                <c:pt idx="44">
                  <c:v>23.36829988979725</c:v>
                </c:pt>
                <c:pt idx="45">
                  <c:v>23.291937346547407</c:v>
                </c:pt>
                <c:pt idx="46">
                  <c:v>23.217217136514261</c:v>
                </c:pt>
                <c:pt idx="47">
                  <c:v>23.144070100995304</c:v>
                </c:pt>
                <c:pt idx="48">
                  <c:v>23.07243135977189</c:v>
                </c:pt>
                <c:pt idx="49">
                  <c:v>23.002239965311851</c:v>
                </c:pt>
                <c:pt idx="50">
                  <c:v>22.933438591216511</c:v>
                </c:pt>
                <c:pt idx="51">
                  <c:v>22.865973250921606</c:v>
                </c:pt>
                <c:pt idx="52">
                  <c:v>22.799793043193688</c:v>
                </c:pt>
                <c:pt idx="53">
                  <c:v>22.7225431999547</c:v>
                </c:pt>
                <c:pt idx="54">
                  <c:v>22.580536873212576</c:v>
                </c:pt>
                <c:pt idx="55">
                  <c:v>22.441089358749508</c:v>
                </c:pt>
                <c:pt idx="56">
                  <c:v>22.304110071916202</c:v>
                </c:pt>
                <c:pt idx="57">
                  <c:v>22.169513154708458</c:v>
                </c:pt>
                <c:pt idx="58">
                  <c:v>22.037217152536989</c:v>
                </c:pt>
                <c:pt idx="59">
                  <c:v>21.907144718163472</c:v>
                </c:pt>
                <c:pt idx="60">
                  <c:v>21.779222340108131</c:v>
                </c:pt>
                <c:pt idx="61">
                  <c:v>21.653380093141116</c:v>
                </c:pt>
                <c:pt idx="62">
                  <c:v>21.529551408737177</c:v>
                </c:pt>
                <c:pt idx="63">
                  <c:v>21.407672863607132</c:v>
                </c:pt>
                <c:pt idx="64">
                  <c:v>21.287683984624316</c:v>
                </c:pt>
                <c:pt idx="65">
                  <c:v>21.169527068643902</c:v>
                </c:pt>
                <c:pt idx="66">
                  <c:v>21.053147015871275</c:v>
                </c:pt>
                <c:pt idx="67">
                  <c:v>20.938491175574867</c:v>
                </c:pt>
                <c:pt idx="68">
                  <c:v>20.825509203062111</c:v>
                </c:pt>
                <c:pt idx="69">
                  <c:v>20.714152926945943</c:v>
                </c:pt>
                <c:pt idx="70">
                  <c:v>20.60437622582608</c:v>
                </c:pt>
                <c:pt idx="71">
                  <c:v>20.496134913594794</c:v>
                </c:pt>
                <c:pt idx="72">
                  <c:v>20.389386632653476</c:v>
                </c:pt>
                <c:pt idx="73">
                  <c:v>20.284090754394008</c:v>
                </c:pt>
                <c:pt idx="74">
                  <c:v>20.180208286359907</c:v>
                </c:pt>
                <c:pt idx="75">
                  <c:v>20.0777017855563</c:v>
                </c:pt>
                <c:pt idx="76">
                  <c:v>19.976535277426372</c:v>
                </c:pt>
                <c:pt idx="77">
                  <c:v>19.876674180055645</c:v>
                </c:pt>
                <c:pt idx="78">
                  <c:v>19.778085233204337</c:v>
                </c:pt>
                <c:pt idx="79">
                  <c:v>19.680736431803567</c:v>
                </c:pt>
                <c:pt idx="80">
                  <c:v>19.584596963582463</c:v>
                </c:pt>
                <c:pt idx="81">
                  <c:v>19.489637150522171</c:v>
                </c:pt>
                <c:pt idx="82">
                  <c:v>19.395828393858366</c:v>
                </c:pt>
                <c:pt idx="83">
                  <c:v>19.303143122377271</c:v>
                </c:pt>
                <c:pt idx="84">
                  <c:v>19.211554743771309</c:v>
                </c:pt>
                <c:pt idx="85">
                  <c:v>19.121037598839628</c:v>
                </c:pt>
                <c:pt idx="86">
                  <c:v>19.031566918336217</c:v>
                </c:pt>
                <c:pt idx="87">
                  <c:v>18.943118782283996</c:v>
                </c:pt>
                <c:pt idx="88">
                  <c:v>18.855670081587654</c:v>
                </c:pt>
                <c:pt idx="89">
                  <c:v>18.769198481791229</c:v>
                </c:pt>
                <c:pt idx="90">
                  <c:v>18.683682388838115</c:v>
                </c:pt>
                <c:pt idx="91">
                  <c:v>18.599100916702206</c:v>
                </c:pt>
                <c:pt idx="92">
                  <c:v>18.51543385676888</c:v>
                </c:pt>
                <c:pt idx="93">
                  <c:v>18.432661648853376</c:v>
                </c:pt>
                <c:pt idx="94">
                  <c:v>18.350765353752735</c:v>
                </c:pt>
                <c:pt idx="95">
                  <c:v>18.269726627234888</c:v>
                </c:pt>
                <c:pt idx="96">
                  <c:v>18.189527695375517</c:v>
                </c:pt>
                <c:pt idx="97">
                  <c:v>18.110151331159742</c:v>
                </c:pt>
                <c:pt idx="98">
                  <c:v>18.031580832271665</c:v>
                </c:pt>
                <c:pt idx="99">
                  <c:v>17.953800000000001</c:v>
                </c:pt>
                <c:pt idx="100">
                  <c:v>17.876793119193309</c:v>
                </c:pt>
                <c:pt idx="101">
                  <c:v>17.800544939202631</c:v>
                </c:pt>
                <c:pt idx="102">
                  <c:v>17.725040655753837</c:v>
                </c:pt>
                <c:pt idx="103">
                  <c:v>17.650265893695739</c:v>
                </c:pt>
                <c:pt idx="104">
                  <c:v>17.576206690573699</c:v>
                </c:pt>
                <c:pt idx="105">
                  <c:v>17.502849480981794</c:v>
                </c:pt>
                <c:pt idx="106">
                  <c:v>17.430181081649565</c:v>
                </c:pt>
                <c:pt idx="107">
                  <c:v>17.358188677222557</c:v>
                </c:pt>
                <c:pt idx="108">
                  <c:v>17.286859806698082</c:v>
                </c:pt>
                <c:pt idx="109">
                  <c:v>17.21618235048043</c:v>
                </c:pt>
                <c:pt idx="110">
                  <c:v>17.146144518021764</c:v>
                </c:pt>
                <c:pt idx="111">
                  <c:v>17.076734836017366</c:v>
                </c:pt>
                <c:pt idx="112">
                  <c:v>17.007942137125468</c:v>
                </c:pt>
                <c:pt idx="113">
                  <c:v>16.939755549184056</c:v>
                </c:pt>
                <c:pt idx="114">
                  <c:v>16.87216448489864</c:v>
                </c:pt>
                <c:pt idx="115">
                  <c:v>16.805158631976312</c:v>
                </c:pt>
                <c:pt idx="116">
                  <c:v>16.738727943683401</c:v>
                </c:pt>
                <c:pt idx="117">
                  <c:v>16.672862629804847</c:v>
                </c:pt>
                <c:pt idx="118">
                  <c:v>16.607553147985108</c:v>
                </c:pt>
                <c:pt idx="119">
                  <c:v>16.54279019543133</c:v>
                </c:pt>
                <c:pt idx="120">
                  <c:v>16.47856470096086</c:v>
                </c:pt>
                <c:pt idx="121">
                  <c:v>16.414867817375985</c:v>
                </c:pt>
                <c:pt idx="122">
                  <c:v>16.351690914149927</c:v>
                </c:pt>
                <c:pt idx="123">
                  <c:v>16.289025570408974</c:v>
                </c:pt>
                <c:pt idx="124">
                  <c:v>16.226863568196435</c:v>
                </c:pt>
                <c:pt idx="125">
                  <c:v>16.165196886005027</c:v>
                </c:pt>
                <c:pt idx="126">
                  <c:v>16.104017692564852</c:v>
                </c:pt>
                <c:pt idx="127">
                  <c:v>16.04331834087499</c:v>
                </c:pt>
                <c:pt idx="128">
                  <c:v>15.983091362467384</c:v>
                </c:pt>
                <c:pt idx="129">
                  <c:v>15.923329461892166</c:v>
                </c:pt>
                <c:pt idx="130">
                  <c:v>15.864025511414276</c:v>
                </c:pt>
                <c:pt idx="131">
                  <c:v>15.805172545911752</c:v>
                </c:pt>
                <c:pt idx="132">
                  <c:v>15.746763757966534</c:v>
                </c:pt>
                <c:pt idx="133">
                  <c:v>15.688792493139125</c:v>
                </c:pt>
                <c:pt idx="134">
                  <c:v>15.631252245418992</c:v>
                </c:pt>
                <c:pt idx="135">
                  <c:v>15.574136652842725</c:v>
                </c:pt>
                <c:pt idx="136">
                  <c:v>15.517439493272832</c:v>
                </c:pt>
                <c:pt idx="137">
                  <c:v>15.461154680329969</c:v>
                </c:pt>
                <c:pt idx="138">
                  <c:v>15.405276259472032</c:v>
                </c:pt>
                <c:pt idx="139">
                  <c:v>15.3497984042138</c:v>
                </c:pt>
                <c:pt idx="140">
                  <c:v>15.294715412481132</c:v>
                </c:pt>
                <c:pt idx="141">
                  <c:v>15.240021703093937</c:v>
                </c:pt>
                <c:pt idx="142">
                  <c:v>15.185711812372595</c:v>
                </c:pt>
                <c:pt idx="143">
                  <c:v>15.131780390862652</c:v>
                </c:pt>
                <c:pt idx="144">
                  <c:v>15.078222200172746</c:v>
                </c:pt>
                <c:pt idx="145">
                  <c:v>15.025032109921334</c:v>
                </c:pt>
                <c:pt idx="146">
                  <c:v>14.972205094787505</c:v>
                </c:pt>
                <c:pt idx="147">
                  <c:v>14.919736231661858</c:v>
                </c:pt>
                <c:pt idx="148">
                  <c:v>14.867620696893276</c:v>
                </c:pt>
                <c:pt idx="149">
                  <c:v>14.815853763627757</c:v>
                </c:pt>
                <c:pt idx="150">
                  <c:v>14.764430799235726</c:v>
                </c:pt>
                <c:pt idx="151">
                  <c:v>14.713347262824151</c:v>
                </c:pt>
                <c:pt idx="152">
                  <c:v>14.662598702830387</c:v>
                </c:pt>
                <c:pt idx="153">
                  <c:v>14.612180754694229</c:v>
                </c:pt>
                <c:pt idx="154">
                  <c:v>14.562089138605408</c:v>
                </c:pt>
                <c:pt idx="155">
                  <c:v>14.512319657323495</c:v>
                </c:pt>
                <c:pt idx="156">
                  <c:v>14.462868194067461</c:v>
                </c:pt>
                <c:pt idx="157">
                  <c:v>14.413730710472187</c:v>
                </c:pt>
                <c:pt idx="158">
                  <c:v>14.364903244609557</c:v>
                </c:pt>
                <c:pt idx="159">
                  <c:v>14.316381909071424</c:v>
                </c:pt>
                <c:pt idx="160">
                  <c:v>14.268162889112439</c:v>
                </c:pt>
                <c:pt idx="161">
                  <c:v>14.220242440850321</c:v>
                </c:pt>
                <c:pt idx="162">
                  <c:v>14.172616889521478</c:v>
                </c:pt>
                <c:pt idx="163">
                  <c:v>14.125282627790021</c:v>
                </c:pt>
                <c:pt idx="164">
                  <c:v>14.078236114108194</c:v>
                </c:pt>
                <c:pt idx="165">
                  <c:v>14.031473871126224</c:v>
                </c:pt>
                <c:pt idx="166">
                  <c:v>13.984992484150069</c:v>
                </c:pt>
                <c:pt idx="167">
                  <c:v>13.938788599645122</c:v>
                </c:pt>
                <c:pt idx="168">
                  <c:v>13.892858923784338</c:v>
                </c:pt>
                <c:pt idx="169">
                  <c:v>13.847200221039159</c:v>
                </c:pt>
                <c:pt idx="170">
                  <c:v>13.801809312811827</c:v>
                </c:pt>
                <c:pt idx="171">
                  <c:v>13.756683076107485</c:v>
                </c:pt>
                <c:pt idx="172">
                  <c:v>13.711818442244862</c:v>
                </c:pt>
                <c:pt idx="173">
                  <c:v>13.667212395604068</c:v>
                </c:pt>
                <c:pt idx="174">
                  <c:v>13.622861972410234</c:v>
                </c:pt>
                <c:pt idx="175">
                  <c:v>13.578764259551846</c:v>
                </c:pt>
                <c:pt idx="176">
                  <c:v>13.534916393432603</c:v>
                </c:pt>
                <c:pt idx="177">
                  <c:v>13.491315558855511</c:v>
                </c:pt>
                <c:pt idx="178">
                  <c:v>13.4479589879383</c:v>
                </c:pt>
                <c:pt idx="179">
                  <c:v>13.404843959059086</c:v>
                </c:pt>
                <c:pt idx="180">
                  <c:v>13.361967795831134</c:v>
                </c:pt>
                <c:pt idx="181">
                  <c:v>13.319327866105972</c:v>
                </c:pt>
                <c:pt idx="182">
                  <c:v>13.276921581003748</c:v>
                </c:pt>
                <c:pt idx="183">
                  <c:v>13.234746393970063</c:v>
                </c:pt>
                <c:pt idx="184">
                  <c:v>13.1927997998583</c:v>
                </c:pt>
                <c:pt idx="185">
                  <c:v>13.15107933403673</c:v>
                </c:pt>
                <c:pt idx="186">
                  <c:v>13.109582571519589</c:v>
                </c:pt>
                <c:pt idx="187">
                  <c:v>13.068307126121226</c:v>
                </c:pt>
                <c:pt idx="188">
                  <c:v>13.027250649632791</c:v>
                </c:pt>
                <c:pt idx="189">
                  <c:v>12.986410831020592</c:v>
                </c:pt>
                <c:pt idx="190">
                  <c:v>12.945785395645494</c:v>
                </c:pt>
                <c:pt idx="191">
                  <c:v>12.905372104502746</c:v>
                </c:pt>
                <c:pt idx="192">
                  <c:v>12.86516875348147</c:v>
                </c:pt>
                <c:pt idx="193">
                  <c:v>12.825173172643375</c:v>
                </c:pt>
                <c:pt idx="194">
                  <c:v>12.785383225519936</c:v>
                </c:pt>
                <c:pt idx="195">
                  <c:v>12.745796808427599</c:v>
                </c:pt>
                <c:pt idx="196">
                  <c:v>12.706411849800418</c:v>
                </c:pt>
                <c:pt idx="197">
                  <c:v>12.667226309539522</c:v>
                </c:pt>
                <c:pt idx="198">
                  <c:v>12.628238178379029</c:v>
                </c:pt>
                <c:pt idx="199">
                  <c:v>12.589445477267859</c:v>
                </c:pt>
                <c:pt idx="200">
                  <c:v>12.550846256766889</c:v>
                </c:pt>
                <c:pt idx="201">
                  <c:v>12.512438596461166</c:v>
                </c:pt>
                <c:pt idx="202">
                  <c:v>12.474220604386545</c:v>
                </c:pt>
                <c:pt idx="203">
                  <c:v>12.436190416470488</c:v>
                </c:pt>
                <c:pt idx="204">
                  <c:v>12.398346195986463</c:v>
                </c:pt>
                <c:pt idx="205">
                  <c:v>12.360686133021687</c:v>
                </c:pt>
                <c:pt idx="206">
                  <c:v>12.323208443957725</c:v>
                </c:pt>
                <c:pt idx="207">
                  <c:v>12.285911370963589</c:v>
                </c:pt>
                <c:pt idx="208">
                  <c:v>12.248793181501014</c:v>
                </c:pt>
                <c:pt idx="209">
                  <c:v>12.211852167841563</c:v>
                </c:pt>
                <c:pt idx="210">
                  <c:v>12.175086646595119</c:v>
                </c:pt>
                <c:pt idx="211">
                  <c:v>12.138494958249652</c:v>
                </c:pt>
                <c:pt idx="212">
                  <c:v>12.102075466721693</c:v>
                </c:pt>
                <c:pt idx="213">
                  <c:v>12.065826558917415</c:v>
                </c:pt>
                <c:pt idx="214">
                  <c:v>12.029746644303913</c:v>
                </c:pt>
                <c:pt idx="215">
                  <c:v>11.993834154490415</c:v>
                </c:pt>
                <c:pt idx="216">
                  <c:v>11.958087542819207</c:v>
                </c:pt>
                <c:pt idx="217">
                  <c:v>11.922505283965947</c:v>
                </c:pt>
                <c:pt idx="218">
                  <c:v>11.88708587354909</c:v>
                </c:pt>
                <c:pt idx="219">
                  <c:v>11.851827827748288</c:v>
                </c:pt>
                <c:pt idx="220">
                  <c:v>11.816729682931332</c:v>
                </c:pt>
                <c:pt idx="221">
                  <c:v>11.781789995289614</c:v>
                </c:pt>
                <c:pt idx="222">
                  <c:v>11.74700734048178</c:v>
                </c:pt>
                <c:pt idx="223">
                  <c:v>11.712380313285223</c:v>
                </c:pt>
                <c:pt idx="224">
                  <c:v>11.67790752725552</c:v>
                </c:pt>
                <c:pt idx="225">
                  <c:v>11.643587614393319</c:v>
                </c:pt>
                <c:pt idx="226">
                  <c:v>11.609419224818559</c:v>
                </c:pt>
                <c:pt idx="227">
                  <c:v>11.575401026451914</c:v>
                </c:pt>
                <c:pt idx="228">
                  <c:v>11.541531704703196</c:v>
                </c:pt>
                <c:pt idx="229">
                  <c:v>11.50780996216649</c:v>
                </c:pt>
                <c:pt idx="230">
                  <c:v>11.474234518321985</c:v>
                </c:pt>
                <c:pt idx="231">
                  <c:v>11.440804109244169</c:v>
                </c:pt>
                <c:pt idx="232">
                  <c:v>11.407517487316348</c:v>
                </c:pt>
                <c:pt idx="233">
                  <c:v>11.374373420951251</c:v>
                </c:pt>
                <c:pt idx="234">
                  <c:v>11.341370694317661</c:v>
                </c:pt>
                <c:pt idx="235">
                  <c:v>11.308508107072697</c:v>
                </c:pt>
                <c:pt idx="236">
                  <c:v>11.27578447409995</c:v>
                </c:pt>
                <c:pt idx="237">
                  <c:v>11.243198625252958</c:v>
                </c:pt>
                <c:pt idx="238">
                  <c:v>11.210749405104188</c:v>
                </c:pt>
                <c:pt idx="239">
                  <c:v>11.17843567269918</c:v>
                </c:pt>
                <c:pt idx="240">
                  <c:v>11.146256301315844</c:v>
                </c:pt>
                <c:pt idx="241">
                  <c:v>11.114210178228717</c:v>
                </c:pt>
                <c:pt idx="242">
                  <c:v>11.082296204478077</c:v>
                </c:pt>
                <c:pt idx="243">
                  <c:v>11.050513294643849</c:v>
                </c:pt>
                <c:pt idx="244">
                  <c:v>11.018860376624033</c:v>
                </c:pt>
                <c:pt idx="245">
                  <c:v>10.987336391417784</c:v>
                </c:pt>
                <c:pt idx="246">
                  <c:v>10.955940292912757</c:v>
                </c:pt>
                <c:pt idx="247">
                  <c:v>10.924671047676824</c:v>
                </c:pt>
                <c:pt idx="248">
                  <c:v>10.89352763475398</c:v>
                </c:pt>
                <c:pt idx="249">
                  <c:v>10.862509045464293</c:v>
                </c:pt>
                <c:pt idx="250">
                  <c:v>10.831614283207905</c:v>
                </c:pt>
                <c:pt idx="251">
                  <c:v>10.800842363272885</c:v>
                </c:pt>
                <c:pt idx="252">
                  <c:v>10.770192312646927</c:v>
                </c:pt>
                <c:pt idx="253">
                  <c:v>10.739663169832703</c:v>
                </c:pt>
                <c:pt idx="254">
                  <c:v>10.709253984666923</c:v>
                </c:pt>
                <c:pt idx="255">
                  <c:v>10.67896381814284</c:v>
                </c:pt>
                <c:pt idx="256">
                  <c:v>10.648791742236334</c:v>
                </c:pt>
                <c:pt idx="257">
                  <c:v>10.618736839735242</c:v>
                </c:pt>
                <c:pt idx="258">
                  <c:v>10.588798204072091</c:v>
                </c:pt>
                <c:pt idx="259">
                  <c:v>10.558974939160031</c:v>
                </c:pt>
                <c:pt idx="260">
                  <c:v>10.529266159231838</c:v>
                </c:pt>
                <c:pt idx="261">
                  <c:v>10.499670988682141</c:v>
                </c:pt>
                <c:pt idx="262">
                  <c:v>10.470188561912515</c:v>
                </c:pt>
                <c:pt idx="263">
                  <c:v>10.440818023179609</c:v>
                </c:pt>
                <c:pt idx="264">
                  <c:v>10.411558526446086</c:v>
                </c:pt>
                <c:pt idx="265">
                  <c:v>10.382409235234384</c:v>
                </c:pt>
                <c:pt idx="266">
                  <c:v>10.353369322483267</c:v>
                </c:pt>
                <c:pt idx="267">
                  <c:v>10.324437970406983</c:v>
                </c:pt>
                <c:pt idx="268">
                  <c:v>10.295614370357086</c:v>
                </c:pt>
                <c:pt idx="269">
                  <c:v>10.266897722686849</c:v>
                </c:pt>
                <c:pt idx="270">
                  <c:v>10.238287236618092</c:v>
                </c:pt>
                <c:pt idx="271">
                  <c:v>10.209782130110582</c:v>
                </c:pt>
                <c:pt idx="272">
                  <c:v>10.181381629733728</c:v>
                </c:pt>
                <c:pt idx="273">
                  <c:v>10.153084970540689</c:v>
                </c:pt>
                <c:pt idx="274">
                  <c:v>10.124891395944715</c:v>
                </c:pt>
                <c:pt idx="275">
                  <c:v>10.096800157597819</c:v>
                </c:pt>
                <c:pt idx="276">
                  <c:v>10.068810515271529</c:v>
                </c:pt>
                <c:pt idx="277">
                  <c:v>10.040921736739882</c:v>
                </c:pt>
                <c:pt idx="278">
                  <c:v>10.013133097664493</c:v>
                </c:pt>
                <c:pt idx="279">
                  <c:v>9.9854438814816504</c:v>
                </c:pt>
                <c:pt idx="280">
                  <c:v>9.9578533792914783</c:v>
                </c:pt>
                <c:pt idx="281">
                  <c:v>9.9303608897489895</c:v>
                </c:pt>
                <c:pt idx="282">
                  <c:v>9.9029657189571481</c:v>
                </c:pt>
                <c:pt idx="283">
                  <c:v>9.8756671803617948</c:v>
                </c:pt>
                <c:pt idx="284">
                  <c:v>9.8484645946483482</c:v>
                </c:pt>
                <c:pt idx="285">
                  <c:v>9.8213572896404528</c:v>
                </c:pt>
                <c:pt idx="286">
                  <c:v>9.7943446002002545</c:v>
                </c:pt>
                <c:pt idx="287">
                  <c:v>9.767425868130502</c:v>
                </c:pt>
                <c:pt idx="288">
                  <c:v>9.7406004420783177</c:v>
                </c:pt>
                <c:pt idx="289">
                  <c:v>9.7138676774406036</c:v>
                </c:pt>
                <c:pt idx="290">
                  <c:v>9.6872269362711307</c:v>
                </c:pt>
                <c:pt idx="291">
                  <c:v>9.6606775871891841</c:v>
                </c:pt>
                <c:pt idx="292">
                  <c:v>9.634219005289772</c:v>
                </c:pt>
                <c:pt idx="293">
                  <c:v>9.6078505720553551</c:v>
                </c:pt>
                <c:pt idx="294">
                  <c:v>9.5815716752691387</c:v>
                </c:pt>
                <c:pt idx="295">
                  <c:v>9.5553817089297155</c:v>
                </c:pt>
                <c:pt idx="296">
                  <c:v>9.5292800731672784</c:v>
                </c:pt>
                <c:pt idx="297">
                  <c:v>9.5032661741611335</c:v>
                </c:pt>
                <c:pt idx="298">
                  <c:v>9.4773394240586697</c:v>
                </c:pt>
                <c:pt idx="299">
                  <c:v>9.4514992408956147</c:v>
                </c:pt>
                <c:pt idx="300">
                  <c:v>9.4257450485177117</c:v>
                </c:pt>
                <c:pt idx="301">
                  <c:v>9.4000762765035759</c:v>
                </c:pt>
                <c:pt idx="302">
                  <c:v>9.3744923600889294</c:v>
                </c:pt>
                <c:pt idx="303">
                  <c:v>9.3489927400920081</c:v>
                </c:pt>
                <c:pt idx="304">
                  <c:v>9.3235768628402766</c:v>
                </c:pt>
                <c:pt idx="305">
                  <c:v>9.2982441800982443</c:v>
                </c:pt>
                <c:pt idx="306">
                  <c:v>9.2729941489965384</c:v>
                </c:pt>
                <c:pt idx="307">
                  <c:v>9.2478262319620796</c:v>
                </c:pt>
                <c:pt idx="308">
                  <c:v>9.2227398966494505</c:v>
                </c:pt>
                <c:pt idx="309">
                  <c:v>9.1977346158732658</c:v>
                </c:pt>
                <c:pt idx="310">
                  <c:v>9.1728098675417584</c:v>
                </c:pt>
                <c:pt idx="311">
                  <c:v>9.1479651345913524</c:v>
                </c:pt>
                <c:pt idx="312">
                  <c:v>9.1231999049222949</c:v>
                </c:pt>
                <c:pt idx="313">
                  <c:v>9.0985136713353114</c:v>
                </c:pt>
                <c:pt idx="314">
                  <c:v>9.0739059314693193</c:v>
                </c:pt>
                <c:pt idx="315">
                  <c:v>9.0493761877400445</c:v>
                </c:pt>
                <c:pt idx="316">
                  <c:v>9.0249239472796674</c:v>
                </c:pt>
                <c:pt idx="317">
                  <c:v>9.0005487218774149</c:v>
                </c:pt>
                <c:pt idx="318">
                  <c:v>8.9762500279210329</c:v>
                </c:pt>
                <c:pt idx="319">
                  <c:v>8.9520273863392816</c:v>
                </c:pt>
                <c:pt idx="320">
                  <c:v>8.9278803225451853</c:v>
                </c:pt>
                <c:pt idx="321">
                  <c:v>8.9038083663802965</c:v>
                </c:pt>
                <c:pt idx="322">
                  <c:v>8.8798110520597433</c:v>
                </c:pt>
                <c:pt idx="323">
                  <c:v>8.855887918118178</c:v>
                </c:pt>
                <c:pt idx="324">
                  <c:v>8.832038507356458</c:v>
                </c:pt>
                <c:pt idx="325">
                  <c:v>8.8082623667893287</c:v>
                </c:pt>
                <c:pt idx="326">
                  <c:v>8.784559047593703</c:v>
                </c:pt>
                <c:pt idx="327">
                  <c:v>8.7609281050578787</c:v>
                </c:pt>
                <c:pt idx="328">
                  <c:v>8.7373690985314596</c:v>
                </c:pt>
                <c:pt idx="329">
                  <c:v>8.7138815913760439</c:v>
                </c:pt>
                <c:pt idx="330">
                  <c:v>8.6904651509166939</c:v>
                </c:pt>
                <c:pt idx="331">
                  <c:v>8.6671193483940741</c:v>
                </c:pt>
                <c:pt idx="332">
                  <c:v>8.6438437589173844</c:v>
                </c:pt>
                <c:pt idx="333">
                  <c:v>8.6206379614179198</c:v>
                </c:pt>
                <c:pt idx="334">
                  <c:v>8.5975015386034173</c:v>
                </c:pt>
                <c:pt idx="335">
                  <c:v>8.5744340769129792</c:v>
                </c:pt>
                <c:pt idx="336">
                  <c:v>8.5514351664727499</c:v>
                </c:pt>
                <c:pt idx="337">
                  <c:v>8.5285044010521958</c:v>
                </c:pt>
                <c:pt idx="338">
                  <c:v>8.5056413780210747</c:v>
                </c:pt>
                <c:pt idx="339">
                  <c:v>8.4828456983070168</c:v>
                </c:pt>
                <c:pt idx="340">
                  <c:v>8.460116966353695</c:v>
                </c:pt>
                <c:pt idx="341">
                  <c:v>8.437454790079677</c:v>
                </c:pt>
                <c:pt idx="342">
                  <c:v>8.4148587808378323</c:v>
                </c:pt>
                <c:pt idx="343">
                  <c:v>8.3923285533753358</c:v>
                </c:pt>
                <c:pt idx="344">
                  <c:v>8.3698637257942607</c:v>
                </c:pt>
                <c:pt idx="345">
                  <c:v>8.3474639195127196</c:v>
                </c:pt>
                <c:pt idx="346">
                  <c:v>8.3251287592266365</c:v>
                </c:pt>
                <c:pt idx="347">
                  <c:v>8.3028578728719324</c:v>
                </c:pt>
                <c:pt idx="348">
                  <c:v>8.2806508915874204</c:v>
                </c:pt>
                <c:pt idx="349">
                  <c:v>8.2585074496780919</c:v>
                </c:pt>
                <c:pt idx="350">
                  <c:v>8.2364271845790213</c:v>
                </c:pt>
                <c:pt idx="351">
                  <c:v>8.2144097368197038</c:v>
                </c:pt>
                <c:pt idx="352">
                  <c:v>8.1924547499890039</c:v>
                </c:pt>
                <c:pt idx="353">
                  <c:v>8.1705618707004675</c:v>
                </c:pt>
                <c:pt idx="354">
                  <c:v>8.1487307485582221</c:v>
                </c:pt>
                <c:pt idx="355">
                  <c:v>8.1269610361233617</c:v>
                </c:pt>
                <c:pt idx="356">
                  <c:v>8.1052523888807215</c:v>
                </c:pt>
                <c:pt idx="357">
                  <c:v>8.0836044652061574</c:v>
                </c:pt>
                <c:pt idx="358">
                  <c:v>8.0620169263343513</c:v>
                </c:pt>
                <c:pt idx="359">
                  <c:v>8.0404894363269435</c:v>
                </c:pt>
                <c:pt idx="360">
                  <c:v>8.0190216620411832</c:v>
                </c:pt>
                <c:pt idx="361">
                  <c:v>7.9976132730989846</c:v>
                </c:pt>
                <c:pt idx="362">
                  <c:v>7.9762639418564802</c:v>
                </c:pt>
                <c:pt idx="363">
                  <c:v>7.9549733433738226</c:v>
                </c:pt>
                <c:pt idx="364">
                  <c:v>7.9337411553856256</c:v>
                </c:pt>
                <c:pt idx="365">
                  <c:v>7.9125670582716054</c:v>
                </c:pt>
                <c:pt idx="366">
                  <c:v>7.8914507350277674</c:v>
                </c:pt>
                <c:pt idx="367">
                  <c:v>7.8703918712379135</c:v>
                </c:pt>
                <c:pt idx="368">
                  <c:v>7.8493901550455476</c:v>
                </c:pt>
                <c:pt idx="369">
                  <c:v>7.8284452771261499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59A-446A-9477-D010C4679D0B}"/>
            </c:ext>
          </c:extLst>
        </c:ser>
        <c:ser>
          <c:idx val="0"/>
          <c:order val="1"/>
          <c:tx>
            <c:v>22FDX PA Data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 data'!$A$2:$A$14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64</c:v>
                </c:pt>
                <c:pt idx="3">
                  <c:v>28</c:v>
                </c:pt>
                <c:pt idx="4">
                  <c:v>76</c:v>
                </c:pt>
                <c:pt idx="5">
                  <c:v>55</c:v>
                </c:pt>
                <c:pt idx="6">
                  <c:v>28.5</c:v>
                </c:pt>
                <c:pt idx="7">
                  <c:v>60</c:v>
                </c:pt>
                <c:pt idx="8">
                  <c:v>28</c:v>
                </c:pt>
                <c:pt idx="9">
                  <c:v>28</c:v>
                </c:pt>
                <c:pt idx="10">
                  <c:v>135</c:v>
                </c:pt>
                <c:pt idx="11">
                  <c:v>76</c:v>
                </c:pt>
                <c:pt idx="12">
                  <c:v>140</c:v>
                </c:pt>
              </c:numCache>
            </c:numRef>
          </c:xVal>
          <c:yVal>
            <c:numRef>
              <c:f>'PA data'!$B$2:$B$14</c:f>
              <c:numCache>
                <c:formatCode>General</c:formatCode>
                <c:ptCount val="13"/>
                <c:pt idx="0">
                  <c:v>15.5</c:v>
                </c:pt>
                <c:pt idx="1">
                  <c:v>21.7</c:v>
                </c:pt>
                <c:pt idx="2">
                  <c:v>19.3</c:v>
                </c:pt>
                <c:pt idx="3">
                  <c:v>22.5</c:v>
                </c:pt>
                <c:pt idx="4">
                  <c:v>17.8</c:v>
                </c:pt>
                <c:pt idx="5">
                  <c:v>15</c:v>
                </c:pt>
                <c:pt idx="6">
                  <c:v>18.8</c:v>
                </c:pt>
                <c:pt idx="7">
                  <c:v>18.600000000000001</c:v>
                </c:pt>
                <c:pt idx="8">
                  <c:v>17.3</c:v>
                </c:pt>
                <c:pt idx="9">
                  <c:v>12.5</c:v>
                </c:pt>
                <c:pt idx="10">
                  <c:v>2.8</c:v>
                </c:pt>
                <c:pt idx="11">
                  <c:v>10.5</c:v>
                </c:pt>
                <c:pt idx="12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59A-446A-9477-D010C4679D0B}"/>
            </c:ext>
          </c:extLst>
        </c:ser>
        <c:ser>
          <c:idx val="1"/>
          <c:order val="2"/>
          <c:tx>
            <c:strRef>
              <c:f>'PA model'!$D$22</c:f>
              <c:strCache>
                <c:ptCount val="1"/>
                <c:pt idx="0">
                  <c:v>22FDX Psat model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'PA model'!$B$32:$B$401</c:f>
              <c:numCache>
                <c:formatCode>General</c:formatCode>
                <c:ptCount val="3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</c:numCache>
            </c:numRef>
          </c:xVal>
          <c:yVal>
            <c:numRef>
              <c:f>'PA model'!$D$32:$D$401</c:f>
              <c:numCache>
                <c:formatCode>General</c:formatCode>
                <c:ptCount val="370"/>
                <c:pt idx="0">
                  <c:v>34.200000000000003</c:v>
                </c:pt>
                <c:pt idx="1">
                  <c:v>31.791760034688153</c:v>
                </c:pt>
                <c:pt idx="2">
                  <c:v>30.383029962242702</c:v>
                </c:pt>
                <c:pt idx="3">
                  <c:v>29.383520069376303</c:v>
                </c:pt>
                <c:pt idx="4">
                  <c:v>28.608239965311853</c:v>
                </c:pt>
                <c:pt idx="5">
                  <c:v>27.974789996930852</c:v>
                </c:pt>
                <c:pt idx="6">
                  <c:v>27.439215679885947</c:v>
                </c:pt>
                <c:pt idx="7">
                  <c:v>26.975280104064453</c:v>
                </c:pt>
                <c:pt idx="8">
                  <c:v>26.566059924485405</c:v>
                </c:pt>
                <c:pt idx="9">
                  <c:v>26.200000000000003</c:v>
                </c:pt>
                <c:pt idx="10">
                  <c:v>25.8688585187342</c:v>
                </c:pt>
                <c:pt idx="11">
                  <c:v>25.566550031619002</c:v>
                </c:pt>
                <c:pt idx="12">
                  <c:v>25.288453181545307</c:v>
                </c:pt>
                <c:pt idx="13">
                  <c:v>25.030975714574097</c:v>
                </c:pt>
                <c:pt idx="14">
                  <c:v>24.791269927554552</c:v>
                </c:pt>
                <c:pt idx="15">
                  <c:v>24.567040138752603</c:v>
                </c:pt>
                <c:pt idx="16">
                  <c:v>24.35640862897381</c:v>
                </c:pt>
                <c:pt idx="17">
                  <c:v>24.157819959173555</c:v>
                </c:pt>
                <c:pt idx="18">
                  <c:v>23.969971192377372</c:v>
                </c:pt>
                <c:pt idx="19">
                  <c:v>23.791760034688153</c:v>
                </c:pt>
                <c:pt idx="20">
                  <c:v>23.622245642128647</c:v>
                </c:pt>
                <c:pt idx="21">
                  <c:v>23.460618553422353</c:v>
                </c:pt>
                <c:pt idx="22">
                  <c:v>23.306177311859258</c:v>
                </c:pt>
                <c:pt idx="23">
                  <c:v>23.158310066307155</c:v>
                </c:pt>
                <c:pt idx="24">
                  <c:v>23.016479930623703</c:v>
                </c:pt>
                <c:pt idx="25">
                  <c:v>22.880213216233457</c:v>
                </c:pt>
                <c:pt idx="26">
                  <c:v>22.749089886728104</c:v>
                </c:pt>
                <c:pt idx="27">
                  <c:v>22.622735749262247</c:v>
                </c:pt>
                <c:pt idx="28">
                  <c:v>22.500816016808354</c:v>
                </c:pt>
                <c:pt idx="29">
                  <c:v>22.383029962242702</c:v>
                </c:pt>
                <c:pt idx="30">
                  <c:v>22.269106449325822</c:v>
                </c:pt>
                <c:pt idx="31">
                  <c:v>22.158800173440753</c:v>
                </c:pt>
                <c:pt idx="32">
                  <c:v>22.051888480976903</c:v>
                </c:pt>
                <c:pt idx="33">
                  <c:v>21.94816866366196</c:v>
                </c:pt>
                <c:pt idx="34">
                  <c:v>21.847455645197797</c:v>
                </c:pt>
                <c:pt idx="35">
                  <c:v>21.749579993861705</c:v>
                </c:pt>
                <c:pt idx="36">
                  <c:v>21.654386207464043</c:v>
                </c:pt>
                <c:pt idx="37">
                  <c:v>21.561731227065522</c:v>
                </c:pt>
                <c:pt idx="38">
                  <c:v>21.47148314378801</c:v>
                </c:pt>
                <c:pt idx="39">
                  <c:v>21.383520069376303</c:v>
                </c:pt>
                <c:pt idx="40">
                  <c:v>21.297729146242119</c:v>
                </c:pt>
                <c:pt idx="41">
                  <c:v>21.214005676816797</c:v>
                </c:pt>
                <c:pt idx="42">
                  <c:v>21.132252355363313</c:v>
                </c:pt>
                <c:pt idx="43">
                  <c:v>21.052378588110503</c:v>
                </c:pt>
                <c:pt idx="44">
                  <c:v>20.974299889797251</c:v>
                </c:pt>
                <c:pt idx="45">
                  <c:v>20.897937346547408</c:v>
                </c:pt>
                <c:pt idx="46">
                  <c:v>20.823217136514263</c:v>
                </c:pt>
                <c:pt idx="47">
                  <c:v>20.750070100995305</c:v>
                </c:pt>
                <c:pt idx="48">
                  <c:v>20.678431359771892</c:v>
                </c:pt>
                <c:pt idx="49">
                  <c:v>20.608239965311853</c:v>
                </c:pt>
                <c:pt idx="50">
                  <c:v>20.539438591216513</c:v>
                </c:pt>
                <c:pt idx="51">
                  <c:v>20.471973250921607</c:v>
                </c:pt>
                <c:pt idx="52">
                  <c:v>20.40579304319369</c:v>
                </c:pt>
                <c:pt idx="53">
                  <c:v>20.340849921416254</c:v>
                </c:pt>
                <c:pt idx="54">
                  <c:v>20.27709848404605</c:v>
                </c:pt>
                <c:pt idx="55">
                  <c:v>20.214495783950397</c:v>
                </c:pt>
                <c:pt idx="56">
                  <c:v>20.153001154620071</c:v>
                </c:pt>
                <c:pt idx="57">
                  <c:v>20.092576051496504</c:v>
                </c:pt>
                <c:pt idx="58">
                  <c:v>20.033183906862849</c:v>
                </c:pt>
                <c:pt idx="59">
                  <c:v>19.974789996930852</c:v>
                </c:pt>
                <c:pt idx="60">
                  <c:v>19.917361319913866</c:v>
                </c:pt>
                <c:pt idx="61">
                  <c:v>19.860866484013972</c:v>
                </c:pt>
                <c:pt idx="62">
                  <c:v>19.805275604371349</c:v>
                </c:pt>
                <c:pt idx="63">
                  <c:v>19.673310533330316</c:v>
                </c:pt>
                <c:pt idx="64">
                  <c:v>19.535276188821463</c:v>
                </c:pt>
                <c:pt idx="65">
                  <c:v>19.399349321391696</c:v>
                </c:pt>
                <c:pt idx="66">
                  <c:v>19.265466544633064</c:v>
                </c:pt>
                <c:pt idx="67">
                  <c:v>19.133567289522155</c:v>
                </c:pt>
                <c:pt idx="68">
                  <c:v>19.003593639886269</c:v>
                </c:pt>
                <c:pt idx="69">
                  <c:v>18.875490179707739</c:v>
                </c:pt>
                <c:pt idx="70">
                  <c:v>18.749203851258962</c:v>
                </c:pt>
                <c:pt idx="71">
                  <c:v>18.624683823158996</c:v>
                </c:pt>
                <c:pt idx="72">
                  <c:v>18.501881367530657</c:v>
                </c:pt>
                <c:pt idx="73">
                  <c:v>18.38074974551499</c:v>
                </c:pt>
                <c:pt idx="74">
                  <c:v>18.261244100470151</c:v>
                </c:pt>
                <c:pt idx="75">
                  <c:v>18.143321358243782</c:v>
                </c:pt>
                <c:pt idx="76">
                  <c:v>18.026940133964125</c:v>
                </c:pt>
                <c:pt idx="77">
                  <c:v>17.912060644845155</c:v>
                </c:pt>
                <c:pt idx="78">
                  <c:v>17.798644628545958</c:v>
                </c:pt>
                <c:pt idx="79">
                  <c:v>17.686655266665163</c:v>
                </c:pt>
                <c:pt idx="80">
                  <c:v>17.576057112987684</c:v>
                </c:pt>
                <c:pt idx="81">
                  <c:v>17.466816026133813</c:v>
                </c:pt>
                <c:pt idx="82">
                  <c:v>17.358899106290487</c:v>
                </c:pt>
                <c:pt idx="83">
                  <c:v>17.252274635731432</c:v>
                </c:pt>
                <c:pt idx="84">
                  <c:v>17.146912022857002</c:v>
                </c:pt>
                <c:pt idx="85">
                  <c:v>17.042781749506865</c:v>
                </c:pt>
                <c:pt idx="86">
                  <c:v>16.939855321318326</c:v>
                </c:pt>
                <c:pt idx="87">
                  <c:v>16.838105220921548</c:v>
                </c:pt>
                <c:pt idx="88">
                  <c:v>16.737504863779293</c:v>
                </c:pt>
                <c:pt idx="89">
                  <c:v>16.638028556493843</c:v>
                </c:pt>
                <c:pt idx="90">
                  <c:v>16.539651457417584</c:v>
                </c:pt>
                <c:pt idx="91">
                  <c:v>16.442349539416121</c:v>
                </c:pt>
                <c:pt idx="92">
                  <c:v>16.346099554644333</c:v>
                </c:pt>
                <c:pt idx="93">
                  <c:v>16.250879001206179</c:v>
                </c:pt>
                <c:pt idx="94">
                  <c:v>16.156666091578622</c:v>
                </c:pt>
                <c:pt idx="95">
                  <c:v>16.063439722688848</c:v>
                </c:pt>
                <c:pt idx="96">
                  <c:v>15.971179447541985</c:v>
                </c:pt>
                <c:pt idx="97">
                  <c:v>15.87986544830386</c:v>
                </c:pt>
                <c:pt idx="98">
                  <c:v>15.789478510750229</c:v>
                </c:pt>
                <c:pt idx="99">
                  <c:v>15.700000000000003</c:v>
                </c:pt>
                <c:pt idx="100">
                  <c:v>15.611411837455826</c:v>
                </c:pt>
                <c:pt idx="101">
                  <c:v>15.523696478880694</c:v>
                </c:pt>
                <c:pt idx="102">
                  <c:v>15.436836893543976</c:v>
                </c:pt>
                <c:pt idx="103">
                  <c:v>15.350816544375007</c:v>
                </c:pt>
                <c:pt idx="104">
                  <c:v>15.265619369066272</c:v>
                </c:pt>
                <c:pt idx="105">
                  <c:v>15.181229762072206</c:v>
                </c:pt>
                <c:pt idx="106">
                  <c:v>15.097632557453203</c:v>
                </c:pt>
                <c:pt idx="107">
                  <c:v>15.014813012517529</c:v>
                </c:pt>
                <c:pt idx="108">
                  <c:v>14.932756792217212</c:v>
                </c:pt>
                <c:pt idx="109">
                  <c:v>14.851449954256395</c:v>
                </c:pt>
                <c:pt idx="110">
                  <c:v>14.770878934873522</c:v>
                </c:pt>
                <c:pt idx="111">
                  <c:v>14.691030535261284</c:v>
                </c:pt>
                <c:pt idx="112">
                  <c:v>14.611891908589904</c:v>
                </c:pt>
                <c:pt idx="113">
                  <c:v>14.533450547602314</c:v>
                </c:pt>
                <c:pt idx="114">
                  <c:v>14.455694272750961</c:v>
                </c:pt>
                <c:pt idx="115">
                  <c:v>14.378611220848171</c:v>
                </c:pt>
                <c:pt idx="116">
                  <c:v>14.302189834203688</c:v>
                </c:pt>
                <c:pt idx="117">
                  <c:v>14.226418850224434</c:v>
                </c:pt>
                <c:pt idx="118">
                  <c:v>14.151287291453123</c:v>
                </c:pt>
                <c:pt idx="119">
                  <c:v>14.076784456023695</c:v>
                </c:pt>
                <c:pt idx="120">
                  <c:v>14.002899908512774</c:v>
                </c:pt>
                <c:pt idx="121">
                  <c:v>13.929623471167659</c:v>
                </c:pt>
                <c:pt idx="122">
                  <c:v>13.856945215492345</c:v>
                </c:pt>
                <c:pt idx="123">
                  <c:v>13.784855454174185</c:v>
                </c:pt>
                <c:pt idx="124">
                  <c:v>13.71334473333485</c:v>
                </c:pt>
                <c:pt idx="125">
                  <c:v>13.642403825089964</c:v>
                </c:pt>
                <c:pt idx="126">
                  <c:v>13.572023720402889</c:v>
                </c:pt>
                <c:pt idx="127">
                  <c:v>13.5021956222187</c:v>
                </c:pt>
                <c:pt idx="128">
                  <c:v>13.432910938865405</c:v>
                </c:pt>
                <c:pt idx="129">
                  <c:v>13.364161277709847</c:v>
                </c:pt>
                <c:pt idx="130">
                  <c:v>13.295938439056833</c:v>
                </c:pt>
                <c:pt idx="131">
                  <c:v>13.228234410280081</c:v>
                </c:pt>
                <c:pt idx="132">
                  <c:v>13.161041360174742</c:v>
                </c:pt>
                <c:pt idx="133">
                  <c:v>13.094351633521448</c:v>
                </c:pt>
                <c:pt idx="134">
                  <c:v>13.028157745852376</c:v>
                </c:pt>
                <c:pt idx="135">
                  <c:v>12.962452378410546</c:v>
                </c:pt>
                <c:pt idx="136">
                  <c:v>12.897228373293665</c:v>
                </c:pt>
                <c:pt idx="137">
                  <c:v>12.832478728774653</c:v>
                </c:pt>
                <c:pt idx="138">
                  <c:v>12.768196594791057</c:v>
                </c:pt>
                <c:pt idx="139">
                  <c:v>12.704375268596124</c:v>
                </c:pt>
                <c:pt idx="140">
                  <c:v>12.641008190564719</c:v>
                </c:pt>
                <c:pt idx="141">
                  <c:v>12.578088940147346</c:v>
                </c:pt>
                <c:pt idx="142">
                  <c:v>12.515611231966233</c:v>
                </c:pt>
                <c:pt idx="143">
                  <c:v>12.45356891204738</c:v>
                </c:pt>
                <c:pt idx="144">
                  <c:v>12.391955954183018</c:v>
                </c:pt>
                <c:pt idx="145">
                  <c:v>12.330766456419042</c:v>
                </c:pt>
                <c:pt idx="146">
                  <c:v>12.269994637662393</c:v>
                </c:pt>
                <c:pt idx="147">
                  <c:v>12.209634834403374</c:v>
                </c:pt>
                <c:pt idx="148">
                  <c:v>12.149681497548386</c:v>
                </c:pt>
                <c:pt idx="149">
                  <c:v>12.090129189358535</c:v>
                </c:pt>
                <c:pt idx="150">
                  <c:v>12.03097258049003</c:v>
                </c:pt>
                <c:pt idx="151">
                  <c:v>11.972206447132166</c:v>
                </c:pt>
                <c:pt idx="152">
                  <c:v>11.913825668239227</c:v>
                </c:pt>
                <c:pt idx="153">
                  <c:v>11.855825222852509</c:v>
                </c:pt>
                <c:pt idx="154">
                  <c:v>11.798200187509032</c:v>
                </c:pt>
                <c:pt idx="155">
                  <c:v>11.74094573373354</c:v>
                </c:pt>
                <c:pt idx="156">
                  <c:v>11.684057125610714</c:v>
                </c:pt>
                <c:pt idx="157">
                  <c:v>11.627529717434342</c:v>
                </c:pt>
                <c:pt idx="158">
                  <c:v>11.571358951430753</c:v>
                </c:pt>
                <c:pt idx="159">
                  <c:v>11.515540355553547</c:v>
                </c:pt>
                <c:pt idx="160">
                  <c:v>11.460069541347089</c:v>
                </c:pt>
                <c:pt idx="161">
                  <c:v>11.404942201876075</c:v>
                </c:pt>
                <c:pt idx="162">
                  <c:v>11.350154109718872</c:v>
                </c:pt>
                <c:pt idx="163">
                  <c:v>11.295701115022197</c:v>
                </c:pt>
                <c:pt idx="164">
                  <c:v>11.241579143614928</c:v>
                </c:pt>
                <c:pt idx="165">
                  <c:v>11.187784195178878</c:v>
                </c:pt>
                <c:pt idx="166">
                  <c:v>11.134312341474548</c:v>
                </c:pt>
                <c:pt idx="167">
                  <c:v>11.081159724619816</c:v>
                </c:pt>
                <c:pt idx="168">
                  <c:v>11.028322555419699</c:v>
                </c:pt>
                <c:pt idx="169">
                  <c:v>10.975797111745386</c:v>
                </c:pt>
                <c:pt idx="170">
                  <c:v>10.923579736960853</c:v>
                </c:pt>
                <c:pt idx="171">
                  <c:v>10.871666838395257</c:v>
                </c:pt>
                <c:pt idx="172">
                  <c:v>10.820054885859697</c:v>
                </c:pt>
                <c:pt idx="173">
                  <c:v>10.768740410206703</c:v>
                </c:pt>
                <c:pt idx="174">
                  <c:v>10.717720001930971</c:v>
                </c:pt>
                <c:pt idx="175">
                  <c:v>10.666990309809933</c:v>
                </c:pt>
                <c:pt idx="176">
                  <c:v>10.616548039582966</c:v>
                </c:pt>
                <c:pt idx="177">
                  <c:v>10.566389952667677</c:v>
                </c:pt>
                <c:pt idx="178">
                  <c:v>10.516512864912187</c:v>
                </c:pt>
                <c:pt idx="179">
                  <c:v>10.466913645382228</c:v>
                </c:pt>
                <c:pt idx="180">
                  <c:v>10.417589215181721</c:v>
                </c:pt>
                <c:pt idx="181">
                  <c:v>10.368536546305975</c:v>
                </c:pt>
                <c:pt idx="182">
                  <c:v>10.319752660526206</c:v>
                </c:pt>
                <c:pt idx="183">
                  <c:v>10.271234628304505</c:v>
                </c:pt>
                <c:pt idx="184">
                  <c:v>10.222979567738221</c:v>
                </c:pt>
                <c:pt idx="185">
                  <c:v>10.174984643532717</c:v>
                </c:pt>
                <c:pt idx="186">
                  <c:v>10.127247066001772</c:v>
                </c:pt>
                <c:pt idx="187">
                  <c:v>10.079764090094564</c:v>
                </c:pt>
                <c:pt idx="188">
                  <c:v>10.032533014448497</c:v>
                </c:pt>
                <c:pt idx="189">
                  <c:v>9.985551180467013</c:v>
                </c:pt>
                <c:pt idx="190">
                  <c:v>9.9388159714215831</c:v>
                </c:pt>
                <c:pt idx="191">
                  <c:v>9.8923248115772324</c:v>
                </c:pt>
                <c:pt idx="192">
                  <c:v>9.8460751653406362</c:v>
                </c:pt>
                <c:pt idx="193">
                  <c:v>9.8000645364303693</c:v>
                </c:pt>
                <c:pt idx="194">
                  <c:v>9.7542904670683868</c:v>
                </c:pt>
                <c:pt idx="195">
                  <c:v>9.7087505371922447</c:v>
                </c:pt>
                <c:pt idx="196">
                  <c:v>9.663442363687345</c:v>
                </c:pt>
                <c:pt idx="197">
                  <c:v>9.6183635996386201</c:v>
                </c:pt>
                <c:pt idx="198">
                  <c:v>9.5735119336010115</c:v>
                </c:pt>
                <c:pt idx="199">
                  <c:v>9.5288850888883871</c:v>
                </c:pt>
                <c:pt idx="200">
                  <c:v>9.4844808228799806</c:v>
                </c:pt>
                <c:pt idx="201">
                  <c:v>9.4402969263442102</c:v>
                </c:pt>
                <c:pt idx="202">
                  <c:v>9.3963312227791391</c:v>
                </c:pt>
                <c:pt idx="203">
                  <c:v>9.3525815677690787</c:v>
                </c:pt>
                <c:pt idx="204">
                  <c:v>9.3090458483570444</c:v>
                </c:pt>
                <c:pt idx="205">
                  <c:v>9.2657219824323604</c:v>
                </c:pt>
                <c:pt idx="206">
                  <c:v>9.2226079181331855</c:v>
                </c:pt>
                <c:pt idx="207">
                  <c:v>9.1797016332633916</c:v>
                </c:pt>
                <c:pt idx="208">
                  <c:v>9.1370011347233913</c:v>
                </c:pt>
                <c:pt idx="209">
                  <c:v>9.0945044579546632</c:v>
                </c:pt>
                <c:pt idx="210">
                  <c:v>9.0522096663973031</c:v>
                </c:pt>
                <c:pt idx="211">
                  <c:v>9.0101148509606048</c:v>
                </c:pt>
                <c:pt idx="212">
                  <c:v>8.9682181295058783</c:v>
                </c:pt>
                <c:pt idx="213">
                  <c:v>8.926517646341587</c:v>
                </c:pt>
                <c:pt idx="214">
                  <c:v>8.8850115717300895</c:v>
                </c:pt>
                <c:pt idx="215">
                  <c:v>8.843698101405927</c:v>
                </c:pt>
                <c:pt idx="216">
                  <c:v>8.8025754561051457</c:v>
                </c:pt>
                <c:pt idx="217">
                  <c:v>8.7616418811056107</c:v>
                </c:pt>
                <c:pt idx="218">
                  <c:v>8.7208956457775741</c:v>
                </c:pt>
                <c:pt idx="219">
                  <c:v>8.6803350431447797</c:v>
                </c:pt>
                <c:pt idx="220">
                  <c:v>8.6399583894552379</c:v>
                </c:pt>
                <c:pt idx="221">
                  <c:v>8.5997640237619066</c:v>
                </c:pt>
                <c:pt idx="222">
                  <c:v>8.5597503075127079</c:v>
                </c:pt>
                <c:pt idx="223">
                  <c:v>8.5199156241496681</c:v>
                </c:pt>
                <c:pt idx="224">
                  <c:v>8.4802583787170676</c:v>
                </c:pt>
                <c:pt idx="225">
                  <c:v>8.440776997478288</c:v>
                </c:pt>
                <c:pt idx="226">
                  <c:v>8.4014699275409939</c:v>
                </c:pt>
                <c:pt idx="227">
                  <c:v>8.3623356364906982</c:v>
                </c:pt>
                <c:pt idx="228">
                  <c:v>8.3233726120323013</c:v>
                </c:pt>
                <c:pt idx="229">
                  <c:v>8.2845793616393451</c:v>
                </c:pt>
                <c:pt idx="230">
                  <c:v>8.2459544122110415</c:v>
                </c:pt>
                <c:pt idx="231">
                  <c:v>8.2074963097365554</c:v>
                </c:pt>
                <c:pt idx="232">
                  <c:v>8.1692036189666126</c:v>
                </c:pt>
                <c:pt idx="233">
                  <c:v>8.131074923092072</c:v>
                </c:pt>
                <c:pt idx="234">
                  <c:v>8.0931088234294108</c:v>
                </c:pt>
                <c:pt idx="235">
                  <c:v>8.0553039391128181</c:v>
                </c:pt>
                <c:pt idx="236">
                  <c:v>8.0176589067928745</c:v>
                </c:pt>
                <c:pt idx="237">
                  <c:v>7.9801723803415072</c:v>
                </c:pt>
                <c:pt idx="238">
                  <c:v>7.9428430305631821</c:v>
                </c:pt>
                <c:pt idx="239">
                  <c:v>7.9056695449120795</c:v>
                </c:pt>
                <c:pt idx="240">
                  <c:v>7.868650627215203</c:v>
                </c:pt>
                <c:pt idx="241">
                  <c:v>7.8317849974011651</c:v>
                </c:pt>
                <c:pt idx="242">
                  <c:v>7.7950713912346075</c:v>
                </c:pt>
                <c:pt idx="243">
                  <c:v>7.7585085600560575</c:v>
                </c:pt>
                <c:pt idx="244">
                  <c:v>7.7220952705270847</c:v>
                </c:pt>
                <c:pt idx="245">
                  <c:v>7.6858303043807297</c:v>
                </c:pt>
                <c:pt idx="246">
                  <c:v>7.6497124581768503</c:v>
                </c:pt>
                <c:pt idx="247">
                  <c:v>7.6137405430625691</c:v>
                </c:pt>
                <c:pt idx="248">
                  <c:v>7.5779133845374105</c:v>
                </c:pt>
                <c:pt idx="249">
                  <c:v>7.5422298222232342</c:v>
                </c:pt>
                <c:pt idx="250">
                  <c:v>7.5066887096387234</c:v>
                </c:pt>
                <c:pt idx="251">
                  <c:v>7.4712889139783485</c:v>
                </c:pt>
                <c:pt idx="252">
                  <c:v>7.4360293158957376</c:v>
                </c:pt>
                <c:pt idx="253">
                  <c:v>7.4009088092912734</c:v>
                </c:pt>
                <c:pt idx="254">
                  <c:v>7.3659263011039258</c:v>
                </c:pt>
                <c:pt idx="255">
                  <c:v>7.3310807111070844</c:v>
                </c:pt>
                <c:pt idx="256">
                  <c:v>7.2963709717084626</c:v>
                </c:pt>
                <c:pt idx="257">
                  <c:v>7.261796027753789</c:v>
                </c:pt>
                <c:pt idx="258">
                  <c:v>7.2273548363343423</c:v>
                </c:pt>
                <c:pt idx="259">
                  <c:v>7.1930463665982387</c:v>
                </c:pt>
                <c:pt idx="260">
                  <c:v>7.1588695995652429</c:v>
                </c:pt>
                <c:pt idx="261">
                  <c:v>7.1248235279452246</c:v>
                </c:pt>
                <c:pt idx="262">
                  <c:v>7.090907155959961</c:v>
                </c:pt>
                <c:pt idx="263">
                  <c:v>7.0571194991684649</c:v>
                </c:pt>
                <c:pt idx="264">
                  <c:v>7.0234595842954377</c:v>
                </c:pt>
                <c:pt idx="265">
                  <c:v>6.9899264490631268</c:v>
                </c:pt>
                <c:pt idx="266">
                  <c:v>6.9565191420262096</c:v>
                </c:pt>
                <c:pt idx="267">
                  <c:v>6.9232367224098326</c:v>
                </c:pt>
                <c:pt idx="268">
                  <c:v>6.8900782599506343</c:v>
                </c:pt>
                <c:pt idx="269">
                  <c:v>6.8570428347407599</c:v>
                </c:pt>
                <c:pt idx="270">
                  <c:v>6.8241295370746826</c:v>
                </c:pt>
                <c:pt idx="271">
                  <c:v>6.7913374672989306</c:v>
                </c:pt>
                <c:pt idx="272">
                  <c:v>6.7586657356645077</c:v>
                </c:pt>
                <c:pt idx="273">
                  <c:v>6.7261134621820489</c:v>
                </c:pt>
                <c:pt idx="274">
                  <c:v>6.6936797764796125</c:v>
                </c:pt>
                <c:pt idx="275">
                  <c:v>6.6613638176630374</c:v>
                </c:pt>
                <c:pt idx="276">
                  <c:v>6.6291647341788078</c:v>
                </c:pt>
                <c:pt idx="277">
                  <c:v>6.5970816836794413</c:v>
                </c:pt>
                <c:pt idx="278">
                  <c:v>6.5651138328912566</c:v>
                </c:pt>
                <c:pt idx="279">
                  <c:v>6.5332603574845081</c:v>
                </c:pt>
                <c:pt idx="280">
                  <c:v>6.5015204419458641</c:v>
                </c:pt>
                <c:pt idx="281">
                  <c:v>6.4698932794531032</c:v>
                </c:pt>
                <c:pt idx="282">
                  <c:v>6.4383780717520551</c:v>
                </c:pt>
                <c:pt idx="283">
                  <c:v>6.4069740290357302</c:v>
                </c:pt>
                <c:pt idx="284">
                  <c:v>6.3756803698255453</c:v>
                </c:pt>
                <c:pt idx="285">
                  <c:v>6.344496320854617</c:v>
                </c:pt>
                <c:pt idx="286">
                  <c:v>6.3134211169531582</c:v>
                </c:pt>
                <c:pt idx="287">
                  <c:v>6.2824540009357648</c:v>
                </c:pt>
                <c:pt idx="288">
                  <c:v>6.2515942234907769</c:v>
                </c:pt>
                <c:pt idx="289">
                  <c:v>6.2208410430714025</c:v>
                </c:pt>
                <c:pt idx="290">
                  <c:v>6.1901937257889017</c:v>
                </c:pt>
                <c:pt idx="291">
                  <c:v>6.1596515453074261</c:v>
                </c:pt>
                <c:pt idx="292">
                  <c:v>6.1292137827407558</c:v>
                </c:pt>
                <c:pt idx="293">
                  <c:v>6.098879726550777</c:v>
                </c:pt>
                <c:pt idx="294">
                  <c:v>6.0686486724476651</c:v>
                </c:pt>
                <c:pt idx="295">
                  <c:v>6.0385199232917586</c:v>
                </c:pt>
                <c:pt idx="296">
                  <c:v>6.0084927889971524</c:v>
                </c:pt>
                <c:pt idx="297">
                  <c:v>5.9785665864367701</c:v>
                </c:pt>
                <c:pt idx="298">
                  <c:v>5.9487406393491966</c:v>
                </c:pt>
                <c:pt idx="299">
                  <c:v>5.9190142782469195</c:v>
                </c:pt>
                <c:pt idx="300">
                  <c:v>5.8893868403262104</c:v>
                </c:pt>
                <c:pt idx="301">
                  <c:v>5.8598576693784139</c:v>
                </c:pt>
                <c:pt idx="302">
                  <c:v>5.8304261157027568</c:v>
                </c:pt>
                <c:pt idx="303">
                  <c:v>5.8010915360205502</c:v>
                </c:pt>
                <c:pt idx="304">
                  <c:v>5.7718532933908904</c:v>
                </c:pt>
                <c:pt idx="305">
                  <c:v>5.742710757127611</c:v>
                </c:pt>
                <c:pt idx="306">
                  <c:v>5.7136633027176771</c:v>
                </c:pt>
                <c:pt idx="307">
                  <c:v>5.6847103117408935</c:v>
                </c:pt>
                <c:pt idx="308">
                  <c:v>5.6558511717908928</c:v>
                </c:pt>
                <c:pt idx="309">
                  <c:v>5.6270852763974162</c:v>
                </c:pt>
                <c:pt idx="310">
                  <c:v>5.5984120249498375</c:v>
                </c:pt>
                <c:pt idx="311">
                  <c:v>5.569830822621924</c:v>
                </c:pt>
                <c:pt idx="312">
                  <c:v>5.541341080297812</c:v>
                </c:pt>
                <c:pt idx="313">
                  <c:v>5.5129422144990983</c:v>
                </c:pt>
                <c:pt idx="314">
                  <c:v>5.4846336473131956</c:v>
                </c:pt>
                <c:pt idx="315">
                  <c:v>5.4564148063227265</c:v>
                </c:pt>
                <c:pt idx="316">
                  <c:v>5.4282851245360959</c:v>
                </c:pt>
                <c:pt idx="317">
                  <c:v>5.4002440403191372</c:v>
                </c:pt>
                <c:pt idx="318">
                  <c:v>5.372290997327795</c:v>
                </c:pt>
                <c:pt idx="319">
                  <c:v>5.3444254444419315</c:v>
                </c:pt>
                <c:pt idx="320">
                  <c:v>5.3166468357001264</c:v>
                </c:pt>
                <c:pt idx="321">
                  <c:v>5.2889546302354731</c:v>
                </c:pt>
                <c:pt idx="322">
                  <c:v>5.2613482922123893</c:v>
                </c:pt>
                <c:pt idx="323">
                  <c:v>5.2338272907644594</c:v>
                </c:pt>
                <c:pt idx="324">
                  <c:v>5.2063910999330787</c:v>
                </c:pt>
                <c:pt idx="325">
                  <c:v>5.1790391986072564</c:v>
                </c:pt>
                <c:pt idx="326">
                  <c:v>5.1517710704641431</c:v>
                </c:pt>
                <c:pt idx="327">
                  <c:v>5.1245862039105816</c:v>
                </c:pt>
                <c:pt idx="328">
                  <c:v>5.0974840920255247</c:v>
                </c:pt>
                <c:pt idx="329">
                  <c:v>5.070464232503312</c:v>
                </c:pt>
                <c:pt idx="330">
                  <c:v>5.0435261275977652</c:v>
                </c:pt>
                <c:pt idx="331">
                  <c:v>5.0166692840672624</c:v>
                </c:pt>
                <c:pt idx="332">
                  <c:v>4.9898932131204461</c:v>
                </c:pt>
                <c:pt idx="333">
                  <c:v>4.963197430362932</c:v>
                </c:pt>
                <c:pt idx="334">
                  <c:v>4.9365814557446797</c:v>
                </c:pt>
                <c:pt idx="335">
                  <c:v>4.9100448135082004</c:v>
                </c:pt>
                <c:pt idx="336">
                  <c:v>4.8835870321375623</c:v>
                </c:pt>
                <c:pt idx="337">
                  <c:v>4.8572076443080832</c:v>
                </c:pt>
                <c:pt idx="338">
                  <c:v>4.8309061868368204</c:v>
                </c:pt>
                <c:pt idx="339">
                  <c:v>4.8046822006337777</c:v>
                </c:pt>
                <c:pt idx="340">
                  <c:v>4.7785352306538016</c:v>
                </c:pt>
                <c:pt idx="341">
                  <c:v>4.7524648258492377</c:v>
                </c:pt>
                <c:pt idx="342">
                  <c:v>4.7264705391232127</c:v>
                </c:pt>
                <c:pt idx="343">
                  <c:v>4.7005519272836409</c:v>
                </c:pt>
                <c:pt idx="344">
                  <c:v>4.6747085509978845</c:v>
                </c:pt>
                <c:pt idx="345">
                  <c:v>4.6489399747480817</c:v>
                </c:pt>
                <c:pt idx="346">
                  <c:v>4.6232457667870932</c:v>
                </c:pt>
                <c:pt idx="347">
                  <c:v>4.5976254990950949</c:v>
                </c:pt>
                <c:pt idx="348">
                  <c:v>4.5720787473368176</c:v>
                </c:pt>
                <c:pt idx="349">
                  <c:v>4.5466050908193552</c:v>
                </c:pt>
                <c:pt idx="350">
                  <c:v>4.5212041124506115</c:v>
                </c:pt>
                <c:pt idx="351">
                  <c:v>4.4958753986983169</c:v>
                </c:pt>
                <c:pt idx="352">
                  <c:v>4.4706185395496476</c:v>
                </c:pt>
                <c:pt idx="353">
                  <c:v>4.4454331284713575</c:v>
                </c:pt>
                <c:pt idx="354">
                  <c:v>4.4203187623705702</c:v>
                </c:pt>
                <c:pt idx="355">
                  <c:v>4.3952750415560615</c:v>
                </c:pt>
                <c:pt idx="356">
                  <c:v>4.3703015697000396</c:v>
                </c:pt>
                <c:pt idx="357">
                  <c:v>4.3453979538005711</c:v>
                </c:pt>
                <c:pt idx="358">
                  <c:v>4.3205638041444558</c:v>
                </c:pt>
                <c:pt idx="359">
                  <c:v>4.2957987342706119</c:v>
                </c:pt>
                <c:pt idx="360">
                  <c:v>4.2711023609340231</c:v>
                </c:pt>
                <c:pt idx="361">
                  <c:v>4.2464743040701052</c:v>
                </c:pt>
                <c:pt idx="362">
                  <c:v>4.2219141867596974</c:v>
                </c:pt>
                <c:pt idx="363">
                  <c:v>4.1974216351943596</c:v>
                </c:pt>
                <c:pt idx="364">
                  <c:v>4.1729962786422732</c:v>
                </c:pt>
                <c:pt idx="365">
                  <c:v>4.1486377494145898</c:v>
                </c:pt>
                <c:pt idx="366">
                  <c:v>4.1243456828321712</c:v>
                </c:pt>
                <c:pt idx="367">
                  <c:v>4.1001197171928894</c:v>
                </c:pt>
                <c:pt idx="368">
                  <c:v>4.0759594937392691</c:v>
                </c:pt>
                <c:pt idx="369">
                  <c:v>4.0518646566266057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59A-446A-9477-D010C467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3072"/>
        <c:axId val="761959792"/>
        <c:extLst/>
      </c:scatterChart>
      <c:valAx>
        <c:axId val="761963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200"/>
                  <a:t>Freq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761959792"/>
        <c:crosses val="autoZero"/>
        <c:crossBetween val="midCat"/>
      </c:valAx>
      <c:valAx>
        <c:axId val="761959792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200"/>
                  <a:t>Psat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761963072"/>
        <c:crossesAt val="0.1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848571081583338"/>
          <c:y val="4.6096658200536128E-2"/>
          <c:w val="0.41393847277283841"/>
          <c:h val="0.19614867811916389"/>
        </c:manualLayout>
      </c:layout>
      <c:overlay val="1"/>
      <c:spPr>
        <a:solidFill>
          <a:schemeClr val="bg1">
            <a:alpha val="76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i-FI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 model'!$W$23</c:f>
              <c:strCache>
                <c:ptCount val="1"/>
                <c:pt idx="0">
                  <c:v>CMOS Psat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'PA model'!$W$25:$W$999</c:f>
              <c:numCache>
                <c:formatCode>General</c:formatCode>
                <c:ptCount val="97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0.82</c:v>
                </c:pt>
                <c:pt idx="12">
                  <c:v>0.82499999999999996</c:v>
                </c:pt>
                <c:pt idx="13">
                  <c:v>0.83699999999999997</c:v>
                </c:pt>
                <c:pt idx="14">
                  <c:v>0.83699999999999997</c:v>
                </c:pt>
                <c:pt idx="15">
                  <c:v>0.83699999999999997</c:v>
                </c:pt>
                <c:pt idx="16">
                  <c:v>0.83699999999999997</c:v>
                </c:pt>
                <c:pt idx="17">
                  <c:v>0.84</c:v>
                </c:pt>
                <c:pt idx="18">
                  <c:v>0.84</c:v>
                </c:pt>
                <c:pt idx="19">
                  <c:v>0.84699999999999998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0.87</c:v>
                </c:pt>
                <c:pt idx="29">
                  <c:v>0.88</c:v>
                </c:pt>
                <c:pt idx="30">
                  <c:v>0.88</c:v>
                </c:pt>
                <c:pt idx="31">
                  <c:v>0.89800000000000002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0.91500000000000004</c:v>
                </c:pt>
                <c:pt idx="61">
                  <c:v>0.91500000000000004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0.93</c:v>
                </c:pt>
                <c:pt idx="66">
                  <c:v>0.95</c:v>
                </c:pt>
                <c:pt idx="67">
                  <c:v>0.96</c:v>
                </c:pt>
                <c:pt idx="68">
                  <c:v>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1.5</c:v>
                </c:pt>
                <c:pt idx="79">
                  <c:v>1.5</c:v>
                </c:pt>
                <c:pt idx="80">
                  <c:v>1.55</c:v>
                </c:pt>
                <c:pt idx="81">
                  <c:v>1.56</c:v>
                </c:pt>
                <c:pt idx="82">
                  <c:v>1.6</c:v>
                </c:pt>
                <c:pt idx="83">
                  <c:v>1.6</c:v>
                </c:pt>
                <c:pt idx="84">
                  <c:v>1.7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1.7</c:v>
                </c:pt>
                <c:pt idx="92">
                  <c:v>1.7</c:v>
                </c:pt>
                <c:pt idx="93">
                  <c:v>1.7</c:v>
                </c:pt>
                <c:pt idx="94">
                  <c:v>1.7</c:v>
                </c:pt>
                <c:pt idx="95">
                  <c:v>1.7</c:v>
                </c:pt>
                <c:pt idx="96">
                  <c:v>1.71</c:v>
                </c:pt>
                <c:pt idx="97">
                  <c:v>1.73</c:v>
                </c:pt>
                <c:pt idx="98">
                  <c:v>1.74</c:v>
                </c:pt>
                <c:pt idx="99">
                  <c:v>1.7450000000000001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1.75</c:v>
                </c:pt>
                <c:pt idx="105">
                  <c:v>1.75</c:v>
                </c:pt>
                <c:pt idx="106">
                  <c:v>1.76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1.85</c:v>
                </c:pt>
                <c:pt idx="133">
                  <c:v>1.85</c:v>
                </c:pt>
                <c:pt idx="134">
                  <c:v>1.85</c:v>
                </c:pt>
                <c:pt idx="135">
                  <c:v>1.85</c:v>
                </c:pt>
                <c:pt idx="136">
                  <c:v>1.85</c:v>
                </c:pt>
                <c:pt idx="137">
                  <c:v>1.85</c:v>
                </c:pt>
                <c:pt idx="138">
                  <c:v>1.85</c:v>
                </c:pt>
                <c:pt idx="139">
                  <c:v>1.85</c:v>
                </c:pt>
                <c:pt idx="140">
                  <c:v>1.85</c:v>
                </c:pt>
                <c:pt idx="141">
                  <c:v>1.85</c:v>
                </c:pt>
                <c:pt idx="142">
                  <c:v>1.85</c:v>
                </c:pt>
                <c:pt idx="143">
                  <c:v>1.85</c:v>
                </c:pt>
                <c:pt idx="144">
                  <c:v>1.85</c:v>
                </c:pt>
                <c:pt idx="145">
                  <c:v>1.85</c:v>
                </c:pt>
                <c:pt idx="146">
                  <c:v>1.88</c:v>
                </c:pt>
                <c:pt idx="147">
                  <c:v>1.88</c:v>
                </c:pt>
                <c:pt idx="148">
                  <c:v>1.88</c:v>
                </c:pt>
                <c:pt idx="149">
                  <c:v>1.88</c:v>
                </c:pt>
                <c:pt idx="150">
                  <c:v>1.88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1.9</c:v>
                </c:pt>
                <c:pt idx="168">
                  <c:v>1.9</c:v>
                </c:pt>
                <c:pt idx="169">
                  <c:v>1.9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1.95</c:v>
                </c:pt>
                <c:pt idx="175">
                  <c:v>1.95</c:v>
                </c:pt>
                <c:pt idx="176">
                  <c:v>1.95</c:v>
                </c:pt>
                <c:pt idx="177">
                  <c:v>1.95</c:v>
                </c:pt>
                <c:pt idx="178">
                  <c:v>1.95</c:v>
                </c:pt>
                <c:pt idx="179">
                  <c:v>1.95</c:v>
                </c:pt>
                <c:pt idx="180">
                  <c:v>1.95</c:v>
                </c:pt>
                <c:pt idx="181">
                  <c:v>1.95</c:v>
                </c:pt>
                <c:pt idx="182">
                  <c:v>1.95</c:v>
                </c:pt>
                <c:pt idx="183">
                  <c:v>1.95</c:v>
                </c:pt>
                <c:pt idx="184">
                  <c:v>1.95</c:v>
                </c:pt>
                <c:pt idx="185">
                  <c:v>1.95</c:v>
                </c:pt>
                <c:pt idx="186">
                  <c:v>1.95</c:v>
                </c:pt>
                <c:pt idx="187">
                  <c:v>1.95</c:v>
                </c:pt>
                <c:pt idx="188">
                  <c:v>1.95</c:v>
                </c:pt>
                <c:pt idx="189">
                  <c:v>1.95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2.08</c:v>
                </c:pt>
                <c:pt idx="218">
                  <c:v>2.08</c:v>
                </c:pt>
                <c:pt idx="219">
                  <c:v>2.1</c:v>
                </c:pt>
                <c:pt idx="220">
                  <c:v>2.1</c:v>
                </c:pt>
                <c:pt idx="221">
                  <c:v>2.15</c:v>
                </c:pt>
                <c:pt idx="222">
                  <c:v>2.15</c:v>
                </c:pt>
                <c:pt idx="223">
                  <c:v>2.15</c:v>
                </c:pt>
                <c:pt idx="224">
                  <c:v>2.17</c:v>
                </c:pt>
                <c:pt idx="225">
                  <c:v>2.2000000000000002</c:v>
                </c:pt>
                <c:pt idx="226">
                  <c:v>2.2000000000000002</c:v>
                </c:pt>
                <c:pt idx="227">
                  <c:v>2.2000000000000002</c:v>
                </c:pt>
                <c:pt idx="228">
                  <c:v>2.2000000000000002</c:v>
                </c:pt>
                <c:pt idx="229">
                  <c:v>2.2000000000000002</c:v>
                </c:pt>
                <c:pt idx="230">
                  <c:v>2.2000000000000002</c:v>
                </c:pt>
                <c:pt idx="231">
                  <c:v>2.2000000000000002</c:v>
                </c:pt>
                <c:pt idx="232">
                  <c:v>2.2000000000000002</c:v>
                </c:pt>
                <c:pt idx="233">
                  <c:v>2.2000000000000002</c:v>
                </c:pt>
                <c:pt idx="234">
                  <c:v>2.2000000000000002</c:v>
                </c:pt>
                <c:pt idx="235">
                  <c:v>2.2000000000000002</c:v>
                </c:pt>
                <c:pt idx="236">
                  <c:v>2.2000000000000002</c:v>
                </c:pt>
                <c:pt idx="237">
                  <c:v>2.2000000000000002</c:v>
                </c:pt>
                <c:pt idx="238">
                  <c:v>2.2000000000000002</c:v>
                </c:pt>
                <c:pt idx="239">
                  <c:v>2.2000000000000002</c:v>
                </c:pt>
                <c:pt idx="240">
                  <c:v>2.25</c:v>
                </c:pt>
                <c:pt idx="241">
                  <c:v>2.25</c:v>
                </c:pt>
                <c:pt idx="242">
                  <c:v>2.25</c:v>
                </c:pt>
                <c:pt idx="243">
                  <c:v>2.25</c:v>
                </c:pt>
                <c:pt idx="244">
                  <c:v>2.25</c:v>
                </c:pt>
                <c:pt idx="245">
                  <c:v>2.25</c:v>
                </c:pt>
                <c:pt idx="246">
                  <c:v>2.25</c:v>
                </c:pt>
                <c:pt idx="247">
                  <c:v>2.25</c:v>
                </c:pt>
                <c:pt idx="248">
                  <c:v>2.25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2.2999999999999998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2.34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2.4</c:v>
                </c:pt>
                <c:pt idx="287">
                  <c:v>2.4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2.4</c:v>
                </c:pt>
                <c:pt idx="323">
                  <c:v>2.4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2.4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2.4</c:v>
                </c:pt>
                <c:pt idx="344">
                  <c:v>2.4</c:v>
                </c:pt>
                <c:pt idx="345">
                  <c:v>2.4</c:v>
                </c:pt>
                <c:pt idx="346">
                  <c:v>2.4</c:v>
                </c:pt>
                <c:pt idx="347">
                  <c:v>2.4</c:v>
                </c:pt>
                <c:pt idx="348">
                  <c:v>2.4119999999999999</c:v>
                </c:pt>
                <c:pt idx="349">
                  <c:v>2.44</c:v>
                </c:pt>
                <c:pt idx="350">
                  <c:v>2.44</c:v>
                </c:pt>
                <c:pt idx="351">
                  <c:v>2.44</c:v>
                </c:pt>
                <c:pt idx="352">
                  <c:v>2.4449999999999998</c:v>
                </c:pt>
                <c:pt idx="353">
                  <c:v>2.4500000000000002</c:v>
                </c:pt>
                <c:pt idx="354">
                  <c:v>2.4500000000000002</c:v>
                </c:pt>
                <c:pt idx="355">
                  <c:v>2.4500000000000002</c:v>
                </c:pt>
                <c:pt idx="356">
                  <c:v>2.4500000000000002</c:v>
                </c:pt>
                <c:pt idx="357">
                  <c:v>2.4500000000000002</c:v>
                </c:pt>
                <c:pt idx="358">
                  <c:v>2.4500000000000002</c:v>
                </c:pt>
                <c:pt idx="359">
                  <c:v>2.4500000000000002</c:v>
                </c:pt>
                <c:pt idx="360">
                  <c:v>2.4500000000000002</c:v>
                </c:pt>
                <c:pt idx="361">
                  <c:v>2.4500000000000002</c:v>
                </c:pt>
                <c:pt idx="362">
                  <c:v>2.4500000000000002</c:v>
                </c:pt>
                <c:pt idx="363">
                  <c:v>2.4500000000000002</c:v>
                </c:pt>
                <c:pt idx="364">
                  <c:v>2.4500000000000002</c:v>
                </c:pt>
                <c:pt idx="365">
                  <c:v>2.4500000000000002</c:v>
                </c:pt>
                <c:pt idx="366">
                  <c:v>2.4500000000000002</c:v>
                </c:pt>
                <c:pt idx="367">
                  <c:v>2.48</c:v>
                </c:pt>
                <c:pt idx="368">
                  <c:v>2.484</c:v>
                </c:pt>
                <c:pt idx="369">
                  <c:v>2.484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2.5350000000000001</c:v>
                </c:pt>
                <c:pt idx="387">
                  <c:v>2.5350000000000001</c:v>
                </c:pt>
                <c:pt idx="388">
                  <c:v>2.5350000000000001</c:v>
                </c:pt>
                <c:pt idx="389">
                  <c:v>2.5350000000000001</c:v>
                </c:pt>
                <c:pt idx="390">
                  <c:v>2.59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2.75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2.85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3.1</c:v>
                </c:pt>
                <c:pt idx="408">
                  <c:v>3.2</c:v>
                </c:pt>
                <c:pt idx="409">
                  <c:v>3.3</c:v>
                </c:pt>
                <c:pt idx="410">
                  <c:v>3.3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3.55</c:v>
                </c:pt>
                <c:pt idx="416">
                  <c:v>3.6</c:v>
                </c:pt>
                <c:pt idx="417">
                  <c:v>3.6</c:v>
                </c:pt>
                <c:pt idx="418">
                  <c:v>3.6</c:v>
                </c:pt>
                <c:pt idx="419">
                  <c:v>3.65</c:v>
                </c:pt>
                <c:pt idx="420">
                  <c:v>3.7</c:v>
                </c:pt>
                <c:pt idx="421">
                  <c:v>3.71</c:v>
                </c:pt>
                <c:pt idx="422">
                  <c:v>3.71</c:v>
                </c:pt>
                <c:pt idx="423">
                  <c:v>3.82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4.0999999999999996</c:v>
                </c:pt>
                <c:pt idx="428">
                  <c:v>4.2</c:v>
                </c:pt>
                <c:pt idx="429">
                  <c:v>4.3</c:v>
                </c:pt>
                <c:pt idx="430">
                  <c:v>4.5</c:v>
                </c:pt>
                <c:pt idx="431">
                  <c:v>4.5</c:v>
                </c:pt>
                <c:pt idx="432">
                  <c:v>4.7</c:v>
                </c:pt>
                <c:pt idx="433">
                  <c:v>4.75</c:v>
                </c:pt>
                <c:pt idx="434">
                  <c:v>4.75</c:v>
                </c:pt>
                <c:pt idx="435">
                  <c:v>4.8</c:v>
                </c:pt>
                <c:pt idx="436">
                  <c:v>4.9000000000000004</c:v>
                </c:pt>
                <c:pt idx="437">
                  <c:v>4.9000000000000004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5.15</c:v>
                </c:pt>
                <c:pt idx="453">
                  <c:v>5.15</c:v>
                </c:pt>
                <c:pt idx="454">
                  <c:v>5.2</c:v>
                </c:pt>
                <c:pt idx="455">
                  <c:v>5.2</c:v>
                </c:pt>
                <c:pt idx="456">
                  <c:v>5.2</c:v>
                </c:pt>
                <c:pt idx="457">
                  <c:v>5.2</c:v>
                </c:pt>
                <c:pt idx="458">
                  <c:v>5.2</c:v>
                </c:pt>
                <c:pt idx="459">
                  <c:v>5.2</c:v>
                </c:pt>
                <c:pt idx="460">
                  <c:v>5.2</c:v>
                </c:pt>
                <c:pt idx="461">
                  <c:v>5.2</c:v>
                </c:pt>
                <c:pt idx="462">
                  <c:v>5.25</c:v>
                </c:pt>
                <c:pt idx="463">
                  <c:v>5.25</c:v>
                </c:pt>
                <c:pt idx="464">
                  <c:v>5.25</c:v>
                </c:pt>
                <c:pt idx="465">
                  <c:v>5.25</c:v>
                </c:pt>
                <c:pt idx="466">
                  <c:v>5.28</c:v>
                </c:pt>
                <c:pt idx="467">
                  <c:v>5.3</c:v>
                </c:pt>
                <c:pt idx="468">
                  <c:v>5.3</c:v>
                </c:pt>
                <c:pt idx="469">
                  <c:v>5.4</c:v>
                </c:pt>
                <c:pt idx="470">
                  <c:v>5.4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5.5</c:v>
                </c:pt>
                <c:pt idx="475">
                  <c:v>5.53</c:v>
                </c:pt>
                <c:pt idx="476">
                  <c:v>5.6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5.8</c:v>
                </c:pt>
                <c:pt idx="481">
                  <c:v>5.8</c:v>
                </c:pt>
                <c:pt idx="482">
                  <c:v>5.8</c:v>
                </c:pt>
                <c:pt idx="483">
                  <c:v>5.8</c:v>
                </c:pt>
                <c:pt idx="484">
                  <c:v>5.8</c:v>
                </c:pt>
                <c:pt idx="485">
                  <c:v>5.8</c:v>
                </c:pt>
                <c:pt idx="486">
                  <c:v>5.8</c:v>
                </c:pt>
                <c:pt idx="487">
                  <c:v>5.9</c:v>
                </c:pt>
                <c:pt idx="488">
                  <c:v>5.9</c:v>
                </c:pt>
                <c:pt idx="489">
                  <c:v>5.9</c:v>
                </c:pt>
                <c:pt idx="490">
                  <c:v>5.9</c:v>
                </c:pt>
                <c:pt idx="491">
                  <c:v>6</c:v>
                </c:pt>
                <c:pt idx="492">
                  <c:v>6</c:v>
                </c:pt>
                <c:pt idx="493">
                  <c:v>7</c:v>
                </c:pt>
                <c:pt idx="494">
                  <c:v>7</c:v>
                </c:pt>
                <c:pt idx="495">
                  <c:v>7.4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8.4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9.5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12</c:v>
                </c:pt>
                <c:pt idx="515">
                  <c:v>14.6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15.5</c:v>
                </c:pt>
                <c:pt idx="521">
                  <c:v>17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19</c:v>
                </c:pt>
                <c:pt idx="533">
                  <c:v>19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23.5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25.5</c:v>
                </c:pt>
                <c:pt idx="589">
                  <c:v>25.5</c:v>
                </c:pt>
                <c:pt idx="590">
                  <c:v>25.7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26.5</c:v>
                </c:pt>
                <c:pt idx="596">
                  <c:v>26.5</c:v>
                </c:pt>
                <c:pt idx="597">
                  <c:v>26.75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30.5</c:v>
                </c:pt>
                <c:pt idx="706">
                  <c:v>31</c:v>
                </c:pt>
                <c:pt idx="707">
                  <c:v>31</c:v>
                </c:pt>
                <c:pt idx="708">
                  <c:v>32</c:v>
                </c:pt>
                <c:pt idx="709">
                  <c:v>32</c:v>
                </c:pt>
                <c:pt idx="710">
                  <c:v>32.5</c:v>
                </c:pt>
                <c:pt idx="711">
                  <c:v>32.5</c:v>
                </c:pt>
                <c:pt idx="712">
                  <c:v>33</c:v>
                </c:pt>
                <c:pt idx="713">
                  <c:v>34</c:v>
                </c:pt>
                <c:pt idx="714">
                  <c:v>35</c:v>
                </c:pt>
                <c:pt idx="715">
                  <c:v>36</c:v>
                </c:pt>
                <c:pt idx="716">
                  <c:v>36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37.5</c:v>
                </c:pt>
                <c:pt idx="722">
                  <c:v>38</c:v>
                </c:pt>
                <c:pt idx="723">
                  <c:v>38</c:v>
                </c:pt>
                <c:pt idx="724">
                  <c:v>38.5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41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42.5</c:v>
                </c:pt>
                <c:pt idx="743">
                  <c:v>42.5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52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53.7</c:v>
                </c:pt>
                <c:pt idx="789">
                  <c:v>56</c:v>
                </c:pt>
                <c:pt idx="790">
                  <c:v>57</c:v>
                </c:pt>
                <c:pt idx="791">
                  <c:v>57</c:v>
                </c:pt>
                <c:pt idx="792">
                  <c:v>57.3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59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60.5</c:v>
                </c:pt>
                <c:pt idx="884">
                  <c:v>60.5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62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66</c:v>
                </c:pt>
                <c:pt idx="903">
                  <c:v>66</c:v>
                </c:pt>
                <c:pt idx="904">
                  <c:v>67</c:v>
                </c:pt>
                <c:pt idx="905">
                  <c:v>70</c:v>
                </c:pt>
                <c:pt idx="906">
                  <c:v>71</c:v>
                </c:pt>
                <c:pt idx="907">
                  <c:v>71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73</c:v>
                </c:pt>
                <c:pt idx="912">
                  <c:v>73</c:v>
                </c:pt>
                <c:pt idx="913">
                  <c:v>73</c:v>
                </c:pt>
                <c:pt idx="914">
                  <c:v>73</c:v>
                </c:pt>
                <c:pt idx="915">
                  <c:v>75</c:v>
                </c:pt>
                <c:pt idx="916">
                  <c:v>76</c:v>
                </c:pt>
                <c:pt idx="917">
                  <c:v>77</c:v>
                </c:pt>
                <c:pt idx="918">
                  <c:v>77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78.5</c:v>
                </c:pt>
                <c:pt idx="933">
                  <c:v>79</c:v>
                </c:pt>
                <c:pt idx="934">
                  <c:v>79</c:v>
                </c:pt>
                <c:pt idx="935">
                  <c:v>79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80</c:v>
                </c:pt>
                <c:pt idx="940">
                  <c:v>80</c:v>
                </c:pt>
                <c:pt idx="941">
                  <c:v>81</c:v>
                </c:pt>
                <c:pt idx="942">
                  <c:v>87</c:v>
                </c:pt>
                <c:pt idx="943">
                  <c:v>89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91</c:v>
                </c:pt>
                <c:pt idx="951">
                  <c:v>94</c:v>
                </c:pt>
                <c:pt idx="952">
                  <c:v>94</c:v>
                </c:pt>
                <c:pt idx="953">
                  <c:v>94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107</c:v>
                </c:pt>
                <c:pt idx="960">
                  <c:v>108</c:v>
                </c:pt>
                <c:pt idx="961">
                  <c:v>108</c:v>
                </c:pt>
                <c:pt idx="962">
                  <c:v>108</c:v>
                </c:pt>
                <c:pt idx="963">
                  <c:v>108</c:v>
                </c:pt>
                <c:pt idx="964">
                  <c:v>109</c:v>
                </c:pt>
                <c:pt idx="965">
                  <c:v>118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150</c:v>
                </c:pt>
                <c:pt idx="971">
                  <c:v>184</c:v>
                </c:pt>
                <c:pt idx="972">
                  <c:v>210</c:v>
                </c:pt>
                <c:pt idx="973">
                  <c:v>250</c:v>
                </c:pt>
                <c:pt idx="974">
                  <c:v>320</c:v>
                </c:pt>
              </c:numCache>
            </c:numRef>
          </c:xVal>
          <c:yVal>
            <c:numRef>
              <c:f>'PA model'!$X$25:$X$999</c:f>
              <c:numCache>
                <c:formatCode>General</c:formatCode>
                <c:ptCount val="975"/>
                <c:pt idx="0">
                  <c:v>21</c:v>
                </c:pt>
                <c:pt idx="1">
                  <c:v>20</c:v>
                </c:pt>
                <c:pt idx="2">
                  <c:v>30</c:v>
                </c:pt>
                <c:pt idx="3">
                  <c:v>19</c:v>
                </c:pt>
                <c:pt idx="4">
                  <c:v>30.5</c:v>
                </c:pt>
                <c:pt idx="5">
                  <c:v>28</c:v>
                </c:pt>
                <c:pt idx="6">
                  <c:v>24.4</c:v>
                </c:pt>
                <c:pt idx="7">
                  <c:v>28</c:v>
                </c:pt>
                <c:pt idx="8">
                  <c:v>23.5</c:v>
                </c:pt>
                <c:pt idx="9">
                  <c:v>30.3</c:v>
                </c:pt>
                <c:pt idx="10">
                  <c:v>24</c:v>
                </c:pt>
                <c:pt idx="11">
                  <c:v>29.05</c:v>
                </c:pt>
                <c:pt idx="12">
                  <c:v>31</c:v>
                </c:pt>
                <c:pt idx="13">
                  <c:v>30.3</c:v>
                </c:pt>
                <c:pt idx="14">
                  <c:v>30.3</c:v>
                </c:pt>
                <c:pt idx="15">
                  <c:v>30.5</c:v>
                </c:pt>
                <c:pt idx="19">
                  <c:v>31.2</c:v>
                </c:pt>
                <c:pt idx="20">
                  <c:v>30</c:v>
                </c:pt>
                <c:pt idx="21">
                  <c:v>31</c:v>
                </c:pt>
                <c:pt idx="22">
                  <c:v>28.9</c:v>
                </c:pt>
                <c:pt idx="23">
                  <c:v>28.9</c:v>
                </c:pt>
                <c:pt idx="24">
                  <c:v>29.3</c:v>
                </c:pt>
                <c:pt idx="25">
                  <c:v>25.2</c:v>
                </c:pt>
                <c:pt idx="26">
                  <c:v>33.369999999999997</c:v>
                </c:pt>
                <c:pt idx="27">
                  <c:v>27.9</c:v>
                </c:pt>
                <c:pt idx="28">
                  <c:v>34</c:v>
                </c:pt>
                <c:pt idx="29">
                  <c:v>27.8</c:v>
                </c:pt>
                <c:pt idx="30">
                  <c:v>27</c:v>
                </c:pt>
                <c:pt idx="31">
                  <c:v>31.9</c:v>
                </c:pt>
                <c:pt idx="32">
                  <c:v>30</c:v>
                </c:pt>
                <c:pt idx="33">
                  <c:v>29.54</c:v>
                </c:pt>
                <c:pt idx="34">
                  <c:v>31.76</c:v>
                </c:pt>
                <c:pt idx="35">
                  <c:v>20</c:v>
                </c:pt>
                <c:pt idx="37">
                  <c:v>4.4000000000000004</c:v>
                </c:pt>
                <c:pt idx="38">
                  <c:v>31.7</c:v>
                </c:pt>
                <c:pt idx="39">
                  <c:v>31.7</c:v>
                </c:pt>
                <c:pt idx="40">
                  <c:v>27.8</c:v>
                </c:pt>
                <c:pt idx="41">
                  <c:v>29.5</c:v>
                </c:pt>
                <c:pt idx="42">
                  <c:v>35</c:v>
                </c:pt>
                <c:pt idx="43">
                  <c:v>35</c:v>
                </c:pt>
                <c:pt idx="44">
                  <c:v>24.9</c:v>
                </c:pt>
                <c:pt idx="45">
                  <c:v>34.5</c:v>
                </c:pt>
                <c:pt idx="46">
                  <c:v>23</c:v>
                </c:pt>
                <c:pt idx="47">
                  <c:v>21</c:v>
                </c:pt>
                <c:pt idx="48">
                  <c:v>28</c:v>
                </c:pt>
                <c:pt idx="50">
                  <c:v>19.5</c:v>
                </c:pt>
                <c:pt idx="53">
                  <c:v>24.4</c:v>
                </c:pt>
                <c:pt idx="54">
                  <c:v>24</c:v>
                </c:pt>
                <c:pt idx="55">
                  <c:v>24</c:v>
                </c:pt>
                <c:pt idx="56">
                  <c:v>8.9</c:v>
                </c:pt>
                <c:pt idx="57">
                  <c:v>8</c:v>
                </c:pt>
                <c:pt idx="58">
                  <c:v>24</c:v>
                </c:pt>
                <c:pt idx="59">
                  <c:v>11.5</c:v>
                </c:pt>
                <c:pt idx="60">
                  <c:v>33</c:v>
                </c:pt>
                <c:pt idx="61">
                  <c:v>27.1</c:v>
                </c:pt>
                <c:pt idx="64">
                  <c:v>29</c:v>
                </c:pt>
                <c:pt idx="65">
                  <c:v>29.4</c:v>
                </c:pt>
                <c:pt idx="66">
                  <c:v>28</c:v>
                </c:pt>
                <c:pt idx="69">
                  <c:v>30.9</c:v>
                </c:pt>
                <c:pt idx="70">
                  <c:v>21</c:v>
                </c:pt>
                <c:pt idx="71">
                  <c:v>28.83</c:v>
                </c:pt>
                <c:pt idx="72">
                  <c:v>24.83</c:v>
                </c:pt>
                <c:pt idx="76">
                  <c:v>34.4</c:v>
                </c:pt>
                <c:pt idx="77">
                  <c:v>20</c:v>
                </c:pt>
                <c:pt idx="78">
                  <c:v>21.4</c:v>
                </c:pt>
                <c:pt idx="79">
                  <c:v>21.4</c:v>
                </c:pt>
                <c:pt idx="80">
                  <c:v>30.2</c:v>
                </c:pt>
                <c:pt idx="83">
                  <c:v>30.72</c:v>
                </c:pt>
                <c:pt idx="84">
                  <c:v>23</c:v>
                </c:pt>
                <c:pt idx="85">
                  <c:v>30.5</c:v>
                </c:pt>
                <c:pt idx="87">
                  <c:v>21.5</c:v>
                </c:pt>
                <c:pt idx="89">
                  <c:v>27</c:v>
                </c:pt>
                <c:pt idx="90">
                  <c:v>29.7</c:v>
                </c:pt>
                <c:pt idx="92">
                  <c:v>30</c:v>
                </c:pt>
                <c:pt idx="93">
                  <c:v>27</c:v>
                </c:pt>
                <c:pt idx="94">
                  <c:v>29.7</c:v>
                </c:pt>
                <c:pt idx="95">
                  <c:v>29.7</c:v>
                </c:pt>
                <c:pt idx="96">
                  <c:v>32.5</c:v>
                </c:pt>
                <c:pt idx="97">
                  <c:v>30.4</c:v>
                </c:pt>
                <c:pt idx="98">
                  <c:v>34</c:v>
                </c:pt>
                <c:pt idx="99">
                  <c:v>29</c:v>
                </c:pt>
                <c:pt idx="101">
                  <c:v>27</c:v>
                </c:pt>
                <c:pt idx="104">
                  <c:v>31.2</c:v>
                </c:pt>
                <c:pt idx="105">
                  <c:v>26.8</c:v>
                </c:pt>
                <c:pt idx="106">
                  <c:v>31.6</c:v>
                </c:pt>
                <c:pt idx="107">
                  <c:v>4</c:v>
                </c:pt>
                <c:pt idx="108">
                  <c:v>33</c:v>
                </c:pt>
                <c:pt idx="109">
                  <c:v>31.5</c:v>
                </c:pt>
                <c:pt idx="110">
                  <c:v>33.5</c:v>
                </c:pt>
                <c:pt idx="111">
                  <c:v>31.2</c:v>
                </c:pt>
                <c:pt idx="112">
                  <c:v>31.7</c:v>
                </c:pt>
                <c:pt idx="113">
                  <c:v>31.6</c:v>
                </c:pt>
                <c:pt idx="114">
                  <c:v>32.200000000000003</c:v>
                </c:pt>
                <c:pt idx="115">
                  <c:v>33.770000000000003</c:v>
                </c:pt>
                <c:pt idx="116">
                  <c:v>31.5</c:v>
                </c:pt>
                <c:pt idx="117">
                  <c:v>29.4</c:v>
                </c:pt>
                <c:pt idx="118">
                  <c:v>30.2</c:v>
                </c:pt>
                <c:pt idx="119">
                  <c:v>26.5</c:v>
                </c:pt>
                <c:pt idx="120">
                  <c:v>30.2</c:v>
                </c:pt>
                <c:pt idx="121">
                  <c:v>28.4</c:v>
                </c:pt>
                <c:pt idx="122">
                  <c:v>23</c:v>
                </c:pt>
                <c:pt idx="123">
                  <c:v>26</c:v>
                </c:pt>
                <c:pt idx="124">
                  <c:v>26</c:v>
                </c:pt>
                <c:pt idx="125">
                  <c:v>24</c:v>
                </c:pt>
                <c:pt idx="126">
                  <c:v>20.100000000000001</c:v>
                </c:pt>
                <c:pt idx="127">
                  <c:v>20.100000000000001</c:v>
                </c:pt>
                <c:pt idx="128">
                  <c:v>24</c:v>
                </c:pt>
                <c:pt idx="130">
                  <c:v>14.12</c:v>
                </c:pt>
                <c:pt idx="131">
                  <c:v>26.2</c:v>
                </c:pt>
                <c:pt idx="132">
                  <c:v>30.5</c:v>
                </c:pt>
                <c:pt idx="133">
                  <c:v>30.2</c:v>
                </c:pt>
                <c:pt idx="139">
                  <c:v>31.9</c:v>
                </c:pt>
                <c:pt idx="141">
                  <c:v>29.7</c:v>
                </c:pt>
                <c:pt idx="142">
                  <c:v>30.7</c:v>
                </c:pt>
                <c:pt idx="143">
                  <c:v>28</c:v>
                </c:pt>
                <c:pt idx="144">
                  <c:v>28</c:v>
                </c:pt>
                <c:pt idx="145">
                  <c:v>31.3</c:v>
                </c:pt>
                <c:pt idx="146">
                  <c:v>21</c:v>
                </c:pt>
                <c:pt idx="147">
                  <c:v>32.5</c:v>
                </c:pt>
                <c:pt idx="148">
                  <c:v>30.1</c:v>
                </c:pt>
                <c:pt idx="150">
                  <c:v>32</c:v>
                </c:pt>
                <c:pt idx="151">
                  <c:v>23.5</c:v>
                </c:pt>
                <c:pt idx="152">
                  <c:v>26</c:v>
                </c:pt>
                <c:pt idx="153">
                  <c:v>22.8</c:v>
                </c:pt>
                <c:pt idx="154">
                  <c:v>34.47</c:v>
                </c:pt>
                <c:pt idx="155">
                  <c:v>24</c:v>
                </c:pt>
                <c:pt idx="156">
                  <c:v>32</c:v>
                </c:pt>
                <c:pt idx="157">
                  <c:v>28</c:v>
                </c:pt>
                <c:pt idx="158">
                  <c:v>26.5</c:v>
                </c:pt>
                <c:pt idx="159">
                  <c:v>33</c:v>
                </c:pt>
                <c:pt idx="160">
                  <c:v>33</c:v>
                </c:pt>
                <c:pt idx="162">
                  <c:v>27.5</c:v>
                </c:pt>
                <c:pt idx="163">
                  <c:v>33</c:v>
                </c:pt>
                <c:pt idx="164">
                  <c:v>32</c:v>
                </c:pt>
                <c:pt idx="165">
                  <c:v>24.2</c:v>
                </c:pt>
                <c:pt idx="166">
                  <c:v>21.5</c:v>
                </c:pt>
                <c:pt idx="168">
                  <c:v>29.6</c:v>
                </c:pt>
                <c:pt idx="169">
                  <c:v>28</c:v>
                </c:pt>
                <c:pt idx="170">
                  <c:v>29.6</c:v>
                </c:pt>
                <c:pt idx="171">
                  <c:v>35.299999999999997</c:v>
                </c:pt>
                <c:pt idx="172">
                  <c:v>30</c:v>
                </c:pt>
                <c:pt idx="173">
                  <c:v>30</c:v>
                </c:pt>
                <c:pt idx="174">
                  <c:v>26</c:v>
                </c:pt>
                <c:pt idx="175">
                  <c:v>31.8</c:v>
                </c:pt>
                <c:pt idx="176">
                  <c:v>30.8</c:v>
                </c:pt>
                <c:pt idx="177">
                  <c:v>28.4</c:v>
                </c:pt>
                <c:pt idx="178">
                  <c:v>27.3</c:v>
                </c:pt>
                <c:pt idx="179">
                  <c:v>26</c:v>
                </c:pt>
                <c:pt idx="180">
                  <c:v>29.3</c:v>
                </c:pt>
                <c:pt idx="181">
                  <c:v>29.5</c:v>
                </c:pt>
                <c:pt idx="182">
                  <c:v>30.8</c:v>
                </c:pt>
                <c:pt idx="187">
                  <c:v>30.8</c:v>
                </c:pt>
                <c:pt idx="190">
                  <c:v>30</c:v>
                </c:pt>
                <c:pt idx="191">
                  <c:v>29.3</c:v>
                </c:pt>
                <c:pt idx="192">
                  <c:v>21</c:v>
                </c:pt>
                <c:pt idx="193">
                  <c:v>30</c:v>
                </c:pt>
                <c:pt idx="194">
                  <c:v>29</c:v>
                </c:pt>
                <c:pt idx="195">
                  <c:v>32</c:v>
                </c:pt>
                <c:pt idx="196">
                  <c:v>20.399999999999999</c:v>
                </c:pt>
                <c:pt idx="197">
                  <c:v>20.399999999999999</c:v>
                </c:pt>
                <c:pt idx="198">
                  <c:v>25</c:v>
                </c:pt>
                <c:pt idx="199">
                  <c:v>20</c:v>
                </c:pt>
                <c:pt idx="200">
                  <c:v>20.5</c:v>
                </c:pt>
                <c:pt idx="201">
                  <c:v>20.5</c:v>
                </c:pt>
                <c:pt idx="202">
                  <c:v>14.3</c:v>
                </c:pt>
                <c:pt idx="203">
                  <c:v>28.5</c:v>
                </c:pt>
                <c:pt idx="204">
                  <c:v>0</c:v>
                </c:pt>
                <c:pt idx="205">
                  <c:v>21.9</c:v>
                </c:pt>
                <c:pt idx="206">
                  <c:v>27.3</c:v>
                </c:pt>
                <c:pt idx="207">
                  <c:v>27.3</c:v>
                </c:pt>
                <c:pt idx="208">
                  <c:v>27.3</c:v>
                </c:pt>
                <c:pt idx="209">
                  <c:v>27.3</c:v>
                </c:pt>
                <c:pt idx="210">
                  <c:v>23</c:v>
                </c:pt>
                <c:pt idx="211">
                  <c:v>32.67</c:v>
                </c:pt>
                <c:pt idx="212">
                  <c:v>21.7</c:v>
                </c:pt>
                <c:pt idx="213">
                  <c:v>19</c:v>
                </c:pt>
                <c:pt idx="215">
                  <c:v>32.4</c:v>
                </c:pt>
                <c:pt idx="216">
                  <c:v>32.4</c:v>
                </c:pt>
                <c:pt idx="218">
                  <c:v>21.9</c:v>
                </c:pt>
                <c:pt idx="219">
                  <c:v>24</c:v>
                </c:pt>
                <c:pt idx="220">
                  <c:v>25.6</c:v>
                </c:pt>
                <c:pt idx="221">
                  <c:v>24.3</c:v>
                </c:pt>
                <c:pt idx="222">
                  <c:v>24.3</c:v>
                </c:pt>
                <c:pt idx="224">
                  <c:v>13.5</c:v>
                </c:pt>
                <c:pt idx="225">
                  <c:v>28.6</c:v>
                </c:pt>
                <c:pt idx="226">
                  <c:v>28.6</c:v>
                </c:pt>
                <c:pt idx="227">
                  <c:v>25.2</c:v>
                </c:pt>
                <c:pt idx="228">
                  <c:v>23.3</c:v>
                </c:pt>
                <c:pt idx="229">
                  <c:v>23.3</c:v>
                </c:pt>
                <c:pt idx="230">
                  <c:v>25</c:v>
                </c:pt>
                <c:pt idx="231">
                  <c:v>14.6</c:v>
                </c:pt>
                <c:pt idx="232">
                  <c:v>30.3</c:v>
                </c:pt>
                <c:pt idx="233">
                  <c:v>30.1</c:v>
                </c:pt>
                <c:pt idx="234">
                  <c:v>22.1</c:v>
                </c:pt>
                <c:pt idx="235">
                  <c:v>27.8</c:v>
                </c:pt>
                <c:pt idx="236">
                  <c:v>28.7</c:v>
                </c:pt>
                <c:pt idx="237">
                  <c:v>28.7</c:v>
                </c:pt>
                <c:pt idx="238">
                  <c:v>30.1</c:v>
                </c:pt>
                <c:pt idx="239">
                  <c:v>27.8</c:v>
                </c:pt>
                <c:pt idx="240">
                  <c:v>29.2</c:v>
                </c:pt>
                <c:pt idx="241">
                  <c:v>21.8</c:v>
                </c:pt>
                <c:pt idx="242">
                  <c:v>22</c:v>
                </c:pt>
                <c:pt idx="243">
                  <c:v>25.2</c:v>
                </c:pt>
                <c:pt idx="244">
                  <c:v>25.2</c:v>
                </c:pt>
                <c:pt idx="245">
                  <c:v>27</c:v>
                </c:pt>
                <c:pt idx="246">
                  <c:v>21.8</c:v>
                </c:pt>
                <c:pt idx="247">
                  <c:v>26.8</c:v>
                </c:pt>
                <c:pt idx="248">
                  <c:v>26.8</c:v>
                </c:pt>
                <c:pt idx="249">
                  <c:v>30.1</c:v>
                </c:pt>
                <c:pt idx="250">
                  <c:v>22.4</c:v>
                </c:pt>
                <c:pt idx="251">
                  <c:v>22.4</c:v>
                </c:pt>
                <c:pt idx="252">
                  <c:v>32.799999999999997</c:v>
                </c:pt>
                <c:pt idx="253">
                  <c:v>35.799999999999997</c:v>
                </c:pt>
                <c:pt idx="254">
                  <c:v>-5</c:v>
                </c:pt>
                <c:pt idx="255">
                  <c:v>22</c:v>
                </c:pt>
                <c:pt idx="256">
                  <c:v>20</c:v>
                </c:pt>
                <c:pt idx="257">
                  <c:v>24</c:v>
                </c:pt>
                <c:pt idx="259">
                  <c:v>23.5</c:v>
                </c:pt>
                <c:pt idx="260">
                  <c:v>33.4</c:v>
                </c:pt>
                <c:pt idx="263">
                  <c:v>23.5</c:v>
                </c:pt>
                <c:pt idx="264">
                  <c:v>4</c:v>
                </c:pt>
                <c:pt idx="265">
                  <c:v>8</c:v>
                </c:pt>
                <c:pt idx="267">
                  <c:v>9.6999999999999993</c:v>
                </c:pt>
                <c:pt idx="269">
                  <c:v>2.5</c:v>
                </c:pt>
                <c:pt idx="271">
                  <c:v>21.3</c:v>
                </c:pt>
                <c:pt idx="273">
                  <c:v>16.899999999999999</c:v>
                </c:pt>
                <c:pt idx="274">
                  <c:v>25</c:v>
                </c:pt>
                <c:pt idx="275">
                  <c:v>22.6</c:v>
                </c:pt>
                <c:pt idx="276">
                  <c:v>23</c:v>
                </c:pt>
                <c:pt idx="277">
                  <c:v>25</c:v>
                </c:pt>
                <c:pt idx="280">
                  <c:v>13</c:v>
                </c:pt>
                <c:pt idx="281">
                  <c:v>22</c:v>
                </c:pt>
                <c:pt idx="282">
                  <c:v>15</c:v>
                </c:pt>
                <c:pt idx="283">
                  <c:v>27</c:v>
                </c:pt>
                <c:pt idx="284">
                  <c:v>22</c:v>
                </c:pt>
                <c:pt idx="286">
                  <c:v>24</c:v>
                </c:pt>
                <c:pt idx="287">
                  <c:v>30.1</c:v>
                </c:pt>
                <c:pt idx="288">
                  <c:v>31</c:v>
                </c:pt>
                <c:pt idx="289">
                  <c:v>22</c:v>
                </c:pt>
                <c:pt idx="290">
                  <c:v>21.5</c:v>
                </c:pt>
                <c:pt idx="291">
                  <c:v>28.3</c:v>
                </c:pt>
                <c:pt idx="292">
                  <c:v>28.4</c:v>
                </c:pt>
                <c:pt idx="293">
                  <c:v>27.5</c:v>
                </c:pt>
                <c:pt idx="294">
                  <c:v>25.3</c:v>
                </c:pt>
                <c:pt idx="295">
                  <c:v>23.1</c:v>
                </c:pt>
                <c:pt idx="296">
                  <c:v>27.7</c:v>
                </c:pt>
                <c:pt idx="297">
                  <c:v>29</c:v>
                </c:pt>
                <c:pt idx="298">
                  <c:v>34</c:v>
                </c:pt>
                <c:pt idx="299">
                  <c:v>31.5</c:v>
                </c:pt>
                <c:pt idx="301">
                  <c:v>24.7</c:v>
                </c:pt>
                <c:pt idx="303">
                  <c:v>27</c:v>
                </c:pt>
                <c:pt idx="305">
                  <c:v>26.5</c:v>
                </c:pt>
                <c:pt idx="306">
                  <c:v>27</c:v>
                </c:pt>
                <c:pt idx="307">
                  <c:v>27.3</c:v>
                </c:pt>
                <c:pt idx="308">
                  <c:v>31.9</c:v>
                </c:pt>
                <c:pt idx="310">
                  <c:v>1.2</c:v>
                </c:pt>
                <c:pt idx="311">
                  <c:v>23.7</c:v>
                </c:pt>
                <c:pt idx="312">
                  <c:v>24.9</c:v>
                </c:pt>
                <c:pt idx="314">
                  <c:v>23</c:v>
                </c:pt>
                <c:pt idx="315">
                  <c:v>28.5</c:v>
                </c:pt>
                <c:pt idx="316">
                  <c:v>24.6</c:v>
                </c:pt>
                <c:pt idx="317">
                  <c:v>24.9</c:v>
                </c:pt>
                <c:pt idx="318">
                  <c:v>27</c:v>
                </c:pt>
                <c:pt idx="319">
                  <c:v>27.5</c:v>
                </c:pt>
                <c:pt idx="320">
                  <c:v>31.6</c:v>
                </c:pt>
                <c:pt idx="321">
                  <c:v>23</c:v>
                </c:pt>
                <c:pt idx="322">
                  <c:v>24.6</c:v>
                </c:pt>
                <c:pt idx="323">
                  <c:v>27</c:v>
                </c:pt>
                <c:pt idx="324">
                  <c:v>27.5</c:v>
                </c:pt>
                <c:pt idx="325">
                  <c:v>27.8</c:v>
                </c:pt>
                <c:pt idx="326">
                  <c:v>6</c:v>
                </c:pt>
                <c:pt idx="327">
                  <c:v>19</c:v>
                </c:pt>
                <c:pt idx="328">
                  <c:v>24.6</c:v>
                </c:pt>
                <c:pt idx="330">
                  <c:v>32.5</c:v>
                </c:pt>
                <c:pt idx="331">
                  <c:v>11</c:v>
                </c:pt>
                <c:pt idx="332">
                  <c:v>25</c:v>
                </c:pt>
                <c:pt idx="333">
                  <c:v>19.2</c:v>
                </c:pt>
                <c:pt idx="334">
                  <c:v>25</c:v>
                </c:pt>
                <c:pt idx="336">
                  <c:v>28.8</c:v>
                </c:pt>
                <c:pt idx="337">
                  <c:v>28.8</c:v>
                </c:pt>
                <c:pt idx="338">
                  <c:v>31.6</c:v>
                </c:pt>
                <c:pt idx="340">
                  <c:v>23</c:v>
                </c:pt>
                <c:pt idx="341">
                  <c:v>0</c:v>
                </c:pt>
                <c:pt idx="342">
                  <c:v>30</c:v>
                </c:pt>
                <c:pt idx="343">
                  <c:v>30</c:v>
                </c:pt>
                <c:pt idx="344">
                  <c:v>30.3</c:v>
                </c:pt>
                <c:pt idx="345">
                  <c:v>30.3</c:v>
                </c:pt>
                <c:pt idx="346">
                  <c:v>25.8</c:v>
                </c:pt>
                <c:pt idx="347">
                  <c:v>35</c:v>
                </c:pt>
                <c:pt idx="348">
                  <c:v>25</c:v>
                </c:pt>
                <c:pt idx="349">
                  <c:v>16</c:v>
                </c:pt>
                <c:pt idx="350">
                  <c:v>19</c:v>
                </c:pt>
                <c:pt idx="351">
                  <c:v>3</c:v>
                </c:pt>
                <c:pt idx="352">
                  <c:v>26</c:v>
                </c:pt>
                <c:pt idx="353">
                  <c:v>22</c:v>
                </c:pt>
                <c:pt idx="354">
                  <c:v>3.5</c:v>
                </c:pt>
                <c:pt idx="355">
                  <c:v>21</c:v>
                </c:pt>
                <c:pt idx="359">
                  <c:v>23</c:v>
                </c:pt>
                <c:pt idx="360">
                  <c:v>25</c:v>
                </c:pt>
                <c:pt idx="361">
                  <c:v>31.5</c:v>
                </c:pt>
                <c:pt idx="362">
                  <c:v>26.3</c:v>
                </c:pt>
                <c:pt idx="363">
                  <c:v>33.5</c:v>
                </c:pt>
                <c:pt idx="365">
                  <c:v>28.2</c:v>
                </c:pt>
                <c:pt idx="366">
                  <c:v>28</c:v>
                </c:pt>
                <c:pt idx="367">
                  <c:v>26.7</c:v>
                </c:pt>
                <c:pt idx="368">
                  <c:v>28.15</c:v>
                </c:pt>
                <c:pt idx="369">
                  <c:v>22.1</c:v>
                </c:pt>
                <c:pt idx="370">
                  <c:v>31.5</c:v>
                </c:pt>
                <c:pt idx="371">
                  <c:v>31</c:v>
                </c:pt>
                <c:pt idx="372">
                  <c:v>25.9</c:v>
                </c:pt>
                <c:pt idx="373">
                  <c:v>30.8</c:v>
                </c:pt>
                <c:pt idx="374">
                  <c:v>28.1</c:v>
                </c:pt>
                <c:pt idx="376">
                  <c:v>28.6</c:v>
                </c:pt>
                <c:pt idx="377">
                  <c:v>22.5</c:v>
                </c:pt>
                <c:pt idx="378">
                  <c:v>26.8</c:v>
                </c:pt>
                <c:pt idx="379">
                  <c:v>24.7</c:v>
                </c:pt>
                <c:pt idx="380">
                  <c:v>21.4</c:v>
                </c:pt>
                <c:pt idx="381">
                  <c:v>29</c:v>
                </c:pt>
                <c:pt idx="382">
                  <c:v>29</c:v>
                </c:pt>
                <c:pt idx="383">
                  <c:v>17.5</c:v>
                </c:pt>
                <c:pt idx="384">
                  <c:v>14.8</c:v>
                </c:pt>
                <c:pt idx="385">
                  <c:v>23</c:v>
                </c:pt>
                <c:pt idx="389">
                  <c:v>28.3</c:v>
                </c:pt>
                <c:pt idx="391">
                  <c:v>28.1</c:v>
                </c:pt>
                <c:pt idx="393">
                  <c:v>33.1</c:v>
                </c:pt>
                <c:pt idx="394">
                  <c:v>23.1</c:v>
                </c:pt>
                <c:pt idx="395">
                  <c:v>28</c:v>
                </c:pt>
                <c:pt idx="396">
                  <c:v>24.4</c:v>
                </c:pt>
                <c:pt idx="397">
                  <c:v>24.5</c:v>
                </c:pt>
                <c:pt idx="398">
                  <c:v>24.9</c:v>
                </c:pt>
                <c:pt idx="399">
                  <c:v>24.9</c:v>
                </c:pt>
                <c:pt idx="400">
                  <c:v>21.7</c:v>
                </c:pt>
                <c:pt idx="401">
                  <c:v>24.2</c:v>
                </c:pt>
                <c:pt idx="402">
                  <c:v>24.2</c:v>
                </c:pt>
                <c:pt idx="403">
                  <c:v>30.5</c:v>
                </c:pt>
                <c:pt idx="404">
                  <c:v>25.3</c:v>
                </c:pt>
                <c:pt idx="405">
                  <c:v>24.8</c:v>
                </c:pt>
                <c:pt idx="406">
                  <c:v>24.8</c:v>
                </c:pt>
                <c:pt idx="407">
                  <c:v>24.3</c:v>
                </c:pt>
                <c:pt idx="408">
                  <c:v>0</c:v>
                </c:pt>
                <c:pt idx="409">
                  <c:v>23.6</c:v>
                </c:pt>
                <c:pt idx="410">
                  <c:v>23.6</c:v>
                </c:pt>
                <c:pt idx="411">
                  <c:v>20.5</c:v>
                </c:pt>
                <c:pt idx="412">
                  <c:v>25.3</c:v>
                </c:pt>
                <c:pt idx="413">
                  <c:v>22</c:v>
                </c:pt>
                <c:pt idx="414">
                  <c:v>25.3</c:v>
                </c:pt>
                <c:pt idx="415">
                  <c:v>22.8</c:v>
                </c:pt>
                <c:pt idx="417">
                  <c:v>27.3</c:v>
                </c:pt>
                <c:pt idx="418">
                  <c:v>6.8</c:v>
                </c:pt>
                <c:pt idx="419">
                  <c:v>26.5</c:v>
                </c:pt>
                <c:pt idx="421">
                  <c:v>26.7</c:v>
                </c:pt>
                <c:pt idx="422">
                  <c:v>26.7</c:v>
                </c:pt>
                <c:pt idx="423">
                  <c:v>27.3</c:v>
                </c:pt>
                <c:pt idx="426">
                  <c:v>22</c:v>
                </c:pt>
                <c:pt idx="428">
                  <c:v>20</c:v>
                </c:pt>
                <c:pt idx="429">
                  <c:v>26.1</c:v>
                </c:pt>
                <c:pt idx="430">
                  <c:v>26</c:v>
                </c:pt>
                <c:pt idx="431">
                  <c:v>25</c:v>
                </c:pt>
                <c:pt idx="432">
                  <c:v>25</c:v>
                </c:pt>
                <c:pt idx="433">
                  <c:v>7.3</c:v>
                </c:pt>
                <c:pt idx="434">
                  <c:v>7.3</c:v>
                </c:pt>
                <c:pt idx="435">
                  <c:v>26.5</c:v>
                </c:pt>
                <c:pt idx="436">
                  <c:v>21.9</c:v>
                </c:pt>
                <c:pt idx="437">
                  <c:v>37.299999999999997</c:v>
                </c:pt>
                <c:pt idx="438">
                  <c:v>22</c:v>
                </c:pt>
                <c:pt idx="439">
                  <c:v>9</c:v>
                </c:pt>
                <c:pt idx="441">
                  <c:v>20</c:v>
                </c:pt>
                <c:pt idx="446">
                  <c:v>18</c:v>
                </c:pt>
                <c:pt idx="447">
                  <c:v>10</c:v>
                </c:pt>
                <c:pt idx="448">
                  <c:v>26</c:v>
                </c:pt>
                <c:pt idx="449">
                  <c:v>15</c:v>
                </c:pt>
                <c:pt idx="450">
                  <c:v>30.7</c:v>
                </c:pt>
                <c:pt idx="451">
                  <c:v>16</c:v>
                </c:pt>
                <c:pt idx="452">
                  <c:v>29</c:v>
                </c:pt>
                <c:pt idx="453">
                  <c:v>26</c:v>
                </c:pt>
                <c:pt idx="454">
                  <c:v>19.5</c:v>
                </c:pt>
                <c:pt idx="455">
                  <c:v>19.5</c:v>
                </c:pt>
                <c:pt idx="456">
                  <c:v>16</c:v>
                </c:pt>
                <c:pt idx="457">
                  <c:v>8.6999999999999993</c:v>
                </c:pt>
                <c:pt idx="459">
                  <c:v>23</c:v>
                </c:pt>
                <c:pt idx="460">
                  <c:v>26</c:v>
                </c:pt>
                <c:pt idx="461">
                  <c:v>20</c:v>
                </c:pt>
                <c:pt idx="463">
                  <c:v>24.1</c:v>
                </c:pt>
                <c:pt idx="464">
                  <c:v>23</c:v>
                </c:pt>
                <c:pt idx="465">
                  <c:v>6.5</c:v>
                </c:pt>
                <c:pt idx="466">
                  <c:v>23</c:v>
                </c:pt>
                <c:pt idx="467">
                  <c:v>30.3</c:v>
                </c:pt>
                <c:pt idx="468">
                  <c:v>22.3</c:v>
                </c:pt>
                <c:pt idx="469">
                  <c:v>27.4</c:v>
                </c:pt>
                <c:pt idx="470">
                  <c:v>27</c:v>
                </c:pt>
                <c:pt idx="473">
                  <c:v>25.8</c:v>
                </c:pt>
                <c:pt idx="474">
                  <c:v>25.5</c:v>
                </c:pt>
                <c:pt idx="477">
                  <c:v>24.3</c:v>
                </c:pt>
                <c:pt idx="478">
                  <c:v>24.3</c:v>
                </c:pt>
                <c:pt idx="479">
                  <c:v>24.3</c:v>
                </c:pt>
                <c:pt idx="480">
                  <c:v>15</c:v>
                </c:pt>
                <c:pt idx="481">
                  <c:v>20.2</c:v>
                </c:pt>
                <c:pt idx="482">
                  <c:v>27</c:v>
                </c:pt>
                <c:pt idx="483">
                  <c:v>29</c:v>
                </c:pt>
                <c:pt idx="484">
                  <c:v>14</c:v>
                </c:pt>
                <c:pt idx="485">
                  <c:v>27.2</c:v>
                </c:pt>
                <c:pt idx="486">
                  <c:v>27.2</c:v>
                </c:pt>
                <c:pt idx="487">
                  <c:v>26</c:v>
                </c:pt>
                <c:pt idx="488">
                  <c:v>22.2</c:v>
                </c:pt>
                <c:pt idx="490">
                  <c:v>22.4</c:v>
                </c:pt>
                <c:pt idx="491">
                  <c:v>7</c:v>
                </c:pt>
                <c:pt idx="493">
                  <c:v>21</c:v>
                </c:pt>
                <c:pt idx="494">
                  <c:v>10</c:v>
                </c:pt>
                <c:pt idx="495">
                  <c:v>6</c:v>
                </c:pt>
                <c:pt idx="496">
                  <c:v>25.2</c:v>
                </c:pt>
                <c:pt idx="497">
                  <c:v>25.2</c:v>
                </c:pt>
                <c:pt idx="499">
                  <c:v>21.2</c:v>
                </c:pt>
                <c:pt idx="500">
                  <c:v>24.8</c:v>
                </c:pt>
                <c:pt idx="501">
                  <c:v>27.1</c:v>
                </c:pt>
                <c:pt idx="502">
                  <c:v>27.1</c:v>
                </c:pt>
                <c:pt idx="503">
                  <c:v>17</c:v>
                </c:pt>
                <c:pt idx="504">
                  <c:v>21.5</c:v>
                </c:pt>
                <c:pt idx="505">
                  <c:v>20.5</c:v>
                </c:pt>
                <c:pt idx="506">
                  <c:v>21.5</c:v>
                </c:pt>
                <c:pt idx="507">
                  <c:v>14</c:v>
                </c:pt>
                <c:pt idx="508">
                  <c:v>17</c:v>
                </c:pt>
                <c:pt idx="509">
                  <c:v>23</c:v>
                </c:pt>
                <c:pt idx="511">
                  <c:v>0</c:v>
                </c:pt>
                <c:pt idx="512">
                  <c:v>15.18</c:v>
                </c:pt>
                <c:pt idx="513">
                  <c:v>25.1</c:v>
                </c:pt>
                <c:pt idx="514">
                  <c:v>22.5</c:v>
                </c:pt>
                <c:pt idx="515">
                  <c:v>14.5</c:v>
                </c:pt>
                <c:pt idx="516">
                  <c:v>22.5</c:v>
                </c:pt>
                <c:pt idx="517">
                  <c:v>13.9</c:v>
                </c:pt>
                <c:pt idx="518">
                  <c:v>25.7</c:v>
                </c:pt>
                <c:pt idx="519">
                  <c:v>16.399999999999999</c:v>
                </c:pt>
                <c:pt idx="520">
                  <c:v>13.9</c:v>
                </c:pt>
                <c:pt idx="521">
                  <c:v>16</c:v>
                </c:pt>
                <c:pt idx="522">
                  <c:v>26.1</c:v>
                </c:pt>
                <c:pt idx="523">
                  <c:v>23.7</c:v>
                </c:pt>
                <c:pt idx="524">
                  <c:v>21.7</c:v>
                </c:pt>
                <c:pt idx="525">
                  <c:v>15.9</c:v>
                </c:pt>
                <c:pt idx="526">
                  <c:v>15.9</c:v>
                </c:pt>
                <c:pt idx="527">
                  <c:v>15</c:v>
                </c:pt>
                <c:pt idx="528">
                  <c:v>12.8</c:v>
                </c:pt>
                <c:pt idx="529">
                  <c:v>27</c:v>
                </c:pt>
                <c:pt idx="530">
                  <c:v>26.5</c:v>
                </c:pt>
                <c:pt idx="531">
                  <c:v>24.3</c:v>
                </c:pt>
                <c:pt idx="532">
                  <c:v>23.8</c:v>
                </c:pt>
                <c:pt idx="533">
                  <c:v>23.8</c:v>
                </c:pt>
                <c:pt idx="534">
                  <c:v>12.5</c:v>
                </c:pt>
                <c:pt idx="535">
                  <c:v>20</c:v>
                </c:pt>
                <c:pt idx="536">
                  <c:v>20</c:v>
                </c:pt>
                <c:pt idx="537">
                  <c:v>20.100000000000001</c:v>
                </c:pt>
                <c:pt idx="538">
                  <c:v>18.100000000000001</c:v>
                </c:pt>
                <c:pt idx="539">
                  <c:v>15.6</c:v>
                </c:pt>
                <c:pt idx="540">
                  <c:v>15.6</c:v>
                </c:pt>
                <c:pt idx="541">
                  <c:v>18.100000000000001</c:v>
                </c:pt>
                <c:pt idx="542">
                  <c:v>19</c:v>
                </c:pt>
                <c:pt idx="543">
                  <c:v>20.399999999999999</c:v>
                </c:pt>
                <c:pt idx="544">
                  <c:v>20.3</c:v>
                </c:pt>
                <c:pt idx="545">
                  <c:v>17.399999999999999</c:v>
                </c:pt>
                <c:pt idx="546">
                  <c:v>19.8</c:v>
                </c:pt>
                <c:pt idx="547">
                  <c:v>18</c:v>
                </c:pt>
                <c:pt idx="548">
                  <c:v>15.7</c:v>
                </c:pt>
                <c:pt idx="549">
                  <c:v>15.7</c:v>
                </c:pt>
                <c:pt idx="550">
                  <c:v>22.9</c:v>
                </c:pt>
                <c:pt idx="551">
                  <c:v>23.9</c:v>
                </c:pt>
                <c:pt idx="552">
                  <c:v>14.5</c:v>
                </c:pt>
                <c:pt idx="553">
                  <c:v>14.5</c:v>
                </c:pt>
                <c:pt idx="554">
                  <c:v>14</c:v>
                </c:pt>
                <c:pt idx="555">
                  <c:v>19.100000000000001</c:v>
                </c:pt>
                <c:pt idx="556">
                  <c:v>17.5</c:v>
                </c:pt>
                <c:pt idx="557">
                  <c:v>16.8</c:v>
                </c:pt>
                <c:pt idx="558">
                  <c:v>20.7</c:v>
                </c:pt>
                <c:pt idx="559">
                  <c:v>22</c:v>
                </c:pt>
                <c:pt idx="560">
                  <c:v>19</c:v>
                </c:pt>
                <c:pt idx="561">
                  <c:v>18</c:v>
                </c:pt>
                <c:pt idx="562">
                  <c:v>16</c:v>
                </c:pt>
                <c:pt idx="563">
                  <c:v>23.5</c:v>
                </c:pt>
                <c:pt idx="564">
                  <c:v>15.8</c:v>
                </c:pt>
                <c:pt idx="565">
                  <c:v>15</c:v>
                </c:pt>
                <c:pt idx="566">
                  <c:v>16.600000000000001</c:v>
                </c:pt>
                <c:pt idx="567">
                  <c:v>21.7</c:v>
                </c:pt>
                <c:pt idx="568">
                  <c:v>13.5</c:v>
                </c:pt>
                <c:pt idx="569">
                  <c:v>25.3</c:v>
                </c:pt>
                <c:pt idx="570">
                  <c:v>22.3</c:v>
                </c:pt>
                <c:pt idx="571">
                  <c:v>16.2</c:v>
                </c:pt>
                <c:pt idx="572">
                  <c:v>16.2</c:v>
                </c:pt>
                <c:pt idx="573">
                  <c:v>24.4</c:v>
                </c:pt>
                <c:pt idx="574">
                  <c:v>17.600000000000001</c:v>
                </c:pt>
                <c:pt idx="575">
                  <c:v>13.5</c:v>
                </c:pt>
                <c:pt idx="576">
                  <c:v>14.7</c:v>
                </c:pt>
                <c:pt idx="577">
                  <c:v>14.5</c:v>
                </c:pt>
                <c:pt idx="578">
                  <c:v>25.6</c:v>
                </c:pt>
                <c:pt idx="579">
                  <c:v>25.6</c:v>
                </c:pt>
                <c:pt idx="580">
                  <c:v>20</c:v>
                </c:pt>
                <c:pt idx="581">
                  <c:v>19.7</c:v>
                </c:pt>
                <c:pt idx="582">
                  <c:v>16.8</c:v>
                </c:pt>
                <c:pt idx="583">
                  <c:v>16.8</c:v>
                </c:pt>
                <c:pt idx="584">
                  <c:v>16</c:v>
                </c:pt>
                <c:pt idx="585">
                  <c:v>20.5</c:v>
                </c:pt>
                <c:pt idx="586">
                  <c:v>20.5</c:v>
                </c:pt>
                <c:pt idx="587">
                  <c:v>20.5</c:v>
                </c:pt>
                <c:pt idx="588">
                  <c:v>18.100000000000001</c:v>
                </c:pt>
                <c:pt idx="589">
                  <c:v>18.100000000000001</c:v>
                </c:pt>
                <c:pt idx="590">
                  <c:v>13</c:v>
                </c:pt>
                <c:pt idx="591">
                  <c:v>19.5</c:v>
                </c:pt>
                <c:pt idx="592">
                  <c:v>23</c:v>
                </c:pt>
                <c:pt idx="593">
                  <c:v>20.8</c:v>
                </c:pt>
                <c:pt idx="594">
                  <c:v>20.3</c:v>
                </c:pt>
                <c:pt idx="595">
                  <c:v>17.8</c:v>
                </c:pt>
                <c:pt idx="596">
                  <c:v>20.2</c:v>
                </c:pt>
                <c:pt idx="597">
                  <c:v>18.899999999999999</c:v>
                </c:pt>
                <c:pt idx="598">
                  <c:v>14</c:v>
                </c:pt>
                <c:pt idx="599">
                  <c:v>14.5</c:v>
                </c:pt>
                <c:pt idx="600">
                  <c:v>14.5</c:v>
                </c:pt>
                <c:pt idx="601">
                  <c:v>15.1</c:v>
                </c:pt>
                <c:pt idx="602">
                  <c:v>15.1</c:v>
                </c:pt>
                <c:pt idx="603">
                  <c:v>15.1</c:v>
                </c:pt>
                <c:pt idx="604">
                  <c:v>15.1</c:v>
                </c:pt>
                <c:pt idx="605">
                  <c:v>15.1</c:v>
                </c:pt>
                <c:pt idx="606">
                  <c:v>15.1</c:v>
                </c:pt>
                <c:pt idx="607">
                  <c:v>15.1</c:v>
                </c:pt>
                <c:pt idx="608">
                  <c:v>15.1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15.1</c:v>
                </c:pt>
                <c:pt idx="613">
                  <c:v>15.1</c:v>
                </c:pt>
                <c:pt idx="614">
                  <c:v>15.1</c:v>
                </c:pt>
                <c:pt idx="615">
                  <c:v>15.1</c:v>
                </c:pt>
                <c:pt idx="616">
                  <c:v>15.1</c:v>
                </c:pt>
                <c:pt idx="617">
                  <c:v>15.1</c:v>
                </c:pt>
                <c:pt idx="618">
                  <c:v>15.1</c:v>
                </c:pt>
                <c:pt idx="619">
                  <c:v>18.100000000000001</c:v>
                </c:pt>
                <c:pt idx="620">
                  <c:v>18.100000000000001</c:v>
                </c:pt>
                <c:pt idx="621">
                  <c:v>18.100000000000001</c:v>
                </c:pt>
                <c:pt idx="622">
                  <c:v>23.3</c:v>
                </c:pt>
                <c:pt idx="623">
                  <c:v>23.3</c:v>
                </c:pt>
                <c:pt idx="624">
                  <c:v>23.3</c:v>
                </c:pt>
                <c:pt idx="625">
                  <c:v>23.3</c:v>
                </c:pt>
                <c:pt idx="626">
                  <c:v>17.399999999999999</c:v>
                </c:pt>
                <c:pt idx="627">
                  <c:v>17.899999999999999</c:v>
                </c:pt>
                <c:pt idx="628">
                  <c:v>17.3</c:v>
                </c:pt>
                <c:pt idx="629">
                  <c:v>16</c:v>
                </c:pt>
                <c:pt idx="630">
                  <c:v>14.8</c:v>
                </c:pt>
                <c:pt idx="631">
                  <c:v>19.8</c:v>
                </c:pt>
                <c:pt idx="632">
                  <c:v>24.6</c:v>
                </c:pt>
                <c:pt idx="634">
                  <c:v>18.7</c:v>
                </c:pt>
                <c:pt idx="635">
                  <c:v>16.3</c:v>
                </c:pt>
                <c:pt idx="640">
                  <c:v>14.4</c:v>
                </c:pt>
                <c:pt idx="641">
                  <c:v>22.4</c:v>
                </c:pt>
                <c:pt idx="642">
                  <c:v>15.6</c:v>
                </c:pt>
                <c:pt idx="643">
                  <c:v>22.4</c:v>
                </c:pt>
                <c:pt idx="644">
                  <c:v>15.6</c:v>
                </c:pt>
                <c:pt idx="645">
                  <c:v>17.100000000000001</c:v>
                </c:pt>
                <c:pt idx="646">
                  <c:v>18</c:v>
                </c:pt>
                <c:pt idx="647">
                  <c:v>17.100000000000001</c:v>
                </c:pt>
                <c:pt idx="648">
                  <c:v>17.100000000000001</c:v>
                </c:pt>
                <c:pt idx="649">
                  <c:v>17.100000000000001</c:v>
                </c:pt>
                <c:pt idx="650">
                  <c:v>17.100000000000001</c:v>
                </c:pt>
                <c:pt idx="651">
                  <c:v>17.100000000000001</c:v>
                </c:pt>
                <c:pt idx="652">
                  <c:v>17.100000000000001</c:v>
                </c:pt>
                <c:pt idx="653">
                  <c:v>17.100000000000001</c:v>
                </c:pt>
                <c:pt idx="654">
                  <c:v>17.100000000000001</c:v>
                </c:pt>
                <c:pt idx="655">
                  <c:v>22.4</c:v>
                </c:pt>
                <c:pt idx="656">
                  <c:v>22.4</c:v>
                </c:pt>
                <c:pt idx="657">
                  <c:v>22.4</c:v>
                </c:pt>
                <c:pt idx="658">
                  <c:v>26</c:v>
                </c:pt>
                <c:pt idx="659">
                  <c:v>18.600000000000001</c:v>
                </c:pt>
                <c:pt idx="660">
                  <c:v>18</c:v>
                </c:pt>
                <c:pt idx="661">
                  <c:v>12.2</c:v>
                </c:pt>
                <c:pt idx="662">
                  <c:v>18.5</c:v>
                </c:pt>
                <c:pt idx="663">
                  <c:v>18.899999999999999</c:v>
                </c:pt>
                <c:pt idx="664">
                  <c:v>18.600000000000001</c:v>
                </c:pt>
                <c:pt idx="665">
                  <c:v>17.100000000000001</c:v>
                </c:pt>
                <c:pt idx="666">
                  <c:v>25</c:v>
                </c:pt>
                <c:pt idx="667">
                  <c:v>26</c:v>
                </c:pt>
                <c:pt idx="669">
                  <c:v>17.100000000000001</c:v>
                </c:pt>
                <c:pt idx="670">
                  <c:v>18.600000000000001</c:v>
                </c:pt>
                <c:pt idx="671">
                  <c:v>26</c:v>
                </c:pt>
                <c:pt idx="672">
                  <c:v>21.5</c:v>
                </c:pt>
                <c:pt idx="673">
                  <c:v>16.399999999999999</c:v>
                </c:pt>
                <c:pt idx="674">
                  <c:v>18.2</c:v>
                </c:pt>
                <c:pt idx="675">
                  <c:v>21.7</c:v>
                </c:pt>
                <c:pt idx="676">
                  <c:v>15.5</c:v>
                </c:pt>
                <c:pt idx="677">
                  <c:v>20.399999999999999</c:v>
                </c:pt>
                <c:pt idx="678">
                  <c:v>19.3</c:v>
                </c:pt>
                <c:pt idx="679">
                  <c:v>23.2</c:v>
                </c:pt>
                <c:pt idx="680">
                  <c:v>17.5</c:v>
                </c:pt>
                <c:pt idx="681">
                  <c:v>22.5</c:v>
                </c:pt>
                <c:pt idx="682">
                  <c:v>20</c:v>
                </c:pt>
                <c:pt idx="683">
                  <c:v>17</c:v>
                </c:pt>
                <c:pt idx="684">
                  <c:v>18.8</c:v>
                </c:pt>
                <c:pt idx="685">
                  <c:v>20.399999999999999</c:v>
                </c:pt>
                <c:pt idx="686">
                  <c:v>24.5</c:v>
                </c:pt>
                <c:pt idx="687">
                  <c:v>14.8</c:v>
                </c:pt>
                <c:pt idx="688">
                  <c:v>14.75</c:v>
                </c:pt>
                <c:pt idx="689">
                  <c:v>14.75</c:v>
                </c:pt>
                <c:pt idx="690">
                  <c:v>14.75</c:v>
                </c:pt>
                <c:pt idx="691">
                  <c:v>22.7</c:v>
                </c:pt>
                <c:pt idx="692">
                  <c:v>22.7</c:v>
                </c:pt>
                <c:pt idx="693">
                  <c:v>22.7</c:v>
                </c:pt>
                <c:pt idx="694">
                  <c:v>22.7</c:v>
                </c:pt>
                <c:pt idx="695">
                  <c:v>14</c:v>
                </c:pt>
                <c:pt idx="696">
                  <c:v>15.3</c:v>
                </c:pt>
                <c:pt idx="697">
                  <c:v>15.3</c:v>
                </c:pt>
                <c:pt idx="698">
                  <c:v>15.3</c:v>
                </c:pt>
                <c:pt idx="699">
                  <c:v>15.3</c:v>
                </c:pt>
                <c:pt idx="700">
                  <c:v>15.3</c:v>
                </c:pt>
                <c:pt idx="701">
                  <c:v>17</c:v>
                </c:pt>
                <c:pt idx="703">
                  <c:v>18.899999999999999</c:v>
                </c:pt>
                <c:pt idx="704">
                  <c:v>20</c:v>
                </c:pt>
                <c:pt idx="705">
                  <c:v>16</c:v>
                </c:pt>
                <c:pt idx="706">
                  <c:v>17.899999999999999</c:v>
                </c:pt>
                <c:pt idx="707">
                  <c:v>17.3</c:v>
                </c:pt>
                <c:pt idx="708">
                  <c:v>19.8</c:v>
                </c:pt>
                <c:pt idx="709">
                  <c:v>15.3</c:v>
                </c:pt>
                <c:pt idx="710">
                  <c:v>12.7</c:v>
                </c:pt>
                <c:pt idx="711">
                  <c:v>22</c:v>
                </c:pt>
                <c:pt idx="712">
                  <c:v>12.7</c:v>
                </c:pt>
                <c:pt idx="713">
                  <c:v>20.7</c:v>
                </c:pt>
                <c:pt idx="714">
                  <c:v>27.2</c:v>
                </c:pt>
                <c:pt idx="715">
                  <c:v>22.6</c:v>
                </c:pt>
                <c:pt idx="716">
                  <c:v>22.6</c:v>
                </c:pt>
                <c:pt idx="717">
                  <c:v>18.600000000000001</c:v>
                </c:pt>
                <c:pt idx="718">
                  <c:v>18.899999999999999</c:v>
                </c:pt>
                <c:pt idx="719">
                  <c:v>20</c:v>
                </c:pt>
                <c:pt idx="720">
                  <c:v>19.100000000000001</c:v>
                </c:pt>
                <c:pt idx="721">
                  <c:v>21.8</c:v>
                </c:pt>
                <c:pt idx="722">
                  <c:v>24.8</c:v>
                </c:pt>
                <c:pt idx="723">
                  <c:v>24.8</c:v>
                </c:pt>
                <c:pt idx="724">
                  <c:v>16.8</c:v>
                </c:pt>
                <c:pt idx="725">
                  <c:v>18.5</c:v>
                </c:pt>
                <c:pt idx="726">
                  <c:v>18.899999999999999</c:v>
                </c:pt>
                <c:pt idx="727">
                  <c:v>20.7</c:v>
                </c:pt>
                <c:pt idx="728">
                  <c:v>26</c:v>
                </c:pt>
                <c:pt idx="729">
                  <c:v>26</c:v>
                </c:pt>
                <c:pt idx="730">
                  <c:v>20.8</c:v>
                </c:pt>
                <c:pt idx="731">
                  <c:v>20.8</c:v>
                </c:pt>
                <c:pt idx="732">
                  <c:v>19.100000000000001</c:v>
                </c:pt>
                <c:pt idx="733">
                  <c:v>18.3</c:v>
                </c:pt>
                <c:pt idx="734">
                  <c:v>18.5</c:v>
                </c:pt>
                <c:pt idx="735">
                  <c:v>14.1</c:v>
                </c:pt>
                <c:pt idx="736">
                  <c:v>21.8</c:v>
                </c:pt>
                <c:pt idx="737">
                  <c:v>21.6</c:v>
                </c:pt>
                <c:pt idx="738">
                  <c:v>18</c:v>
                </c:pt>
                <c:pt idx="739">
                  <c:v>18</c:v>
                </c:pt>
                <c:pt idx="740">
                  <c:v>20</c:v>
                </c:pt>
                <c:pt idx="741">
                  <c:v>17.899999999999999</c:v>
                </c:pt>
                <c:pt idx="742">
                  <c:v>23.4</c:v>
                </c:pt>
                <c:pt idx="743">
                  <c:v>23.4</c:v>
                </c:pt>
                <c:pt idx="744">
                  <c:v>16.600000000000001</c:v>
                </c:pt>
                <c:pt idx="745">
                  <c:v>16.600000000000001</c:v>
                </c:pt>
                <c:pt idx="746">
                  <c:v>16.600000000000001</c:v>
                </c:pt>
                <c:pt idx="747">
                  <c:v>16.600000000000001</c:v>
                </c:pt>
                <c:pt idx="748">
                  <c:v>16.600000000000001</c:v>
                </c:pt>
                <c:pt idx="749">
                  <c:v>19</c:v>
                </c:pt>
                <c:pt idx="750">
                  <c:v>18.2</c:v>
                </c:pt>
                <c:pt idx="751">
                  <c:v>16.8</c:v>
                </c:pt>
                <c:pt idx="752">
                  <c:v>19.399999999999999</c:v>
                </c:pt>
                <c:pt idx="753">
                  <c:v>22</c:v>
                </c:pt>
                <c:pt idx="754">
                  <c:v>16.5</c:v>
                </c:pt>
                <c:pt idx="755">
                  <c:v>15</c:v>
                </c:pt>
                <c:pt idx="756">
                  <c:v>24.3</c:v>
                </c:pt>
                <c:pt idx="757">
                  <c:v>23.5</c:v>
                </c:pt>
                <c:pt idx="758">
                  <c:v>22.5</c:v>
                </c:pt>
                <c:pt idx="759">
                  <c:v>28</c:v>
                </c:pt>
                <c:pt idx="760">
                  <c:v>19.8</c:v>
                </c:pt>
                <c:pt idx="761">
                  <c:v>15.9</c:v>
                </c:pt>
                <c:pt idx="762">
                  <c:v>22.4</c:v>
                </c:pt>
                <c:pt idx="763">
                  <c:v>17.600000000000001</c:v>
                </c:pt>
                <c:pt idx="764">
                  <c:v>20.100000000000001</c:v>
                </c:pt>
                <c:pt idx="765">
                  <c:v>17.600000000000001</c:v>
                </c:pt>
                <c:pt idx="766">
                  <c:v>19.100000000000001</c:v>
                </c:pt>
                <c:pt idx="767">
                  <c:v>17.899999999999999</c:v>
                </c:pt>
                <c:pt idx="768">
                  <c:v>20.3</c:v>
                </c:pt>
                <c:pt idx="769">
                  <c:v>20.3</c:v>
                </c:pt>
                <c:pt idx="770">
                  <c:v>18.2</c:v>
                </c:pt>
                <c:pt idx="771">
                  <c:v>19.100000000000001</c:v>
                </c:pt>
                <c:pt idx="772">
                  <c:v>17.899999999999999</c:v>
                </c:pt>
                <c:pt idx="773">
                  <c:v>13</c:v>
                </c:pt>
                <c:pt idx="774">
                  <c:v>19</c:v>
                </c:pt>
                <c:pt idx="775">
                  <c:v>18</c:v>
                </c:pt>
                <c:pt idx="776">
                  <c:v>20.6</c:v>
                </c:pt>
                <c:pt idx="777">
                  <c:v>17.2</c:v>
                </c:pt>
                <c:pt idx="778">
                  <c:v>17.5</c:v>
                </c:pt>
                <c:pt idx="779">
                  <c:v>17</c:v>
                </c:pt>
                <c:pt idx="780">
                  <c:v>21.5</c:v>
                </c:pt>
                <c:pt idx="781">
                  <c:v>21.5</c:v>
                </c:pt>
                <c:pt idx="782">
                  <c:v>21.5</c:v>
                </c:pt>
                <c:pt idx="783">
                  <c:v>11</c:v>
                </c:pt>
                <c:pt idx="784">
                  <c:v>13.3</c:v>
                </c:pt>
                <c:pt idx="785">
                  <c:v>13.3</c:v>
                </c:pt>
                <c:pt idx="786">
                  <c:v>13.79</c:v>
                </c:pt>
                <c:pt idx="787">
                  <c:v>22.4</c:v>
                </c:pt>
                <c:pt idx="788">
                  <c:v>9.6</c:v>
                </c:pt>
                <c:pt idx="789">
                  <c:v>14</c:v>
                </c:pt>
                <c:pt idx="790">
                  <c:v>21.2</c:v>
                </c:pt>
                <c:pt idx="791">
                  <c:v>21.2</c:v>
                </c:pt>
                <c:pt idx="792">
                  <c:v>10.7</c:v>
                </c:pt>
                <c:pt idx="793">
                  <c:v>14.8</c:v>
                </c:pt>
                <c:pt idx="794">
                  <c:v>14</c:v>
                </c:pt>
                <c:pt idx="795">
                  <c:v>22.2</c:v>
                </c:pt>
                <c:pt idx="796">
                  <c:v>14.85</c:v>
                </c:pt>
                <c:pt idx="797">
                  <c:v>8.4</c:v>
                </c:pt>
                <c:pt idx="798">
                  <c:v>10.6</c:v>
                </c:pt>
                <c:pt idx="799">
                  <c:v>12.3</c:v>
                </c:pt>
                <c:pt idx="800">
                  <c:v>7.8</c:v>
                </c:pt>
                <c:pt idx="801">
                  <c:v>13.8</c:v>
                </c:pt>
                <c:pt idx="802">
                  <c:v>10.6</c:v>
                </c:pt>
                <c:pt idx="803">
                  <c:v>12.6</c:v>
                </c:pt>
                <c:pt idx="804">
                  <c:v>12.5</c:v>
                </c:pt>
                <c:pt idx="805">
                  <c:v>12</c:v>
                </c:pt>
                <c:pt idx="806">
                  <c:v>11.5</c:v>
                </c:pt>
                <c:pt idx="807">
                  <c:v>14.2</c:v>
                </c:pt>
                <c:pt idx="808">
                  <c:v>11.6</c:v>
                </c:pt>
                <c:pt idx="809">
                  <c:v>18</c:v>
                </c:pt>
                <c:pt idx="810">
                  <c:v>14.5</c:v>
                </c:pt>
                <c:pt idx="811">
                  <c:v>12.3</c:v>
                </c:pt>
                <c:pt idx="812">
                  <c:v>11</c:v>
                </c:pt>
                <c:pt idx="813">
                  <c:v>17.7</c:v>
                </c:pt>
                <c:pt idx="814">
                  <c:v>11.5</c:v>
                </c:pt>
                <c:pt idx="815">
                  <c:v>16.5</c:v>
                </c:pt>
                <c:pt idx="816">
                  <c:v>14.5</c:v>
                </c:pt>
                <c:pt idx="817">
                  <c:v>10.5</c:v>
                </c:pt>
                <c:pt idx="818">
                  <c:v>10.6</c:v>
                </c:pt>
                <c:pt idx="819">
                  <c:v>14.5</c:v>
                </c:pt>
                <c:pt idx="820">
                  <c:v>19.899999999999999</c:v>
                </c:pt>
                <c:pt idx="821">
                  <c:v>10.7</c:v>
                </c:pt>
                <c:pt idx="822">
                  <c:v>10.5</c:v>
                </c:pt>
                <c:pt idx="823">
                  <c:v>11.3</c:v>
                </c:pt>
                <c:pt idx="824">
                  <c:v>18.600000000000001</c:v>
                </c:pt>
                <c:pt idx="825">
                  <c:v>16.3</c:v>
                </c:pt>
                <c:pt idx="826">
                  <c:v>18.3</c:v>
                </c:pt>
                <c:pt idx="827">
                  <c:v>13.2</c:v>
                </c:pt>
                <c:pt idx="828">
                  <c:v>10.1</c:v>
                </c:pt>
                <c:pt idx="829">
                  <c:v>19</c:v>
                </c:pt>
                <c:pt idx="830">
                  <c:v>18</c:v>
                </c:pt>
                <c:pt idx="831">
                  <c:v>12.5</c:v>
                </c:pt>
                <c:pt idx="832">
                  <c:v>17.399999999999999</c:v>
                </c:pt>
                <c:pt idx="833">
                  <c:v>12.6</c:v>
                </c:pt>
                <c:pt idx="834">
                  <c:v>15.6</c:v>
                </c:pt>
                <c:pt idx="835">
                  <c:v>15.6</c:v>
                </c:pt>
                <c:pt idx="836">
                  <c:v>18.5</c:v>
                </c:pt>
                <c:pt idx="837">
                  <c:v>11</c:v>
                </c:pt>
                <c:pt idx="838">
                  <c:v>15.4</c:v>
                </c:pt>
                <c:pt idx="839">
                  <c:v>17</c:v>
                </c:pt>
                <c:pt idx="840">
                  <c:v>18.5</c:v>
                </c:pt>
                <c:pt idx="841">
                  <c:v>9.6</c:v>
                </c:pt>
                <c:pt idx="842">
                  <c:v>22.6</c:v>
                </c:pt>
                <c:pt idx="843">
                  <c:v>16.399999999999999</c:v>
                </c:pt>
                <c:pt idx="844">
                  <c:v>19.899999999999999</c:v>
                </c:pt>
                <c:pt idx="845">
                  <c:v>17.2</c:v>
                </c:pt>
                <c:pt idx="846">
                  <c:v>21</c:v>
                </c:pt>
                <c:pt idx="847">
                  <c:v>16.8</c:v>
                </c:pt>
                <c:pt idx="848">
                  <c:v>13</c:v>
                </c:pt>
                <c:pt idx="849">
                  <c:v>10.7</c:v>
                </c:pt>
                <c:pt idx="850">
                  <c:v>18</c:v>
                </c:pt>
                <c:pt idx="851">
                  <c:v>19.7</c:v>
                </c:pt>
                <c:pt idx="852">
                  <c:v>17.5</c:v>
                </c:pt>
                <c:pt idx="853">
                  <c:v>19.600000000000001</c:v>
                </c:pt>
                <c:pt idx="854">
                  <c:v>18.899999999999999</c:v>
                </c:pt>
                <c:pt idx="855">
                  <c:v>18.899999999999999</c:v>
                </c:pt>
                <c:pt idx="856">
                  <c:v>14.5</c:v>
                </c:pt>
                <c:pt idx="857">
                  <c:v>17.899999999999999</c:v>
                </c:pt>
                <c:pt idx="858">
                  <c:v>20.6</c:v>
                </c:pt>
                <c:pt idx="859">
                  <c:v>19.3</c:v>
                </c:pt>
                <c:pt idx="860">
                  <c:v>19.7</c:v>
                </c:pt>
                <c:pt idx="861">
                  <c:v>17.8</c:v>
                </c:pt>
                <c:pt idx="862">
                  <c:v>8.4</c:v>
                </c:pt>
                <c:pt idx="863">
                  <c:v>20.6</c:v>
                </c:pt>
                <c:pt idx="864">
                  <c:v>19.3</c:v>
                </c:pt>
                <c:pt idx="865">
                  <c:v>10.8</c:v>
                </c:pt>
                <c:pt idx="866">
                  <c:v>27.9</c:v>
                </c:pt>
                <c:pt idx="867">
                  <c:v>27.9</c:v>
                </c:pt>
                <c:pt idx="868">
                  <c:v>19.8</c:v>
                </c:pt>
                <c:pt idx="869">
                  <c:v>13.2</c:v>
                </c:pt>
                <c:pt idx="870">
                  <c:v>5.6</c:v>
                </c:pt>
                <c:pt idx="871">
                  <c:v>9</c:v>
                </c:pt>
                <c:pt idx="872">
                  <c:v>18.5</c:v>
                </c:pt>
                <c:pt idx="873">
                  <c:v>19.100000000000001</c:v>
                </c:pt>
                <c:pt idx="874">
                  <c:v>18.899999999999999</c:v>
                </c:pt>
                <c:pt idx="875">
                  <c:v>20.100000000000001</c:v>
                </c:pt>
                <c:pt idx="876">
                  <c:v>20.100000000000001</c:v>
                </c:pt>
                <c:pt idx="877">
                  <c:v>29.1</c:v>
                </c:pt>
                <c:pt idx="878">
                  <c:v>30.1</c:v>
                </c:pt>
                <c:pt idx="879">
                  <c:v>28.5</c:v>
                </c:pt>
                <c:pt idx="880">
                  <c:v>23.7</c:v>
                </c:pt>
                <c:pt idx="881">
                  <c:v>15</c:v>
                </c:pt>
                <c:pt idx="882">
                  <c:v>15</c:v>
                </c:pt>
                <c:pt idx="883">
                  <c:v>18.100000000000001</c:v>
                </c:pt>
                <c:pt idx="884">
                  <c:v>16.600000000000001</c:v>
                </c:pt>
                <c:pt idx="885">
                  <c:v>9.3000000000000007</c:v>
                </c:pt>
                <c:pt idx="886">
                  <c:v>15.6</c:v>
                </c:pt>
                <c:pt idx="887">
                  <c:v>14.35</c:v>
                </c:pt>
                <c:pt idx="888">
                  <c:v>14</c:v>
                </c:pt>
                <c:pt idx="889">
                  <c:v>16.5</c:v>
                </c:pt>
                <c:pt idx="890">
                  <c:v>13.4</c:v>
                </c:pt>
                <c:pt idx="891">
                  <c:v>23</c:v>
                </c:pt>
                <c:pt idx="892">
                  <c:v>16.399999999999999</c:v>
                </c:pt>
                <c:pt idx="893">
                  <c:v>23.2</c:v>
                </c:pt>
                <c:pt idx="894">
                  <c:v>18</c:v>
                </c:pt>
                <c:pt idx="895">
                  <c:v>21</c:v>
                </c:pt>
                <c:pt idx="896">
                  <c:v>9.6</c:v>
                </c:pt>
                <c:pt idx="897">
                  <c:v>20</c:v>
                </c:pt>
                <c:pt idx="898">
                  <c:v>19.399999999999999</c:v>
                </c:pt>
                <c:pt idx="899">
                  <c:v>19.399999999999999</c:v>
                </c:pt>
                <c:pt idx="900">
                  <c:v>19.399999999999999</c:v>
                </c:pt>
                <c:pt idx="901">
                  <c:v>19.399999999999999</c:v>
                </c:pt>
                <c:pt idx="902">
                  <c:v>7.4</c:v>
                </c:pt>
                <c:pt idx="903">
                  <c:v>17.3</c:v>
                </c:pt>
                <c:pt idx="904">
                  <c:v>11.8</c:v>
                </c:pt>
                <c:pt idx="905">
                  <c:v>18.399999999999999</c:v>
                </c:pt>
                <c:pt idx="906">
                  <c:v>7.4</c:v>
                </c:pt>
                <c:pt idx="907">
                  <c:v>7.4</c:v>
                </c:pt>
                <c:pt idx="908">
                  <c:v>11.4</c:v>
                </c:pt>
                <c:pt idx="909">
                  <c:v>10.4</c:v>
                </c:pt>
                <c:pt idx="910">
                  <c:v>21</c:v>
                </c:pt>
                <c:pt idx="911">
                  <c:v>22.6</c:v>
                </c:pt>
                <c:pt idx="912">
                  <c:v>22.6</c:v>
                </c:pt>
                <c:pt idx="913">
                  <c:v>14.3</c:v>
                </c:pt>
                <c:pt idx="914">
                  <c:v>15.6</c:v>
                </c:pt>
                <c:pt idx="915">
                  <c:v>12.8</c:v>
                </c:pt>
                <c:pt idx="916">
                  <c:v>17.8</c:v>
                </c:pt>
                <c:pt idx="917">
                  <c:v>6.3</c:v>
                </c:pt>
                <c:pt idx="918">
                  <c:v>9.4</c:v>
                </c:pt>
                <c:pt idx="919">
                  <c:v>5.8</c:v>
                </c:pt>
                <c:pt idx="920">
                  <c:v>11.4</c:v>
                </c:pt>
                <c:pt idx="921">
                  <c:v>9.1</c:v>
                </c:pt>
                <c:pt idx="922">
                  <c:v>15.8</c:v>
                </c:pt>
                <c:pt idx="923">
                  <c:v>20.9</c:v>
                </c:pt>
                <c:pt idx="924">
                  <c:v>16.2</c:v>
                </c:pt>
                <c:pt idx="925">
                  <c:v>20.9</c:v>
                </c:pt>
                <c:pt idx="926">
                  <c:v>16.2</c:v>
                </c:pt>
                <c:pt idx="927">
                  <c:v>19.600000000000001</c:v>
                </c:pt>
                <c:pt idx="928">
                  <c:v>18.7</c:v>
                </c:pt>
                <c:pt idx="929">
                  <c:v>12</c:v>
                </c:pt>
                <c:pt idx="930">
                  <c:v>27.4</c:v>
                </c:pt>
                <c:pt idx="931">
                  <c:v>13.5</c:v>
                </c:pt>
                <c:pt idx="932">
                  <c:v>15.5</c:v>
                </c:pt>
                <c:pt idx="933">
                  <c:v>19.3</c:v>
                </c:pt>
                <c:pt idx="934">
                  <c:v>20.9</c:v>
                </c:pt>
                <c:pt idx="935">
                  <c:v>11.5</c:v>
                </c:pt>
                <c:pt idx="936">
                  <c:v>10.3</c:v>
                </c:pt>
                <c:pt idx="937">
                  <c:v>13.3</c:v>
                </c:pt>
                <c:pt idx="938">
                  <c:v>12.3</c:v>
                </c:pt>
                <c:pt idx="939">
                  <c:v>12.4</c:v>
                </c:pt>
                <c:pt idx="940">
                  <c:v>21.1</c:v>
                </c:pt>
                <c:pt idx="941">
                  <c:v>18</c:v>
                </c:pt>
                <c:pt idx="942">
                  <c:v>11.9</c:v>
                </c:pt>
                <c:pt idx="943">
                  <c:v>17</c:v>
                </c:pt>
                <c:pt idx="944">
                  <c:v>6.6</c:v>
                </c:pt>
                <c:pt idx="945">
                  <c:v>6</c:v>
                </c:pt>
                <c:pt idx="946">
                  <c:v>14.8</c:v>
                </c:pt>
                <c:pt idx="947">
                  <c:v>18</c:v>
                </c:pt>
                <c:pt idx="948">
                  <c:v>15.8</c:v>
                </c:pt>
                <c:pt idx="949">
                  <c:v>19</c:v>
                </c:pt>
                <c:pt idx="950">
                  <c:v>19.2</c:v>
                </c:pt>
                <c:pt idx="951">
                  <c:v>7.6</c:v>
                </c:pt>
                <c:pt idx="952">
                  <c:v>16.8</c:v>
                </c:pt>
                <c:pt idx="953">
                  <c:v>10.6</c:v>
                </c:pt>
                <c:pt idx="954">
                  <c:v>10</c:v>
                </c:pt>
                <c:pt idx="955">
                  <c:v>13.9</c:v>
                </c:pt>
                <c:pt idx="956">
                  <c:v>13.8</c:v>
                </c:pt>
                <c:pt idx="957">
                  <c:v>12</c:v>
                </c:pt>
                <c:pt idx="958">
                  <c:v>11.8</c:v>
                </c:pt>
                <c:pt idx="959">
                  <c:v>2.2999999999999998</c:v>
                </c:pt>
                <c:pt idx="960">
                  <c:v>14.8</c:v>
                </c:pt>
                <c:pt idx="961">
                  <c:v>12.9</c:v>
                </c:pt>
                <c:pt idx="962">
                  <c:v>14.8</c:v>
                </c:pt>
                <c:pt idx="963">
                  <c:v>12.9</c:v>
                </c:pt>
                <c:pt idx="964">
                  <c:v>15.2</c:v>
                </c:pt>
                <c:pt idx="965">
                  <c:v>14.5</c:v>
                </c:pt>
                <c:pt idx="966">
                  <c:v>14.8</c:v>
                </c:pt>
                <c:pt idx="967">
                  <c:v>16</c:v>
                </c:pt>
                <c:pt idx="968">
                  <c:v>17.5</c:v>
                </c:pt>
                <c:pt idx="969">
                  <c:v>12.5</c:v>
                </c:pt>
                <c:pt idx="970">
                  <c:v>9.4</c:v>
                </c:pt>
                <c:pt idx="971">
                  <c:v>-3.7</c:v>
                </c:pt>
                <c:pt idx="972">
                  <c:v>4.5999999999999996</c:v>
                </c:pt>
                <c:pt idx="973">
                  <c:v>3.8</c:v>
                </c:pt>
                <c:pt idx="97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6C-4F8A-B5AD-AF732663FC46}"/>
            </c:ext>
          </c:extLst>
        </c:ser>
        <c:ser>
          <c:idx val="1"/>
          <c:order val="1"/>
          <c:tx>
            <c:strRef>
              <c:f>'PA model'!$K$23</c:f>
              <c:strCache>
                <c:ptCount val="1"/>
                <c:pt idx="0">
                  <c:v>Psat dataset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'PA model'!$I$25:$I$43</c:f>
              <c:numCache>
                <c:formatCode>General</c:formatCode>
                <c:ptCount val="19"/>
                <c:pt idx="0">
                  <c:v>0.87</c:v>
                </c:pt>
                <c:pt idx="1">
                  <c:v>0.9</c:v>
                </c:pt>
                <c:pt idx="2">
                  <c:v>0.91500000000000004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108</c:v>
                </c:pt>
                <c:pt idx="16">
                  <c:v>109</c:v>
                </c:pt>
                <c:pt idx="17">
                  <c:v>118</c:v>
                </c:pt>
                <c:pt idx="18">
                  <c:v>140</c:v>
                </c:pt>
              </c:numCache>
            </c:numRef>
          </c:xVal>
          <c:yVal>
            <c:numRef>
              <c:f>'PA model'!$K$25:$K$43</c:f>
              <c:numCache>
                <c:formatCode>General</c:formatCode>
                <c:ptCount val="19"/>
                <c:pt idx="0">
                  <c:v>34</c:v>
                </c:pt>
                <c:pt idx="1">
                  <c:v>34.5</c:v>
                </c:pt>
                <c:pt idx="2">
                  <c:v>33</c:v>
                </c:pt>
                <c:pt idx="3">
                  <c:v>32.200000000000003</c:v>
                </c:pt>
                <c:pt idx="4">
                  <c:v>33</c:v>
                </c:pt>
                <c:pt idx="5">
                  <c:v>31.3</c:v>
                </c:pt>
                <c:pt idx="6">
                  <c:v>31</c:v>
                </c:pt>
                <c:pt idx="7">
                  <c:v>31.5</c:v>
                </c:pt>
                <c:pt idx="8">
                  <c:v>31.6</c:v>
                </c:pt>
                <c:pt idx="9">
                  <c:v>22.4</c:v>
                </c:pt>
                <c:pt idx="10">
                  <c:v>23.2</c:v>
                </c:pt>
                <c:pt idx="11">
                  <c:v>22.7</c:v>
                </c:pt>
                <c:pt idx="12">
                  <c:v>19.600000000000001</c:v>
                </c:pt>
                <c:pt idx="13">
                  <c:v>19.899999999999999</c:v>
                </c:pt>
                <c:pt idx="14">
                  <c:v>20.100000000000001</c:v>
                </c:pt>
                <c:pt idx="15">
                  <c:v>14.8</c:v>
                </c:pt>
                <c:pt idx="16">
                  <c:v>15.2</c:v>
                </c:pt>
                <c:pt idx="17">
                  <c:v>14.5</c:v>
                </c:pt>
                <c:pt idx="18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6C-4F8A-B5AD-AF732663FC46}"/>
            </c:ext>
          </c:extLst>
        </c:ser>
        <c:ser>
          <c:idx val="2"/>
          <c:order val="2"/>
          <c:tx>
            <c:strRef>
              <c:f>'PA model'!$U$23</c:f>
              <c:strCache>
                <c:ptCount val="1"/>
                <c:pt idx="0">
                  <c:v>22FDX Psat 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'PA model'!$P$25:$P$3624</c:f>
              <c:numCache>
                <c:formatCode>General</c:formatCode>
                <c:ptCount val="36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'PA model'!$U$25:$U$3624</c:f>
              <c:numCache>
                <c:formatCode>General</c:formatCode>
                <c:ptCount val="3600"/>
                <c:pt idx="0">
                  <c:v>42.2</c:v>
                </c:pt>
                <c:pt idx="1">
                  <c:v>39.791760034688153</c:v>
                </c:pt>
                <c:pt idx="2">
                  <c:v>38.383029962242702</c:v>
                </c:pt>
                <c:pt idx="3">
                  <c:v>37.383520069376303</c:v>
                </c:pt>
                <c:pt idx="4">
                  <c:v>36.608239965311853</c:v>
                </c:pt>
                <c:pt idx="5">
                  <c:v>35.974789996930852</c:v>
                </c:pt>
                <c:pt idx="6">
                  <c:v>35.439215679885947</c:v>
                </c:pt>
                <c:pt idx="7">
                  <c:v>34.975280104064453</c:v>
                </c:pt>
                <c:pt idx="8">
                  <c:v>34.566059924485401</c:v>
                </c:pt>
                <c:pt idx="9">
                  <c:v>34.200000000000003</c:v>
                </c:pt>
                <c:pt idx="10">
                  <c:v>33.8688585187342</c:v>
                </c:pt>
                <c:pt idx="11">
                  <c:v>33.566550031619002</c:v>
                </c:pt>
                <c:pt idx="12">
                  <c:v>33.288453181545307</c:v>
                </c:pt>
                <c:pt idx="13">
                  <c:v>33.030975714574097</c:v>
                </c:pt>
                <c:pt idx="14">
                  <c:v>32.791269927554552</c:v>
                </c:pt>
                <c:pt idx="15">
                  <c:v>32.567040138752603</c:v>
                </c:pt>
                <c:pt idx="16">
                  <c:v>32.35640862897381</c:v>
                </c:pt>
                <c:pt idx="17">
                  <c:v>32.157819959173551</c:v>
                </c:pt>
                <c:pt idx="18">
                  <c:v>31.969971192377372</c:v>
                </c:pt>
                <c:pt idx="19">
                  <c:v>31.791760034688153</c:v>
                </c:pt>
                <c:pt idx="20">
                  <c:v>31.622245642128647</c:v>
                </c:pt>
                <c:pt idx="21">
                  <c:v>31.460618553422353</c:v>
                </c:pt>
                <c:pt idx="22">
                  <c:v>31.306177311859258</c:v>
                </c:pt>
                <c:pt idx="23">
                  <c:v>31.158310066307155</c:v>
                </c:pt>
                <c:pt idx="24">
                  <c:v>31.016479930623703</c:v>
                </c:pt>
                <c:pt idx="25">
                  <c:v>30.880213216233457</c:v>
                </c:pt>
                <c:pt idx="26">
                  <c:v>30.749089886728104</c:v>
                </c:pt>
                <c:pt idx="27">
                  <c:v>30.622735749262247</c:v>
                </c:pt>
                <c:pt idx="28">
                  <c:v>30.500816016808354</c:v>
                </c:pt>
                <c:pt idx="29">
                  <c:v>30.383029962242702</c:v>
                </c:pt>
                <c:pt idx="30">
                  <c:v>30.269106449325822</c:v>
                </c:pt>
                <c:pt idx="31">
                  <c:v>30.158800173440753</c:v>
                </c:pt>
                <c:pt idx="32">
                  <c:v>30.051888480976903</c:v>
                </c:pt>
                <c:pt idx="33">
                  <c:v>29.94816866366196</c:v>
                </c:pt>
                <c:pt idx="34">
                  <c:v>29.847455645197797</c:v>
                </c:pt>
                <c:pt idx="35">
                  <c:v>29.749579993861705</c:v>
                </c:pt>
                <c:pt idx="36">
                  <c:v>29.654386207464043</c:v>
                </c:pt>
                <c:pt idx="37">
                  <c:v>29.561731227065522</c:v>
                </c:pt>
                <c:pt idx="38">
                  <c:v>29.47148314378801</c:v>
                </c:pt>
                <c:pt idx="39">
                  <c:v>29.383520069376303</c:v>
                </c:pt>
                <c:pt idx="40">
                  <c:v>29.297729146242119</c:v>
                </c:pt>
                <c:pt idx="41">
                  <c:v>29.2140056768168</c:v>
                </c:pt>
                <c:pt idx="42">
                  <c:v>29.13225235536331</c:v>
                </c:pt>
                <c:pt idx="43">
                  <c:v>29.052378588110503</c:v>
                </c:pt>
                <c:pt idx="44">
                  <c:v>28.974299889797251</c:v>
                </c:pt>
                <c:pt idx="45">
                  <c:v>28.897937346547408</c:v>
                </c:pt>
                <c:pt idx="46">
                  <c:v>28.823217136514263</c:v>
                </c:pt>
                <c:pt idx="47">
                  <c:v>28.750070100995305</c:v>
                </c:pt>
                <c:pt idx="48">
                  <c:v>28.678431359771892</c:v>
                </c:pt>
                <c:pt idx="49">
                  <c:v>28.608239965311853</c:v>
                </c:pt>
                <c:pt idx="50">
                  <c:v>28.539438591216513</c:v>
                </c:pt>
                <c:pt idx="51">
                  <c:v>28.471973250921607</c:v>
                </c:pt>
                <c:pt idx="52">
                  <c:v>28.40579304319369</c:v>
                </c:pt>
                <c:pt idx="53">
                  <c:v>28.340849921416254</c:v>
                </c:pt>
                <c:pt idx="54">
                  <c:v>28.27709848404605</c:v>
                </c:pt>
                <c:pt idx="55">
                  <c:v>28.214495783950401</c:v>
                </c:pt>
                <c:pt idx="56">
                  <c:v>28.153001154620071</c:v>
                </c:pt>
                <c:pt idx="57">
                  <c:v>28.092576051496504</c:v>
                </c:pt>
                <c:pt idx="58">
                  <c:v>28.033183906862849</c:v>
                </c:pt>
                <c:pt idx="59">
                  <c:v>27.974789996930852</c:v>
                </c:pt>
                <c:pt idx="60">
                  <c:v>27.917361319913866</c:v>
                </c:pt>
                <c:pt idx="61">
                  <c:v>27.860866484013972</c:v>
                </c:pt>
                <c:pt idx="62">
                  <c:v>27.805275604371349</c:v>
                </c:pt>
                <c:pt idx="63">
                  <c:v>27.750560208128906</c:v>
                </c:pt>
                <c:pt idx="64">
                  <c:v>27.696693146857157</c:v>
                </c:pt>
                <c:pt idx="65">
                  <c:v>27.643648515665053</c:v>
                </c:pt>
                <c:pt idx="66">
                  <c:v>27.591401578393391</c:v>
                </c:pt>
                <c:pt idx="67">
                  <c:v>27.539928698350113</c:v>
                </c:pt>
                <c:pt idx="68">
                  <c:v>27.489207274101961</c:v>
                </c:pt>
                <c:pt idx="69">
                  <c:v>27.439215679885947</c:v>
                </c:pt>
                <c:pt idx="70">
                  <c:v>27.389933210247399</c:v>
                </c:pt>
                <c:pt idx="71">
                  <c:v>27.341340028549855</c:v>
                </c:pt>
                <c:pt idx="72">
                  <c:v>27.293417119036356</c:v>
                </c:pt>
                <c:pt idx="73">
                  <c:v>27.246146242152193</c:v>
                </c:pt>
                <c:pt idx="74">
                  <c:v>27.199509892866402</c:v>
                </c:pt>
                <c:pt idx="75">
                  <c:v>27.153491261753672</c:v>
                </c:pt>
                <c:pt idx="76">
                  <c:v>27.108074198620148</c:v>
                </c:pt>
                <c:pt idx="77">
                  <c:v>27.06324317847616</c:v>
                </c:pt>
                <c:pt idx="78">
                  <c:v>27.018983269676472</c:v>
                </c:pt>
                <c:pt idx="79">
                  <c:v>26.975280104064453</c:v>
                </c:pt>
                <c:pt idx="80">
                  <c:v>26.932119848970807</c:v>
                </c:pt>
                <c:pt idx="81">
                  <c:v>26.889489180930269</c:v>
                </c:pt>
                <c:pt idx="82">
                  <c:v>26.847375260991413</c:v>
                </c:pt>
                <c:pt idx="83">
                  <c:v>26.80576571150495</c:v>
                </c:pt>
                <c:pt idx="84">
                  <c:v>26.76464859428566</c:v>
                </c:pt>
                <c:pt idx="85">
                  <c:v>26.724012390051463</c:v>
                </c:pt>
                <c:pt idx="86">
                  <c:v>26.683845979051057</c:v>
                </c:pt>
                <c:pt idx="87">
                  <c:v>26.644138622798653</c:v>
                </c:pt>
                <c:pt idx="88">
                  <c:v>26.6048799468407</c:v>
                </c:pt>
                <c:pt idx="89">
                  <c:v>26.566059924485405</c:v>
                </c:pt>
                <c:pt idx="90">
                  <c:v>26.527668861431255</c:v>
                </c:pt>
                <c:pt idx="91">
                  <c:v>26.489697381235562</c:v>
                </c:pt>
                <c:pt idx="92">
                  <c:v>26.452136411568521</c:v>
                </c:pt>
                <c:pt idx="93">
                  <c:v>26.414977171202413</c:v>
                </c:pt>
                <c:pt idx="94">
                  <c:v>26.378211157689222</c:v>
                </c:pt>
                <c:pt idx="95">
                  <c:v>26.341830135683455</c:v>
                </c:pt>
                <c:pt idx="96">
                  <c:v>26.305826125870045</c:v>
                </c:pt>
                <c:pt idx="97">
                  <c:v>26.270191394460042</c:v>
                </c:pt>
                <c:pt idx="98">
                  <c:v>26.234918443219605</c:v>
                </c:pt>
                <c:pt idx="99">
                  <c:v>26.200000000000003</c:v>
                </c:pt>
                <c:pt idx="100">
                  <c:v>26.165429009738862</c:v>
                </c:pt>
                <c:pt idx="101">
                  <c:v>26.131198625904663</c:v>
                </c:pt>
                <c:pt idx="102">
                  <c:v>26.097302202358627</c:v>
                </c:pt>
                <c:pt idx="103">
                  <c:v>26.063733285609761</c:v>
                </c:pt>
                <c:pt idx="104">
                  <c:v>26.030485607440497</c:v>
                </c:pt>
                <c:pt idx="105">
                  <c:v>25.99755307788184</c:v>
                </c:pt>
                <c:pt idx="106">
                  <c:v>25.964929778518325</c:v>
                </c:pt>
                <c:pt idx="107">
                  <c:v>25.932609956104407</c:v>
                </c:pt>
                <c:pt idx="108">
                  <c:v>25.900588016475012</c:v>
                </c:pt>
                <c:pt idx="109">
                  <c:v>25.8688585187342</c:v>
                </c:pt>
                <c:pt idx="110">
                  <c:v>25.837416169706742</c:v>
                </c:pt>
                <c:pt idx="111">
                  <c:v>25.806255818638551</c:v>
                </c:pt>
                <c:pt idx="112">
                  <c:v>25.775372452132643</c:v>
                </c:pt>
                <c:pt idx="113">
                  <c:v>25.744761189308221</c:v>
                </c:pt>
                <c:pt idx="114">
                  <c:v>25.714417277171108</c:v>
                </c:pt>
                <c:pt idx="115">
                  <c:v>25.684336086184658</c:v>
                </c:pt>
                <c:pt idx="116">
                  <c:v>25.654513106030709</c:v>
                </c:pt>
                <c:pt idx="117">
                  <c:v>25.624943941550999</c:v>
                </c:pt>
                <c:pt idx="118">
                  <c:v>25.595624308859755</c:v>
                </c:pt>
                <c:pt idx="119">
                  <c:v>25.566550031619002</c:v>
                </c:pt>
                <c:pt idx="120">
                  <c:v>25.537717037468404</c:v>
                </c:pt>
                <c:pt idx="121">
                  <c:v>25.509121354602016</c:v>
                </c:pt>
                <c:pt idx="122">
                  <c:v>25.480759108484818</c:v>
                </c:pt>
                <c:pt idx="123">
                  <c:v>25.452626518702122</c:v>
                </c:pt>
                <c:pt idx="124">
                  <c:v>25.424719895935553</c:v>
                </c:pt>
                <c:pt idx="125">
                  <c:v>25.397035639059499</c:v>
                </c:pt>
                <c:pt idx="126">
                  <c:v>25.369570232352348</c:v>
                </c:pt>
                <c:pt idx="127">
                  <c:v>25.342320242817056</c:v>
                </c:pt>
                <c:pt idx="128">
                  <c:v>25.315282317606012</c:v>
                </c:pt>
                <c:pt idx="129">
                  <c:v>25.288453181545307</c:v>
                </c:pt>
                <c:pt idx="130">
                  <c:v>25.261829634753887</c:v>
                </c:pt>
                <c:pt idx="131">
                  <c:v>25.235408550353206</c:v>
                </c:pt>
                <c:pt idx="132">
                  <c:v>25.209186872263317</c:v>
                </c:pt>
                <c:pt idx="133">
                  <c:v>25.183161613081541</c:v>
                </c:pt>
                <c:pt idx="134">
                  <c:v>25.157329852039954</c:v>
                </c:pt>
                <c:pt idx="135">
                  <c:v>25.131688733038263</c:v>
                </c:pt>
                <c:pt idx="136">
                  <c:v>25.106235462748749</c:v>
                </c:pt>
                <c:pt idx="137">
                  <c:v>25.080967308790111</c:v>
                </c:pt>
                <c:pt idx="138">
                  <c:v>25.055881597967243</c:v>
                </c:pt>
                <c:pt idx="139">
                  <c:v>25.030975714574097</c:v>
                </c:pt>
                <c:pt idx="140">
                  <c:v>25.006247098756965</c:v>
                </c:pt>
                <c:pt idx="141">
                  <c:v>24.981693244935549</c:v>
                </c:pt>
                <c:pt idx="142">
                  <c:v>24.957311700279508</c:v>
                </c:pt>
                <c:pt idx="143">
                  <c:v>24.933100063238005</c:v>
                </c:pt>
                <c:pt idx="144">
                  <c:v>24.909055982120204</c:v>
                </c:pt>
                <c:pt idx="145">
                  <c:v>24.885177153724506</c:v>
                </c:pt>
                <c:pt idx="146">
                  <c:v>24.861461322014595</c:v>
                </c:pt>
                <c:pt idx="147">
                  <c:v>24.837906276840343</c:v>
                </c:pt>
                <c:pt idx="148">
                  <c:v>24.814509852701811</c:v>
                </c:pt>
                <c:pt idx="149">
                  <c:v>24.791269927554552</c:v>
                </c:pt>
                <c:pt idx="150">
                  <c:v>24.768184421654645</c:v>
                </c:pt>
                <c:pt idx="151">
                  <c:v>24.745251296441822</c:v>
                </c:pt>
                <c:pt idx="152">
                  <c:v>24.722468553459212</c:v>
                </c:pt>
                <c:pt idx="153">
                  <c:v>24.699834233308298</c:v>
                </c:pt>
                <c:pt idx="154">
                  <c:v>24.677346414637672</c:v>
                </c:pt>
                <c:pt idx="155">
                  <c:v>24.65500321316431</c:v>
                </c:pt>
                <c:pt idx="156">
                  <c:v>24.632802780726131</c:v>
                </c:pt>
                <c:pt idx="157">
                  <c:v>24.610743304364622</c:v>
                </c:pt>
                <c:pt idx="158">
                  <c:v>24.588823005436389</c:v>
                </c:pt>
                <c:pt idx="159">
                  <c:v>24.567040138752603</c:v>
                </c:pt>
                <c:pt idx="160">
                  <c:v>24.545392991745203</c:v>
                </c:pt>
                <c:pt idx="161">
                  <c:v>24.523879883658957</c:v>
                </c:pt>
                <c:pt idx="162">
                  <c:v>24.502499164768338</c:v>
                </c:pt>
                <c:pt idx="163">
                  <c:v>24.481249215618419</c:v>
                </c:pt>
                <c:pt idx="164">
                  <c:v>24.460128446288753</c:v>
                </c:pt>
                <c:pt idx="165">
                  <c:v>24.439135295679563</c:v>
                </c:pt>
                <c:pt idx="166">
                  <c:v>24.418268230819336</c:v>
                </c:pt>
                <c:pt idx="167">
                  <c:v>24.3975257461931</c:v>
                </c:pt>
                <c:pt idx="168">
                  <c:v>24.376906363090615</c:v>
                </c:pt>
                <c:pt idx="169">
                  <c:v>24.35640862897381</c:v>
                </c:pt>
                <c:pt idx="170">
                  <c:v>24.33603111686277</c:v>
                </c:pt>
                <c:pt idx="171">
                  <c:v>24.315772424739613</c:v>
                </c:pt>
                <c:pt idx="172">
                  <c:v>24.295631174969639</c:v>
                </c:pt>
                <c:pt idx="173">
                  <c:v>24.275606013739207</c:v>
                </c:pt>
                <c:pt idx="174">
                  <c:v>24.255695610509648</c:v>
                </c:pt>
                <c:pt idx="175">
                  <c:v>24.235898657486803</c:v>
                </c:pt>
                <c:pt idx="176">
                  <c:v>24.216213869105552</c:v>
                </c:pt>
                <c:pt idx="177">
                  <c:v>24.19663998152885</c:v>
                </c:pt>
                <c:pt idx="178">
                  <c:v>24.177175752160856</c:v>
                </c:pt>
                <c:pt idx="179">
                  <c:v>24.157819959173555</c:v>
                </c:pt>
                <c:pt idx="180">
                  <c:v>24.138571401046526</c:v>
                </c:pt>
                <c:pt idx="181">
                  <c:v>24.119428896119405</c:v>
                </c:pt>
                <c:pt idx="182">
                  <c:v>24.100391282156565</c:v>
                </c:pt>
                <c:pt idx="183">
                  <c:v>24.081457415923712</c:v>
                </c:pt>
                <c:pt idx="184">
                  <c:v>24.062626172775893</c:v>
                </c:pt>
                <c:pt idx="185">
                  <c:v>24.043896446256674</c:v>
                </c:pt>
                <c:pt idx="186">
                  <c:v>24.025267147708011</c:v>
                </c:pt>
                <c:pt idx="187">
                  <c:v>24.006737205890566</c:v>
                </c:pt>
                <c:pt idx="188">
                  <c:v>23.988305566614052</c:v>
                </c:pt>
                <c:pt idx="189">
                  <c:v>23.969971192377372</c:v>
                </c:pt>
                <c:pt idx="190">
                  <c:v>23.951733062018182</c:v>
                </c:pt>
                <c:pt idx="191">
                  <c:v>23.933590170371605</c:v>
                </c:pt>
                <c:pt idx="192">
                  <c:v>23.915541527937812</c:v>
                </c:pt>
                <c:pt idx="193">
                  <c:v>23.897586160558195</c:v>
                </c:pt>
                <c:pt idx="194">
                  <c:v>23.879723109099857</c:v>
                </c:pt>
                <c:pt idx="195">
                  <c:v>23.861951429148192</c:v>
                </c:pt>
                <c:pt idx="196">
                  <c:v>23.84427019070726</c:v>
                </c:pt>
                <c:pt idx="197">
                  <c:v>23.826678477907755</c:v>
                </c:pt>
                <c:pt idx="198">
                  <c:v>23.809175388722352</c:v>
                </c:pt>
                <c:pt idx="199">
                  <c:v>23.791760034688153</c:v>
                </c:pt>
                <c:pt idx="200">
                  <c:v>23.774431540636094</c:v>
                </c:pt>
                <c:pt idx="201">
                  <c:v>23.757189044427015</c:v>
                </c:pt>
                <c:pt idx="202">
                  <c:v>23.740031696694299</c:v>
                </c:pt>
                <c:pt idx="203">
                  <c:v>23.722958660592813</c:v>
                </c:pt>
                <c:pt idx="204">
                  <c:v>23.705969111553969</c:v>
                </c:pt>
                <c:pt idx="205">
                  <c:v>23.689062237046777</c:v>
                </c:pt>
                <c:pt idx="206">
                  <c:v>23.67223723634466</c:v>
                </c:pt>
                <c:pt idx="207">
                  <c:v>23.655493320297911</c:v>
                </c:pt>
                <c:pt idx="208">
                  <c:v>23.638829711111569</c:v>
                </c:pt>
                <c:pt idx="209">
                  <c:v>23.622245642128647</c:v>
                </c:pt>
                <c:pt idx="210">
                  <c:v>23.605740357618462</c:v>
                </c:pt>
                <c:pt idx="211">
                  <c:v>23.58931311256999</c:v>
                </c:pt>
                <c:pt idx="212">
                  <c:v>23.572963172490098</c:v>
                </c:pt>
                <c:pt idx="213">
                  <c:v>23.556689813206475</c:v>
                </c:pt>
                <c:pt idx="214">
                  <c:v>23.54049232067516</c:v>
                </c:pt>
                <c:pt idx="215">
                  <c:v>23.524369990792557</c:v>
                </c:pt>
                <c:pt idx="216">
                  <c:v>23.508322129211766</c:v>
                </c:pt>
                <c:pt idx="217">
                  <c:v>23.492348051163162</c:v>
                </c:pt>
                <c:pt idx="218">
                  <c:v>23.476447081279055</c:v>
                </c:pt>
                <c:pt idx="219">
                  <c:v>23.460618553422353</c:v>
                </c:pt>
                <c:pt idx="220">
                  <c:v>23.444861810519114</c:v>
                </c:pt>
                <c:pt idx="221">
                  <c:v>23.429176204394892</c:v>
                </c:pt>
                <c:pt idx="222">
                  <c:v>23.413561095614718</c:v>
                </c:pt>
                <c:pt idx="223">
                  <c:v>23.398015853326701</c:v>
                </c:pt>
                <c:pt idx="224">
                  <c:v>23.382539855109101</c:v>
                </c:pt>
                <c:pt idx="225">
                  <c:v>23.367132486820793</c:v>
                </c:pt>
                <c:pt idx="226">
                  <c:v>23.351793142455023</c:v>
                </c:pt>
                <c:pt idx="227">
                  <c:v>23.336521223996371</c:v>
                </c:pt>
                <c:pt idx="228">
                  <c:v>23.321316141280899</c:v>
                </c:pt>
                <c:pt idx="229">
                  <c:v>23.306177311859258</c:v>
                </c:pt>
                <c:pt idx="230">
                  <c:v>23.291104160862847</c:v>
                </c:pt>
                <c:pt idx="231">
                  <c:v>23.276096120872808</c:v>
                </c:pt>
                <c:pt idx="232">
                  <c:v>23.261152631791852</c:v>
                </c:pt>
                <c:pt idx="233">
                  <c:v>23.246273140718863</c:v>
                </c:pt>
                <c:pt idx="234">
                  <c:v>23.231457101826113</c:v>
                </c:pt>
                <c:pt idx="235">
                  <c:v>23.216703976239152</c:v>
                </c:pt>
                <c:pt idx="236">
                  <c:v>23.202013231919175</c:v>
                </c:pt>
                <c:pt idx="237">
                  <c:v>23.187384343547905</c:v>
                </c:pt>
                <c:pt idx="238">
                  <c:v>23.172816792414899</c:v>
                </c:pt>
                <c:pt idx="239">
                  <c:v>23.158310066307155</c:v>
                </c:pt>
                <c:pt idx="240">
                  <c:v>23.143863659401056</c:v>
                </c:pt>
                <c:pt idx="241">
                  <c:v>23.129477072156554</c:v>
                </c:pt>
                <c:pt idx="242">
                  <c:v>23.115149811213506</c:v>
                </c:pt>
                <c:pt idx="243">
                  <c:v>23.100881389290166</c:v>
                </c:pt>
                <c:pt idx="244">
                  <c:v>23.086671325083742</c:v>
                </c:pt>
                <c:pt idx="245">
                  <c:v>23.072519143172968</c:v>
                </c:pt>
                <c:pt idx="246">
                  <c:v>23.058424373922676</c:v>
                </c:pt>
                <c:pt idx="247">
                  <c:v>23.044386553390275</c:v>
                </c:pt>
                <c:pt idx="248">
                  <c:v>23.030405223234112</c:v>
                </c:pt>
                <c:pt idx="249">
                  <c:v>23.016479930623703</c:v>
                </c:pt>
                <c:pt idx="250">
                  <c:v>23.002610228151696</c:v>
                </c:pt>
                <c:pt idx="251">
                  <c:v>22.988795673747649</c:v>
                </c:pt>
                <c:pt idx="252">
                  <c:v>22.975035830593459</c:v>
                </c:pt>
                <c:pt idx="253">
                  <c:v>22.961330267040498</c:v>
                </c:pt>
                <c:pt idx="254">
                  <c:v>22.947678556528359</c:v>
                </c:pt>
                <c:pt idx="255">
                  <c:v>22.934080277505206</c:v>
                </c:pt>
                <c:pt idx="256">
                  <c:v>22.920535013349646</c:v>
                </c:pt>
                <c:pt idx="257">
                  <c:v>22.907042352294162</c:v>
                </c:pt>
                <c:pt idx="258">
                  <c:v>22.893601887349988</c:v>
                </c:pt>
                <c:pt idx="259">
                  <c:v>22.880213216233457</c:v>
                </c:pt>
                <c:pt idx="260">
                  <c:v>22.866875941293756</c:v>
                </c:pt>
                <c:pt idx="261">
                  <c:v>22.853589669442037</c:v>
                </c:pt>
                <c:pt idx="262">
                  <c:v>22.840354012081939</c:v>
                </c:pt>
                <c:pt idx="263">
                  <c:v>22.827168585041356</c:v>
                </c:pt>
                <c:pt idx="264">
                  <c:v>22.81403300850554</c:v>
                </c:pt>
                <c:pt idx="265">
                  <c:v>22.800946906951467</c:v>
                </c:pt>
                <c:pt idx="266">
                  <c:v>22.787909909083403</c:v>
                </c:pt>
                <c:pt idx="267">
                  <c:v>22.774921647769695</c:v>
                </c:pt>
                <c:pt idx="268">
                  <c:v>22.761981759980738</c:v>
                </c:pt>
                <c:pt idx="269">
                  <c:v>22.749089886728104</c:v>
                </c:pt>
                <c:pt idx="270">
                  <c:v>22.736245673004756</c:v>
                </c:pt>
                <c:pt idx="271">
                  <c:v>22.723448767726413</c:v>
                </c:pt>
                <c:pt idx="272">
                  <c:v>22.710698823673955</c:v>
                </c:pt>
                <c:pt idx="273">
                  <c:v>22.697995497436899</c:v>
                </c:pt>
                <c:pt idx="274">
                  <c:v>22.6853384493579</c:v>
                </c:pt>
                <c:pt idx="275">
                  <c:v>22.672727343478261</c:v>
                </c:pt>
                <c:pt idx="276">
                  <c:v>22.660161847484414</c:v>
                </c:pt>
                <c:pt idx="277">
                  <c:v>22.647641632655393</c:v>
                </c:pt>
                <c:pt idx="278">
                  <c:v>22.635166373811224</c:v>
                </c:pt>
                <c:pt idx="279">
                  <c:v>22.622735749262247</c:v>
                </c:pt>
                <c:pt idx="280">
                  <c:v>22.610349440759364</c:v>
                </c:pt>
                <c:pt idx="281">
                  <c:v>22.598007133445115</c:v>
                </c:pt>
                <c:pt idx="282">
                  <c:v>22.585708515805681</c:v>
                </c:pt>
                <c:pt idx="283">
                  <c:v>22.573453279623699</c:v>
                </c:pt>
                <c:pt idx="284">
                  <c:v>22.561241119931921</c:v>
                </c:pt>
                <c:pt idx="285">
                  <c:v>22.549071734967658</c:v>
                </c:pt>
                <c:pt idx="286">
                  <c:v>22.536944826128064</c:v>
                </c:pt>
                <c:pt idx="287">
                  <c:v>22.524860097926158</c:v>
                </c:pt>
                <c:pt idx="288">
                  <c:v>22.512817257947621</c:v>
                </c:pt>
                <c:pt idx="289">
                  <c:v>22.500816016808354</c:v>
                </c:pt>
                <c:pt idx="290">
                  <c:v>22.488856088112744</c:v>
                </c:pt>
                <c:pt idx="291">
                  <c:v>22.476937188412656</c:v>
                </c:pt>
                <c:pt idx="292">
                  <c:v>22.465059037167126</c:v>
                </c:pt>
                <c:pt idx="293">
                  <c:v>22.453221356702745</c:v>
                </c:pt>
                <c:pt idx="294">
                  <c:v>22.441423872174699</c:v>
                </c:pt>
                <c:pt idx="295">
                  <c:v>22.429666311528493</c:v>
                </c:pt>
                <c:pt idx="296">
                  <c:v>22.417948405462305</c:v>
                </c:pt>
                <c:pt idx="297">
                  <c:v>22.406269887389961</c:v>
                </c:pt>
                <c:pt idx="298">
                  <c:v>22.394630493404566</c:v>
                </c:pt>
                <c:pt idx="299">
                  <c:v>22.383029962242702</c:v>
                </c:pt>
                <c:pt idx="300">
                  <c:v>22.371468035249258</c:v>
                </c:pt>
                <c:pt idx="301">
                  <c:v>22.359944456342799</c:v>
                </c:pt>
                <c:pt idx="302">
                  <c:v>22.348458971981565</c:v>
                </c:pt>
                <c:pt idx="303">
                  <c:v>22.337011331129972</c:v>
                </c:pt>
                <c:pt idx="304">
                  <c:v>22.325601285225716</c:v>
                </c:pt>
                <c:pt idx="305">
                  <c:v>22.314228588147362</c:v>
                </c:pt>
                <c:pt idx="306">
                  <c:v>22.302892996182511</c:v>
                </c:pt>
                <c:pt idx="307">
                  <c:v>22.291594267996448</c:v>
                </c:pt>
                <c:pt idx="308">
                  <c:v>22.280332164601326</c:v>
                </c:pt>
                <c:pt idx="309">
                  <c:v>22.269106449325822</c:v>
                </c:pt>
                <c:pt idx="310">
                  <c:v>22.257916887785303</c:v>
                </c:pt>
                <c:pt idx="311">
                  <c:v>22.24676324785246</c:v>
                </c:pt>
                <c:pt idx="312">
                  <c:v>22.235645299628416</c:v>
                </c:pt>
                <c:pt idx="313">
                  <c:v>22.224562815414284</c:v>
                </c:pt>
                <c:pt idx="314">
                  <c:v>22.213515569683199</c:v>
                </c:pt>
                <c:pt idx="315">
                  <c:v>22.202503339052772</c:v>
                </c:pt>
                <c:pt idx="316">
                  <c:v>22.191525902257993</c:v>
                </c:pt>
                <c:pt idx="317">
                  <c:v>22.180583040124539</c:v>
                </c:pt>
                <c:pt idx="318">
                  <c:v>22.169674535542555</c:v>
                </c:pt>
                <c:pt idx="319">
                  <c:v>22.158800173440753</c:v>
                </c:pt>
                <c:pt idx="320">
                  <c:v>22.147959740761024</c:v>
                </c:pt>
                <c:pt idx="321">
                  <c:v>22.137153026433353</c:v>
                </c:pt>
                <c:pt idx="322">
                  <c:v>22.126379821351179</c:v>
                </c:pt>
                <c:pt idx="323">
                  <c:v>22.115639918347107</c:v>
                </c:pt>
                <c:pt idx="324">
                  <c:v>22.104933112169007</c:v>
                </c:pt>
                <c:pt idx="325">
                  <c:v>22.094259199456491</c:v>
                </c:pt>
                <c:pt idx="326">
                  <c:v>22.083617978717712</c:v>
                </c:pt>
                <c:pt idx="327">
                  <c:v>22.073009250306569</c:v>
                </c:pt>
                <c:pt idx="328">
                  <c:v>22.062432816400211</c:v>
                </c:pt>
                <c:pt idx="329">
                  <c:v>22.051888480976903</c:v>
                </c:pt>
                <c:pt idx="330">
                  <c:v>22.041376049794252</c:v>
                </c:pt>
                <c:pt idx="331">
                  <c:v>22.030895330367713</c:v>
                </c:pt>
                <c:pt idx="332">
                  <c:v>22.020446131949445</c:v>
                </c:pt>
                <c:pt idx="333">
                  <c:v>22.010028265507486</c:v>
                </c:pt>
                <c:pt idx="334">
                  <c:v>21.999641543705241</c:v>
                </c:pt>
                <c:pt idx="335">
                  <c:v>21.98928578088125</c:v>
                </c:pt>
                <c:pt idx="336">
                  <c:v>21.978960793029295</c:v>
                </c:pt>
                <c:pt idx="337">
                  <c:v>21.968666397778765</c:v>
                </c:pt>
                <c:pt idx="338">
                  <c:v>21.958402414375346</c:v>
                </c:pt>
                <c:pt idx="339">
                  <c:v>21.94816866366196</c:v>
                </c:pt>
                <c:pt idx="340">
                  <c:v>21.937964968060022</c:v>
                </c:pt>
                <c:pt idx="341">
                  <c:v>21.92779115155092</c:v>
                </c:pt>
                <c:pt idx="342">
                  <c:v>21.917647039657837</c:v>
                </c:pt>
                <c:pt idx="343">
                  <c:v>21.907532459427763</c:v>
                </c:pt>
                <c:pt idx="344">
                  <c:v>21.897447239413808</c:v>
                </c:pt>
                <c:pt idx="345">
                  <c:v>21.887391209657789</c:v>
                </c:pt>
                <c:pt idx="346">
                  <c:v>21.877364201673011</c:v>
                </c:pt>
                <c:pt idx="347">
                  <c:v>21.867366048427357</c:v>
                </c:pt>
                <c:pt idx="348">
                  <c:v>21.857396584326565</c:v>
                </c:pt>
                <c:pt idx="349">
                  <c:v>21.847455645197797</c:v>
                </c:pt>
                <c:pt idx="350">
                  <c:v>21.837543068273412</c:v>
                </c:pt>
                <c:pt idx="351">
                  <c:v>21.827658692174957</c:v>
                </c:pt>
                <c:pt idx="352">
                  <c:v>21.817802356897424</c:v>
                </c:pt>
                <c:pt idx="353">
                  <c:v>21.807973903793702</c:v>
                </c:pt>
                <c:pt idx="354">
                  <c:v>21.798173175559249</c:v>
                </c:pt>
                <c:pt idx="355">
                  <c:v>21.788400016217004</c:v>
                </c:pt>
                <c:pt idx="356">
                  <c:v>21.778654271102457</c:v>
                </c:pt>
                <c:pt idx="357">
                  <c:v>21.768935786849006</c:v>
                </c:pt>
                <c:pt idx="358">
                  <c:v>21.759244411373452</c:v>
                </c:pt>
                <c:pt idx="359">
                  <c:v>21.749579993861705</c:v>
                </c:pt>
                <c:pt idx="360">
                  <c:v>21.739942384754741</c:v>
                </c:pt>
                <c:pt idx="361">
                  <c:v>21.730331435734676</c:v>
                </c:pt>
                <c:pt idx="362">
                  <c:v>21.720746999711103</c:v>
                </c:pt>
                <c:pt idx="363">
                  <c:v>21.711188930807555</c:v>
                </c:pt>
                <c:pt idx="364">
                  <c:v>21.701657084348206</c:v>
                </c:pt>
                <c:pt idx="365">
                  <c:v>21.692151316844715</c:v>
                </c:pt>
                <c:pt idx="366">
                  <c:v>21.682671485983288</c:v>
                </c:pt>
                <c:pt idx="367">
                  <c:v>21.673217450611862</c:v>
                </c:pt>
                <c:pt idx="368">
                  <c:v>21.663789070727518</c:v>
                </c:pt>
                <c:pt idx="369">
                  <c:v>21.654386207464043</c:v>
                </c:pt>
                <c:pt idx="370">
                  <c:v>21.645008723079634</c:v>
                </c:pt>
                <c:pt idx="371">
                  <c:v>21.635656480944824</c:v>
                </c:pt>
                <c:pt idx="372">
                  <c:v>21.6263293455305</c:v>
                </c:pt>
                <c:pt idx="373">
                  <c:v>21.617027182396164</c:v>
                </c:pt>
                <c:pt idx="374">
                  <c:v>21.607749858178252</c:v>
                </c:pt>
                <c:pt idx="375">
                  <c:v>21.598497240578716</c:v>
                </c:pt>
                <c:pt idx="376">
                  <c:v>21.589269198353662</c:v>
                </c:pt>
                <c:pt idx="377">
                  <c:v>21.580065601302202</c:v>
                </c:pt>
                <c:pt idx="378">
                  <c:v>21.570886320255426</c:v>
                </c:pt>
                <c:pt idx="379">
                  <c:v>21.561731227065522</c:v>
                </c:pt>
                <c:pt idx="380">
                  <c:v>21.552600194595048</c:v>
                </c:pt>
                <c:pt idx="381">
                  <c:v>21.543493096706335</c:v>
                </c:pt>
                <c:pt idx="382">
                  <c:v>21.53440980825102</c:v>
                </c:pt>
                <c:pt idx="383">
                  <c:v>21.525350205059759</c:v>
                </c:pt>
                <c:pt idx="384">
                  <c:v>21.516314163931998</c:v>
                </c:pt>
                <c:pt idx="385">
                  <c:v>21.507301562625962</c:v>
                </c:pt>
                <c:pt idx="386">
                  <c:v>21.498312279848712</c:v>
                </c:pt>
                <c:pt idx="387">
                  <c:v>21.489346195246345</c:v>
                </c:pt>
                <c:pt idx="388">
                  <c:v>21.480403189394341</c:v>
                </c:pt>
                <c:pt idx="389">
                  <c:v>21.47148314378801</c:v>
                </c:pt>
                <c:pt idx="390">
                  <c:v>21.462585940833069</c:v>
                </c:pt>
                <c:pt idx="391">
                  <c:v>21.453711463836342</c:v>
                </c:pt>
                <c:pt idx="392">
                  <c:v>21.44485959699659</c:v>
                </c:pt>
                <c:pt idx="393">
                  <c:v>21.43603022539541</c:v>
                </c:pt>
                <c:pt idx="394">
                  <c:v>21.427223234988322</c:v>
                </c:pt>
                <c:pt idx="395">
                  <c:v>21.418438512595905</c:v>
                </c:pt>
                <c:pt idx="396">
                  <c:v>21.409675945895081</c:v>
                </c:pt>
                <c:pt idx="397">
                  <c:v>21.400935423410502</c:v>
                </c:pt>
                <c:pt idx="398">
                  <c:v>21.392216834506016</c:v>
                </c:pt>
                <c:pt idx="399">
                  <c:v>21.383520069376303</c:v>
                </c:pt>
                <c:pt idx="400">
                  <c:v>21.374845019038546</c:v>
                </c:pt>
                <c:pt idx="401">
                  <c:v>21.366191575324244</c:v>
                </c:pt>
                <c:pt idx="402">
                  <c:v>21.35755963087113</c:v>
                </c:pt>
                <c:pt idx="403">
                  <c:v>21.348949079115165</c:v>
                </c:pt>
                <c:pt idx="404">
                  <c:v>21.340359814282657</c:v>
                </c:pt>
                <c:pt idx="405">
                  <c:v>21.331791731382452</c:v>
                </c:pt>
                <c:pt idx="406">
                  <c:v>21.32324472619824</c:v>
                </c:pt>
                <c:pt idx="407">
                  <c:v>21.314718695280963</c:v>
                </c:pt>
                <c:pt idx="408">
                  <c:v>21.306213535941268</c:v>
                </c:pt>
                <c:pt idx="409">
                  <c:v>21.297729146242119</c:v>
                </c:pt>
                <c:pt idx="410">
                  <c:v>21.289265424991449</c:v>
                </c:pt>
                <c:pt idx="411">
                  <c:v>21.280822271734927</c:v>
                </c:pt>
                <c:pt idx="412">
                  <c:v>21.272399586748797</c:v>
                </c:pt>
                <c:pt idx="413">
                  <c:v>21.263997271032814</c:v>
                </c:pt>
                <c:pt idx="414">
                  <c:v>21.255615226303263</c:v>
                </c:pt>
                <c:pt idx="415">
                  <c:v>21.247253354986061</c:v>
                </c:pt>
                <c:pt idx="416">
                  <c:v>21.238911560209942</c:v>
                </c:pt>
                <c:pt idx="417">
                  <c:v>21.230589745799719</c:v>
                </c:pt>
                <c:pt idx="418">
                  <c:v>21.222287816269642</c:v>
                </c:pt>
                <c:pt idx="419">
                  <c:v>21.214005676816797</c:v>
                </c:pt>
                <c:pt idx="420">
                  <c:v>21.205743233314656</c:v>
                </c:pt>
                <c:pt idx="421">
                  <c:v>21.197500392306612</c:v>
                </c:pt>
                <c:pt idx="422">
                  <c:v>21.189277060999665</c:v>
                </c:pt>
                <c:pt idx="423">
                  <c:v>21.181073147258139</c:v>
                </c:pt>
                <c:pt idx="424">
                  <c:v>21.17288855959751</c:v>
                </c:pt>
                <c:pt idx="425">
                  <c:v>21.164723207178252</c:v>
                </c:pt>
                <c:pt idx="426">
                  <c:v>21.15657699979981</c:v>
                </c:pt>
                <c:pt idx="427">
                  <c:v>21.148449847894625</c:v>
                </c:pt>
                <c:pt idx="428">
                  <c:v>21.140341662522211</c:v>
                </c:pt>
                <c:pt idx="429">
                  <c:v>21.132252355363313</c:v>
                </c:pt>
                <c:pt idx="430">
                  <c:v>21.124181838714151</c:v>
                </c:pt>
                <c:pt idx="431">
                  <c:v>21.116130025480707</c:v>
                </c:pt>
                <c:pt idx="432">
                  <c:v>21.108096829173078</c:v>
                </c:pt>
                <c:pt idx="433">
                  <c:v>21.10008216389992</c:v>
                </c:pt>
                <c:pt idx="434">
                  <c:v>21.092085944362903</c:v>
                </c:pt>
                <c:pt idx="435">
                  <c:v>21.084108085851312</c:v>
                </c:pt>
                <c:pt idx="436">
                  <c:v>21.076148504236627</c:v>
                </c:pt>
                <c:pt idx="437">
                  <c:v>21.068207115967205</c:v>
                </c:pt>
                <c:pt idx="438">
                  <c:v>21.060283838063032</c:v>
                </c:pt>
                <c:pt idx="439">
                  <c:v>21.052378588110503</c:v>
                </c:pt>
                <c:pt idx="440">
                  <c:v>21.044491284257294</c:v>
                </c:pt>
                <c:pt idx="441">
                  <c:v>21.036621845207268</c:v>
                </c:pt>
                <c:pt idx="442">
                  <c:v>21.028770190215447</c:v>
                </c:pt>
                <c:pt idx="443">
                  <c:v>21.020936239083042</c:v>
                </c:pt>
                <c:pt idx="444">
                  <c:v>21.01311991215255</c:v>
                </c:pt>
                <c:pt idx="445">
                  <c:v>21.005321130302868</c:v>
                </c:pt>
                <c:pt idx="446">
                  <c:v>20.99753981494451</c:v>
                </c:pt>
                <c:pt idx="447">
                  <c:v>20.989775888014851</c:v>
                </c:pt>
                <c:pt idx="448">
                  <c:v>20.982029271973417</c:v>
                </c:pt>
                <c:pt idx="449">
                  <c:v>20.974299889797251</c:v>
                </c:pt>
                <c:pt idx="450">
                  <c:v>20.966587664976316</c:v>
                </c:pt>
                <c:pt idx="451">
                  <c:v>20.958892521508943</c:v>
                </c:pt>
                <c:pt idx="452">
                  <c:v>20.951214383897348</c:v>
                </c:pt>
                <c:pt idx="453">
                  <c:v>20.943553177143173</c:v>
                </c:pt>
                <c:pt idx="454">
                  <c:v>20.935908826743102</c:v>
                </c:pt>
                <c:pt idx="455">
                  <c:v>20.928281258684521</c:v>
                </c:pt>
                <c:pt idx="456">
                  <c:v>20.9206703994412</c:v>
                </c:pt>
                <c:pt idx="457">
                  <c:v>20.913076175969049</c:v>
                </c:pt>
                <c:pt idx="458">
                  <c:v>20.905498515701915</c:v>
                </c:pt>
                <c:pt idx="459">
                  <c:v>20.897937346547408</c:v>
                </c:pt>
                <c:pt idx="460">
                  <c:v>20.890392596882819</c:v>
                </c:pt>
                <c:pt idx="461">
                  <c:v>20.882864195551001</c:v>
                </c:pt>
                <c:pt idx="462">
                  <c:v>20.875352071856376</c:v>
                </c:pt>
                <c:pt idx="463">
                  <c:v>20.867856155560958</c:v>
                </c:pt>
                <c:pt idx="464">
                  <c:v>20.860376376880371</c:v>
                </c:pt>
                <c:pt idx="465">
                  <c:v>20.852912666480002</c:v>
                </c:pt>
                <c:pt idx="466">
                  <c:v>20.845464955471105</c:v>
                </c:pt>
                <c:pt idx="467">
                  <c:v>20.838033175407013</c:v>
                </c:pt>
                <c:pt idx="468">
                  <c:v>20.830617258279339</c:v>
                </c:pt>
                <c:pt idx="469">
                  <c:v>20.823217136514263</c:v>
                </c:pt>
                <c:pt idx="470">
                  <c:v>20.815832742968833</c:v>
                </c:pt>
                <c:pt idx="471">
                  <c:v>20.808464010927302</c:v>
                </c:pt>
                <c:pt idx="472">
                  <c:v>20.80111087409751</c:v>
                </c:pt>
                <c:pt idx="473">
                  <c:v>20.793773266607325</c:v>
                </c:pt>
                <c:pt idx="474">
                  <c:v>20.786451123001072</c:v>
                </c:pt>
                <c:pt idx="475">
                  <c:v>20.779144378236058</c:v>
                </c:pt>
                <c:pt idx="476">
                  <c:v>20.771852967679092</c:v>
                </c:pt>
                <c:pt idx="477">
                  <c:v>20.764576827103053</c:v>
                </c:pt>
                <c:pt idx="478">
                  <c:v>20.757315892683497</c:v>
                </c:pt>
                <c:pt idx="479">
                  <c:v>20.750070100995305</c:v>
                </c:pt>
                <c:pt idx="480">
                  <c:v>20.742839389009347</c:v>
                </c:pt>
                <c:pt idx="481">
                  <c:v>20.735623694089206</c:v>
                </c:pt>
                <c:pt idx="482">
                  <c:v>20.728422953987906</c:v>
                </c:pt>
                <c:pt idx="483">
                  <c:v>20.721237106844704</c:v>
                </c:pt>
                <c:pt idx="484">
                  <c:v>20.714066091181891</c:v>
                </c:pt>
                <c:pt idx="485">
                  <c:v>20.706909845901656</c:v>
                </c:pt>
                <c:pt idx="486">
                  <c:v>20.699768310282927</c:v>
                </c:pt>
                <c:pt idx="487">
                  <c:v>20.692641423978316</c:v>
                </c:pt>
                <c:pt idx="488">
                  <c:v>20.685529127011041</c:v>
                </c:pt>
                <c:pt idx="489">
                  <c:v>20.678431359771892</c:v>
                </c:pt>
                <c:pt idx="490">
                  <c:v>20.671348063016254</c:v>
                </c:pt>
                <c:pt idx="491">
                  <c:v>20.664279177861118</c:v>
                </c:pt>
                <c:pt idx="492">
                  <c:v>20.657224645782165</c:v>
                </c:pt>
                <c:pt idx="493">
                  <c:v>20.650184408610826</c:v>
                </c:pt>
                <c:pt idx="494">
                  <c:v>20.643158408531455</c:v>
                </c:pt>
                <c:pt idx="495">
                  <c:v>20.636146588078425</c:v>
                </c:pt>
                <c:pt idx="496">
                  <c:v>20.629148890133344</c:v>
                </c:pt>
                <c:pt idx="497">
                  <c:v>20.622165257922262</c:v>
                </c:pt>
                <c:pt idx="498">
                  <c:v>20.615195635012881</c:v>
                </c:pt>
                <c:pt idx="499">
                  <c:v>20.608239965311853</c:v>
                </c:pt>
                <c:pt idx="500">
                  <c:v>20.601298193062036</c:v>
                </c:pt>
                <c:pt idx="501">
                  <c:v>20.594370262839846</c:v>
                </c:pt>
                <c:pt idx="502">
                  <c:v>20.587456119552584</c:v>
                </c:pt>
                <c:pt idx="503">
                  <c:v>20.580555708435803</c:v>
                </c:pt>
                <c:pt idx="504">
                  <c:v>20.573668975050712</c:v>
                </c:pt>
                <c:pt idx="505">
                  <c:v>20.566795865281609</c:v>
                </c:pt>
                <c:pt idx="506">
                  <c:v>20.559936325333314</c:v>
                </c:pt>
                <c:pt idx="507">
                  <c:v>20.553090301728648</c:v>
                </c:pt>
                <c:pt idx="508">
                  <c:v>20.546257741305933</c:v>
                </c:pt>
                <c:pt idx="509">
                  <c:v>20.539438591216513</c:v>
                </c:pt>
                <c:pt idx="510">
                  <c:v>20.5326327989223</c:v>
                </c:pt>
                <c:pt idx="511">
                  <c:v>20.525840312193356</c:v>
                </c:pt>
                <c:pt idx="512">
                  <c:v>20.519061079105473</c:v>
                </c:pt>
                <c:pt idx="513">
                  <c:v>20.512295048037799</c:v>
                </c:pt>
                <c:pt idx="514">
                  <c:v>20.505542167670477</c:v>
                </c:pt>
                <c:pt idx="515">
                  <c:v>20.498802386982312</c:v>
                </c:pt>
                <c:pt idx="516">
                  <c:v>20.492075655248463</c:v>
                </c:pt>
                <c:pt idx="517">
                  <c:v>20.485361922038138</c:v>
                </c:pt>
                <c:pt idx="518">
                  <c:v>20.478661137212342</c:v>
                </c:pt>
                <c:pt idx="519">
                  <c:v>20.471973250921607</c:v>
                </c:pt>
                <c:pt idx="520">
                  <c:v>20.465298213603809</c:v>
                </c:pt>
                <c:pt idx="521">
                  <c:v>20.458635975981906</c:v>
                </c:pt>
                <c:pt idx="522">
                  <c:v>20.451986489061809</c:v>
                </c:pt>
                <c:pt idx="523">
                  <c:v>20.445349704130187</c:v>
                </c:pt>
                <c:pt idx="524">
                  <c:v>20.438725572752347</c:v>
                </c:pt>
                <c:pt idx="525">
                  <c:v>20.432114046770089</c:v>
                </c:pt>
                <c:pt idx="526">
                  <c:v>20.425515078299632</c:v>
                </c:pt>
                <c:pt idx="527">
                  <c:v>20.418928619729506</c:v>
                </c:pt>
                <c:pt idx="528">
                  <c:v>20.412354623718517</c:v>
                </c:pt>
                <c:pt idx="529">
                  <c:v>20.40579304319369</c:v>
                </c:pt>
                <c:pt idx="530">
                  <c:v>20.399243831348251</c:v>
                </c:pt>
                <c:pt idx="531">
                  <c:v>20.392706941639617</c:v>
                </c:pt>
                <c:pt idx="532">
                  <c:v>20.386182327787424</c:v>
                </c:pt>
                <c:pt idx="533">
                  <c:v>20.379669943771553</c:v>
                </c:pt>
                <c:pt idx="534">
                  <c:v>20.373169743830175</c:v>
                </c:pt>
                <c:pt idx="535">
                  <c:v>20.366681682457845</c:v>
                </c:pt>
                <c:pt idx="536">
                  <c:v>20.360205714403556</c:v>
                </c:pt>
                <c:pt idx="537">
                  <c:v>20.353741794668892</c:v>
                </c:pt>
                <c:pt idx="538">
                  <c:v>20.347289878506093</c:v>
                </c:pt>
                <c:pt idx="539">
                  <c:v>20.340849921416254</c:v>
                </c:pt>
                <c:pt idx="540">
                  <c:v>20.334421879147449</c:v>
                </c:pt>
                <c:pt idx="541">
                  <c:v>20.32800570769291</c:v>
                </c:pt>
                <c:pt idx="542">
                  <c:v>20.321601363289226</c:v>
                </c:pt>
                <c:pt idx="543">
                  <c:v>20.315208802414563</c:v>
                </c:pt>
                <c:pt idx="544">
                  <c:v>20.308827981786862</c:v>
                </c:pt>
                <c:pt idx="545">
                  <c:v>20.302458858362105</c:v>
                </c:pt>
                <c:pt idx="546">
                  <c:v>20.296101389332556</c:v>
                </c:pt>
                <c:pt idx="547">
                  <c:v>20.289755532125049</c:v>
                </c:pt>
                <c:pt idx="548">
                  <c:v>20.283421244399268</c:v>
                </c:pt>
                <c:pt idx="549">
                  <c:v>20.27709848404605</c:v>
                </c:pt>
                <c:pt idx="550">
                  <c:v>20.27078720918572</c:v>
                </c:pt>
                <c:pt idx="551">
                  <c:v>20.264487378166411</c:v>
                </c:pt>
                <c:pt idx="552">
                  <c:v>20.258198949562416</c:v>
                </c:pt>
                <c:pt idx="553">
                  <c:v>20.251921882172567</c:v>
                </c:pt>
                <c:pt idx="554">
                  <c:v>20.245656135018592</c:v>
                </c:pt>
                <c:pt idx="555">
                  <c:v>20.239401667343543</c:v>
                </c:pt>
                <c:pt idx="556">
                  <c:v>20.233158438610172</c:v>
                </c:pt>
                <c:pt idx="557">
                  <c:v>20.226926408499374</c:v>
                </c:pt>
                <c:pt idx="558">
                  <c:v>20.220705536908618</c:v>
                </c:pt>
                <c:pt idx="559">
                  <c:v>20.214495783950397</c:v>
                </c:pt>
                <c:pt idx="560">
                  <c:v>20.208297109950713</c:v>
                </c:pt>
                <c:pt idx="561">
                  <c:v>20.202109475447514</c:v>
                </c:pt>
                <c:pt idx="562">
                  <c:v>20.195932841189233</c:v>
                </c:pt>
                <c:pt idx="563">
                  <c:v>20.189767168133265</c:v>
                </c:pt>
                <c:pt idx="564">
                  <c:v>20.183612417444493</c:v>
                </c:pt>
                <c:pt idx="565">
                  <c:v>20.177468550493831</c:v>
                </c:pt>
                <c:pt idx="566">
                  <c:v>20.171335528856751</c:v>
                </c:pt>
                <c:pt idx="567">
                  <c:v>20.165213314311853</c:v>
                </c:pt>
                <c:pt idx="568">
                  <c:v>20.159101868839436</c:v>
                </c:pt>
                <c:pt idx="569">
                  <c:v>20.153001154620071</c:v>
                </c:pt>
                <c:pt idx="570">
                  <c:v>20.146911134033218</c:v>
                </c:pt>
                <c:pt idx="571">
                  <c:v>20.140831769655811</c:v>
                </c:pt>
                <c:pt idx="572">
                  <c:v>20.134763024260884</c:v>
                </c:pt>
                <c:pt idx="573">
                  <c:v>20.128704860816214</c:v>
                </c:pt>
                <c:pt idx="574">
                  <c:v>20.122657242482958</c:v>
                </c:pt>
                <c:pt idx="575">
                  <c:v>20.116620132614308</c:v>
                </c:pt>
                <c:pt idx="576">
                  <c:v>20.110593494754152</c:v>
                </c:pt>
                <c:pt idx="577">
                  <c:v>20.104577292635771</c:v>
                </c:pt>
                <c:pt idx="578">
                  <c:v>20.098571490180511</c:v>
                </c:pt>
                <c:pt idx="579">
                  <c:v>20.092576051496504</c:v>
                </c:pt>
                <c:pt idx="580">
                  <c:v>20.086590940877358</c:v>
                </c:pt>
                <c:pt idx="581">
                  <c:v>20.080616122800894</c:v>
                </c:pt>
                <c:pt idx="582">
                  <c:v>20.07465156192789</c:v>
                </c:pt>
                <c:pt idx="583">
                  <c:v>20.068697223100806</c:v>
                </c:pt>
                <c:pt idx="584">
                  <c:v>20.062753071342559</c:v>
                </c:pt>
                <c:pt idx="585">
                  <c:v>20.05681907185528</c:v>
                </c:pt>
                <c:pt idx="586">
                  <c:v>20.050895190019087</c:v>
                </c:pt>
                <c:pt idx="587">
                  <c:v>20.044981391390895</c:v>
                </c:pt>
                <c:pt idx="588">
                  <c:v>20.039077641703187</c:v>
                </c:pt>
                <c:pt idx="589">
                  <c:v>20.033183906862849</c:v>
                </c:pt>
                <c:pt idx="590">
                  <c:v>20.027300152949962</c:v>
                </c:pt>
                <c:pt idx="591">
                  <c:v>20.021426346216643</c:v>
                </c:pt>
                <c:pt idx="592">
                  <c:v>20.015562453085902</c:v>
                </c:pt>
                <c:pt idx="593">
                  <c:v>20.009708440150455</c:v>
                </c:pt>
                <c:pt idx="594">
                  <c:v>20.003864274171605</c:v>
                </c:pt>
                <c:pt idx="595">
                  <c:v>19.998029922078111</c:v>
                </c:pt>
                <c:pt idx="596">
                  <c:v>19.992205350965051</c:v>
                </c:pt>
                <c:pt idx="597">
                  <c:v>19.986390528092716</c:v>
                </c:pt>
                <c:pt idx="598">
                  <c:v>19.980585420885511</c:v>
                </c:pt>
                <c:pt idx="599">
                  <c:v>19.974789996930852</c:v>
                </c:pt>
                <c:pt idx="600">
                  <c:v>19.969004223978086</c:v>
                </c:pt>
                <c:pt idx="601">
                  <c:v>19.963228069937408</c:v>
                </c:pt>
                <c:pt idx="602">
                  <c:v>19.957461502878793</c:v>
                </c:pt>
                <c:pt idx="603">
                  <c:v>19.951704491030949</c:v>
                </c:pt>
                <c:pt idx="604">
                  <c:v>19.945957002780254</c:v>
                </c:pt>
                <c:pt idx="605">
                  <c:v>19.940219006669714</c:v>
                </c:pt>
                <c:pt idx="606">
                  <c:v>19.934490471397943</c:v>
                </c:pt>
                <c:pt idx="607">
                  <c:v>19.928771365818122</c:v>
                </c:pt>
                <c:pt idx="608">
                  <c:v>19.923061658937002</c:v>
                </c:pt>
                <c:pt idx="609">
                  <c:v>19.917361319913866</c:v>
                </c:pt>
                <c:pt idx="610">
                  <c:v>19.911670318059571</c:v>
                </c:pt>
                <c:pt idx="611">
                  <c:v>19.905988622835515</c:v>
                </c:pt>
                <c:pt idx="612">
                  <c:v>19.900316203852682</c:v>
                </c:pt>
                <c:pt idx="613">
                  <c:v>19.894653030870661</c:v>
                </c:pt>
                <c:pt idx="614">
                  <c:v>19.888999073796668</c:v>
                </c:pt>
                <c:pt idx="615">
                  <c:v>19.883354302684602</c:v>
                </c:pt>
                <c:pt idx="616">
                  <c:v>19.877718687734067</c:v>
                </c:pt>
                <c:pt idx="617">
                  <c:v>19.872092199289476</c:v>
                </c:pt>
                <c:pt idx="618">
                  <c:v>19.866474807839062</c:v>
                </c:pt>
                <c:pt idx="619">
                  <c:v>19.860866484013972</c:v>
                </c:pt>
                <c:pt idx="620">
                  <c:v>19.855267198587363</c:v>
                </c:pt>
                <c:pt idx="621">
                  <c:v>19.849676922473453</c:v>
                </c:pt>
                <c:pt idx="622">
                  <c:v>19.844095626726649</c:v>
                </c:pt>
                <c:pt idx="623">
                  <c:v>19.838523282540613</c:v>
                </c:pt>
                <c:pt idx="624">
                  <c:v>19.832959861247403</c:v>
                </c:pt>
                <c:pt idx="625">
                  <c:v>19.827405334316566</c:v>
                </c:pt>
                <c:pt idx="626">
                  <c:v>19.821859673354272</c:v>
                </c:pt>
                <c:pt idx="627">
                  <c:v>19.816322850102434</c:v>
                </c:pt>
                <c:pt idx="628">
                  <c:v>19.81079483643785</c:v>
                </c:pt>
                <c:pt idx="629">
                  <c:v>19.805275604371349</c:v>
                </c:pt>
                <c:pt idx="630">
                  <c:v>19.799398135495252</c:v>
                </c:pt>
                <c:pt idx="631">
                  <c:v>19.785299895211111</c:v>
                </c:pt>
                <c:pt idx="632">
                  <c:v>19.771223944644227</c:v>
                </c:pt>
                <c:pt idx="633">
                  <c:v>19.75717021342448</c:v>
                </c:pt>
                <c:pt idx="634">
                  <c:v>19.743138631514498</c:v>
                </c:pt>
                <c:pt idx="635">
                  <c:v>19.729129129207521</c:v>
                </c:pt>
                <c:pt idx="636">
                  <c:v>19.715141637125321</c:v>
                </c:pt>
                <c:pt idx="637">
                  <c:v>19.701176086216179</c:v>
                </c:pt>
                <c:pt idx="638">
                  <c:v>19.687232407752795</c:v>
                </c:pt>
                <c:pt idx="639">
                  <c:v>19.673310533330316</c:v>
                </c:pt>
                <c:pt idx="640">
                  <c:v>19.659410394864246</c:v>
                </c:pt>
                <c:pt idx="641">
                  <c:v>19.645531924588511</c:v>
                </c:pt>
                <c:pt idx="642">
                  <c:v>19.631675055053449</c:v>
                </c:pt>
                <c:pt idx="643">
                  <c:v>19.617839719123857</c:v>
                </c:pt>
                <c:pt idx="644">
                  <c:v>19.604025849977013</c:v>
                </c:pt>
                <c:pt idx="645">
                  <c:v>19.590233381100781</c:v>
                </c:pt>
                <c:pt idx="646">
                  <c:v>19.576462246291648</c:v>
                </c:pt>
                <c:pt idx="647">
                  <c:v>19.562712379652844</c:v>
                </c:pt>
                <c:pt idx="648">
                  <c:v>19.548983715592428</c:v>
                </c:pt>
                <c:pt idx="649">
                  <c:v>19.535276188821463</c:v>
                </c:pt>
                <c:pt idx="650">
                  <c:v>19.521589734352069</c:v>
                </c:pt>
                <c:pt idx="651">
                  <c:v>19.507924287495641</c:v>
                </c:pt>
                <c:pt idx="652">
                  <c:v>19.494279783860989</c:v>
                </c:pt>
                <c:pt idx="653">
                  <c:v>19.480656159352527</c:v>
                </c:pt>
                <c:pt idx="654">
                  <c:v>19.467053350168449</c:v>
                </c:pt>
                <c:pt idx="655">
                  <c:v>19.453471292798966</c:v>
                </c:pt>
                <c:pt idx="656">
                  <c:v>19.439909924024498</c:v>
                </c:pt>
                <c:pt idx="657">
                  <c:v>19.426369180913916</c:v>
                </c:pt>
                <c:pt idx="658">
                  <c:v>19.412849000822803</c:v>
                </c:pt>
                <c:pt idx="659">
                  <c:v>19.399349321391696</c:v>
                </c:pt>
                <c:pt idx="660">
                  <c:v>19.385870080544379</c:v>
                </c:pt>
                <c:pt idx="661">
                  <c:v>19.372411216486157</c:v>
                </c:pt>
                <c:pt idx="662">
                  <c:v>19.358972667702155</c:v>
                </c:pt>
                <c:pt idx="663">
                  <c:v>19.345554372955647</c:v>
                </c:pt>
                <c:pt idx="664">
                  <c:v>19.332156271286358</c:v>
                </c:pt>
                <c:pt idx="665">
                  <c:v>19.31877830200883</c:v>
                </c:pt>
                <c:pt idx="666">
                  <c:v>19.305420404710752</c:v>
                </c:pt>
                <c:pt idx="667">
                  <c:v>19.292082519251316</c:v>
                </c:pt>
                <c:pt idx="668">
                  <c:v>19.278764585759632</c:v>
                </c:pt>
                <c:pt idx="669">
                  <c:v>19.265466544633064</c:v>
                </c:pt>
                <c:pt idx="670">
                  <c:v>19.252188336535667</c:v>
                </c:pt>
                <c:pt idx="671">
                  <c:v>19.238929902396585</c:v>
                </c:pt>
                <c:pt idx="672">
                  <c:v>19.225691183408479</c:v>
                </c:pt>
                <c:pt idx="673">
                  <c:v>19.212472121025947</c:v>
                </c:pt>
                <c:pt idx="674">
                  <c:v>19.199272656963991</c:v>
                </c:pt>
                <c:pt idx="675">
                  <c:v>19.186092733196467</c:v>
                </c:pt>
                <c:pt idx="676">
                  <c:v>19.172932291954545</c:v>
                </c:pt>
                <c:pt idx="677">
                  <c:v>19.159791275725205</c:v>
                </c:pt>
                <c:pt idx="678">
                  <c:v>19.146669627249722</c:v>
                </c:pt>
                <c:pt idx="679">
                  <c:v>19.133567289522155</c:v>
                </c:pt>
                <c:pt idx="680">
                  <c:v>19.120484205787911</c:v>
                </c:pt>
                <c:pt idx="681">
                  <c:v>19.107420319542186</c:v>
                </c:pt>
                <c:pt idx="682">
                  <c:v>19.094375574528584</c:v>
                </c:pt>
                <c:pt idx="683">
                  <c:v>19.081349914737615</c:v>
                </c:pt>
                <c:pt idx="684">
                  <c:v>19.06834328440528</c:v>
                </c:pt>
                <c:pt idx="685">
                  <c:v>19.055355628011597</c:v>
                </c:pt>
                <c:pt idx="686">
                  <c:v>19.042386890279218</c:v>
                </c:pt>
                <c:pt idx="687">
                  <c:v>19.029437016172025</c:v>
                </c:pt>
                <c:pt idx="688">
                  <c:v>19.016505950893674</c:v>
                </c:pt>
                <c:pt idx="689">
                  <c:v>19.003593639886269</c:v>
                </c:pt>
                <c:pt idx="690">
                  <c:v>18.99070002882894</c:v>
                </c:pt>
                <c:pt idx="691">
                  <c:v>18.977825063636466</c:v>
                </c:pt>
                <c:pt idx="692">
                  <c:v>18.964968690457965</c:v>
                </c:pt>
                <c:pt idx="693">
                  <c:v>18.952130855675478</c:v>
                </c:pt>
                <c:pt idx="694">
                  <c:v>18.939311505902666</c:v>
                </c:pt>
                <c:pt idx="695">
                  <c:v>18.926510587983479</c:v>
                </c:pt>
                <c:pt idx="696">
                  <c:v>18.913728048990812</c:v>
                </c:pt>
                <c:pt idx="697">
                  <c:v>18.900963836225202</c:v>
                </c:pt>
                <c:pt idx="698">
                  <c:v>18.888217897213529</c:v>
                </c:pt>
                <c:pt idx="699">
                  <c:v>18.875490179707739</c:v>
                </c:pt>
                <c:pt idx="700">
                  <c:v>18.862780631683499</c:v>
                </c:pt>
                <c:pt idx="701">
                  <c:v>18.850089201338996</c:v>
                </c:pt>
                <c:pt idx="702">
                  <c:v>18.837415837093616</c:v>
                </c:pt>
                <c:pt idx="703">
                  <c:v>18.824760487586701</c:v>
                </c:pt>
                <c:pt idx="704">
                  <c:v>18.812123101676328</c:v>
                </c:pt>
                <c:pt idx="705">
                  <c:v>18.799503628438025</c:v>
                </c:pt>
                <c:pt idx="706">
                  <c:v>18.78690201716357</c:v>
                </c:pt>
                <c:pt idx="707">
                  <c:v>18.774318217359742</c:v>
                </c:pt>
                <c:pt idx="708">
                  <c:v>18.761752178747138</c:v>
                </c:pt>
                <c:pt idx="709">
                  <c:v>18.749203851258962</c:v>
                </c:pt>
                <c:pt idx="710">
                  <c:v>18.736673185039791</c:v>
                </c:pt>
                <c:pt idx="711">
                  <c:v>18.724160130444446</c:v>
                </c:pt>
                <c:pt idx="712">
                  <c:v>18.711664638036758</c:v>
                </c:pt>
                <c:pt idx="713">
                  <c:v>18.699186658588424</c:v>
                </c:pt>
                <c:pt idx="714">
                  <c:v>18.686726143077848</c:v>
                </c:pt>
                <c:pt idx="715">
                  <c:v>18.674283042688963</c:v>
                </c:pt>
                <c:pt idx="716">
                  <c:v>18.661857308810099</c:v>
                </c:pt>
                <c:pt idx="717">
                  <c:v>18.649448893032847</c:v>
                </c:pt>
                <c:pt idx="718">
                  <c:v>18.637057747150905</c:v>
                </c:pt>
                <c:pt idx="719">
                  <c:v>18.624683823158996</c:v>
                </c:pt>
                <c:pt idx="720">
                  <c:v>18.612327073251713</c:v>
                </c:pt>
                <c:pt idx="721">
                  <c:v>18.5999874498224</c:v>
                </c:pt>
                <c:pt idx="722">
                  <c:v>18.58766490546212</c:v>
                </c:pt>
                <c:pt idx="723">
                  <c:v>18.575359392958489</c:v>
                </c:pt>
                <c:pt idx="724">
                  <c:v>18.563070865294627</c:v>
                </c:pt>
                <c:pt idx="725">
                  <c:v>18.550799275648082</c:v>
                </c:pt>
                <c:pt idx="726">
                  <c:v>18.538544577389729</c:v>
                </c:pt>
                <c:pt idx="727">
                  <c:v>18.526306724082744</c:v>
                </c:pt>
                <c:pt idx="728">
                  <c:v>18.514085669481524</c:v>
                </c:pt>
                <c:pt idx="729">
                  <c:v>18.501881367530657</c:v>
                </c:pt>
                <c:pt idx="730">
                  <c:v>18.489693772363864</c:v>
                </c:pt>
                <c:pt idx="731">
                  <c:v>18.477522838302974</c:v>
                </c:pt>
                <c:pt idx="732">
                  <c:v>18.465368519856881</c:v>
                </c:pt>
                <c:pt idx="733">
                  <c:v>18.453230771720555</c:v>
                </c:pt>
                <c:pt idx="734">
                  <c:v>18.441109548774008</c:v>
                </c:pt>
                <c:pt idx="735">
                  <c:v>18.429004806081274</c:v>
                </c:pt>
                <c:pt idx="736">
                  <c:v>18.416916498889442</c:v>
                </c:pt>
                <c:pt idx="737">
                  <c:v>18.404844582627653</c:v>
                </c:pt>
                <c:pt idx="738">
                  <c:v>18.392789012906078</c:v>
                </c:pt>
                <c:pt idx="739">
                  <c:v>18.38074974551499</c:v>
                </c:pt>
                <c:pt idx="740">
                  <c:v>18.368726736423774</c:v>
                </c:pt>
                <c:pt idx="741">
                  <c:v>18.35671994177995</c:v>
                </c:pt>
                <c:pt idx="742">
                  <c:v>18.344729317908211</c:v>
                </c:pt>
                <c:pt idx="743">
                  <c:v>18.332754821309486</c:v>
                </c:pt>
                <c:pt idx="744">
                  <c:v>18.320796408660001</c:v>
                </c:pt>
                <c:pt idx="745">
                  <c:v>18.308854036810288</c:v>
                </c:pt>
                <c:pt idx="746">
                  <c:v>18.296927662784327</c:v>
                </c:pt>
                <c:pt idx="747">
                  <c:v>18.285017243778547</c:v>
                </c:pt>
                <c:pt idx="748">
                  <c:v>18.273122737160939</c:v>
                </c:pt>
                <c:pt idx="749">
                  <c:v>18.261244100470151</c:v>
                </c:pt>
                <c:pt idx="750">
                  <c:v>18.249381291414551</c:v>
                </c:pt>
                <c:pt idx="751">
                  <c:v>18.237534267871332</c:v>
                </c:pt>
                <c:pt idx="752">
                  <c:v>18.22570298788564</c:v>
                </c:pt>
                <c:pt idx="753">
                  <c:v>18.213887409669631</c:v>
                </c:pt>
                <c:pt idx="754">
                  <c:v>18.202087491601645</c:v>
                </c:pt>
                <c:pt idx="755">
                  <c:v>18.190303192225265</c:v>
                </c:pt>
                <c:pt idx="756">
                  <c:v>18.178534470248515</c:v>
                </c:pt>
                <c:pt idx="757">
                  <c:v>18.166781284542907</c:v>
                </c:pt>
                <c:pt idx="758">
                  <c:v>18.155043594142654</c:v>
                </c:pt>
                <c:pt idx="759">
                  <c:v>18.143321358243782</c:v>
                </c:pt>
                <c:pt idx="760">
                  <c:v>18.131614536203259</c:v>
                </c:pt>
                <c:pt idx="761">
                  <c:v>18.119923087538197</c:v>
                </c:pt>
                <c:pt idx="762">
                  <c:v>18.108246971924956</c:v>
                </c:pt>
                <c:pt idx="763">
                  <c:v>18.096586149198359</c:v>
                </c:pt>
                <c:pt idx="764">
                  <c:v>18.084940579350842</c:v>
                </c:pt>
                <c:pt idx="765">
                  <c:v>18.073310222531624</c:v>
                </c:pt>
                <c:pt idx="766">
                  <c:v>18.061695039045894</c:v>
                </c:pt>
                <c:pt idx="767">
                  <c:v>18.050094989354008</c:v>
                </c:pt>
                <c:pt idx="768">
                  <c:v>18.038510034070669</c:v>
                </c:pt>
                <c:pt idx="769">
                  <c:v>18.026940133964125</c:v>
                </c:pt>
                <c:pt idx="770">
                  <c:v>18.015385249955386</c:v>
                </c:pt>
                <c:pt idx="771">
                  <c:v>18.003845343117412</c:v>
                </c:pt>
                <c:pt idx="772">
                  <c:v>17.992320374674343</c:v>
                </c:pt>
                <c:pt idx="773">
                  <c:v>17.980810306000706</c:v>
                </c:pt>
                <c:pt idx="774">
                  <c:v>17.96931509862064</c:v>
                </c:pt>
                <c:pt idx="775">
                  <c:v>17.957834714207145</c:v>
                </c:pt>
                <c:pt idx="776">
                  <c:v>17.946369114581259</c:v>
                </c:pt>
                <c:pt idx="777">
                  <c:v>17.934918261711381</c:v>
                </c:pt>
                <c:pt idx="778">
                  <c:v>17.923482117712432</c:v>
                </c:pt>
                <c:pt idx="779">
                  <c:v>17.912060644845155</c:v>
                </c:pt>
                <c:pt idx="780">
                  <c:v>17.900653805515347</c:v>
                </c:pt>
                <c:pt idx="781">
                  <c:v>17.88926156227312</c:v>
                </c:pt>
                <c:pt idx="782">
                  <c:v>17.87788387781216</c:v>
                </c:pt>
                <c:pt idx="783">
                  <c:v>17.866520714969013</c:v>
                </c:pt>
                <c:pt idx="784">
                  <c:v>17.855172036722323</c:v>
                </c:pt>
                <c:pt idx="785">
                  <c:v>17.843837806192141</c:v>
                </c:pt>
                <c:pt idx="786">
                  <c:v>17.832517986639182</c:v>
                </c:pt>
                <c:pt idx="787">
                  <c:v>17.821212541464114</c:v>
                </c:pt>
                <c:pt idx="788">
                  <c:v>17.809921434206885</c:v>
                </c:pt>
                <c:pt idx="789">
                  <c:v>17.798644628545958</c:v>
                </c:pt>
                <c:pt idx="790">
                  <c:v>17.787382088297633</c:v>
                </c:pt>
                <c:pt idx="791">
                  <c:v>17.776133777415389</c:v>
                </c:pt>
                <c:pt idx="792">
                  <c:v>17.764899659989126</c:v>
                </c:pt>
                <c:pt idx="793">
                  <c:v>17.753679700244533</c:v>
                </c:pt>
                <c:pt idx="794">
                  <c:v>17.742473862542361</c:v>
                </c:pt>
                <c:pt idx="795">
                  <c:v>17.731282111377787</c:v>
                </c:pt>
                <c:pt idx="796">
                  <c:v>17.720104411379701</c:v>
                </c:pt>
                <c:pt idx="797">
                  <c:v>17.708940727310051</c:v>
                </c:pt>
                <c:pt idx="798">
                  <c:v>17.697791024063179</c:v>
                </c:pt>
                <c:pt idx="799">
                  <c:v>17.686655266665163</c:v>
                </c:pt>
                <c:pt idx="800">
                  <c:v>17.675533420273133</c:v>
                </c:pt>
                <c:pt idx="801">
                  <c:v>17.664425450174654</c:v>
                </c:pt>
                <c:pt idx="802">
                  <c:v>17.653331321787043</c:v>
                </c:pt>
                <c:pt idx="803">
                  <c:v>17.642251000656749</c:v>
                </c:pt>
                <c:pt idx="804">
                  <c:v>17.631184452458697</c:v>
                </c:pt>
                <c:pt idx="805">
                  <c:v>17.620131642995645</c:v>
                </c:pt>
                <c:pt idx="806">
                  <c:v>17.609092538197558</c:v>
                </c:pt>
                <c:pt idx="807">
                  <c:v>17.598067104120986</c:v>
                </c:pt>
                <c:pt idx="808">
                  <c:v>17.587055306948422</c:v>
                </c:pt>
                <c:pt idx="809">
                  <c:v>17.576057112987684</c:v>
                </c:pt>
                <c:pt idx="810">
                  <c:v>17.565072488671305</c:v>
                </c:pt>
                <c:pt idx="811">
                  <c:v>17.554101400555908</c:v>
                </c:pt>
                <c:pt idx="812">
                  <c:v>17.543143815321606</c:v>
                </c:pt>
                <c:pt idx="813">
                  <c:v>17.532199699771382</c:v>
                </c:pt>
                <c:pt idx="814">
                  <c:v>17.521269020830481</c:v>
                </c:pt>
                <c:pt idx="815">
                  <c:v>17.510351745545854</c:v>
                </c:pt>
                <c:pt idx="816">
                  <c:v>17.499447841085484</c:v>
                </c:pt>
                <c:pt idx="817">
                  <c:v>17.488557274737886</c:v>
                </c:pt>
                <c:pt idx="818">
                  <c:v>17.477680013911424</c:v>
                </c:pt>
                <c:pt idx="819">
                  <c:v>17.466816026133813</c:v>
                </c:pt>
                <c:pt idx="820">
                  <c:v>17.455965279051469</c:v>
                </c:pt>
                <c:pt idx="821">
                  <c:v>17.445127740428973</c:v>
                </c:pt>
                <c:pt idx="822">
                  <c:v>17.434303378148471</c:v>
                </c:pt>
                <c:pt idx="823">
                  <c:v>17.423492160209129</c:v>
                </c:pt>
                <c:pt idx="824">
                  <c:v>17.412694054726543</c:v>
                </c:pt>
                <c:pt idx="825">
                  <c:v>17.40190902993217</c:v>
                </c:pt>
                <c:pt idx="826">
                  <c:v>17.391137054172795</c:v>
                </c:pt>
                <c:pt idx="827">
                  <c:v>17.380378095909961</c:v>
                </c:pt>
                <c:pt idx="828">
                  <c:v>17.369632123719391</c:v>
                </c:pt>
                <c:pt idx="829">
                  <c:v>17.358899106290487</c:v>
                </c:pt>
                <c:pt idx="830">
                  <c:v>17.348179012425724</c:v>
                </c:pt>
                <c:pt idx="831">
                  <c:v>17.33747181104016</c:v>
                </c:pt>
                <c:pt idx="832">
                  <c:v>17.32677747116086</c:v>
                </c:pt>
                <c:pt idx="833">
                  <c:v>17.316095961926358</c:v>
                </c:pt>
                <c:pt idx="834">
                  <c:v>17.305427252586163</c:v>
                </c:pt>
                <c:pt idx="835">
                  <c:v>17.294771312500167</c:v>
                </c:pt>
                <c:pt idx="836">
                  <c:v>17.284128111138173</c:v>
                </c:pt>
                <c:pt idx="837">
                  <c:v>17.27349761807934</c:v>
                </c:pt>
                <c:pt idx="838">
                  <c:v>17.26287980301165</c:v>
                </c:pt>
                <c:pt idx="839">
                  <c:v>17.252274635731432</c:v>
                </c:pt>
                <c:pt idx="840">
                  <c:v>17.241682086142802</c:v>
                </c:pt>
                <c:pt idx="841">
                  <c:v>17.231102124257184</c:v>
                </c:pt>
                <c:pt idx="842">
                  <c:v>17.220534720192781</c:v>
                </c:pt>
                <c:pt idx="843">
                  <c:v>17.209979844174072</c:v>
                </c:pt>
                <c:pt idx="844">
                  <c:v>17.199437466531307</c:v>
                </c:pt>
                <c:pt idx="845">
                  <c:v>17.18890755770002</c:v>
                </c:pt>
                <c:pt idx="846">
                  <c:v>17.17839008822051</c:v>
                </c:pt>
                <c:pt idx="847">
                  <c:v>17.167885028737373</c:v>
                </c:pt>
                <c:pt idx="848">
                  <c:v>17.157392349998972</c:v>
                </c:pt>
                <c:pt idx="849">
                  <c:v>17.146912022857002</c:v>
                </c:pt>
                <c:pt idx="850">
                  <c:v>17.136444018265955</c:v>
                </c:pt>
                <c:pt idx="851">
                  <c:v>17.125988307282647</c:v>
                </c:pt>
                <c:pt idx="852">
                  <c:v>17.115544861065779</c:v>
                </c:pt>
                <c:pt idx="853">
                  <c:v>17.105113650875396</c:v>
                </c:pt>
                <c:pt idx="854">
                  <c:v>17.094694648072462</c:v>
                </c:pt>
                <c:pt idx="855">
                  <c:v>17.084287824118363</c:v>
                </c:pt>
                <c:pt idx="856">
                  <c:v>17.073893150574442</c:v>
                </c:pt>
                <c:pt idx="857">
                  <c:v>17.063510599101541</c:v>
                </c:pt>
                <c:pt idx="858">
                  <c:v>17.053140141459536</c:v>
                </c:pt>
                <c:pt idx="859">
                  <c:v>17.042781749506865</c:v>
                </c:pt>
                <c:pt idx="860">
                  <c:v>17.032435395200082</c:v>
                </c:pt>
                <c:pt idx="861">
                  <c:v>17.022101050593392</c:v>
                </c:pt>
                <c:pt idx="862">
                  <c:v>17.011778687838209</c:v>
                </c:pt>
                <c:pt idx="863">
                  <c:v>17.001468279182689</c:v>
                </c:pt>
                <c:pt idx="864">
                  <c:v>16.991169796971313</c:v>
                </c:pt>
                <c:pt idx="865">
                  <c:v>16.980883213644397</c:v>
                </c:pt>
                <c:pt idx="866">
                  <c:v>16.970608501737694</c:v>
                </c:pt>
                <c:pt idx="867">
                  <c:v>16.960345633881921</c:v>
                </c:pt>
                <c:pt idx="868">
                  <c:v>16.950094582802336</c:v>
                </c:pt>
                <c:pt idx="869">
                  <c:v>16.939855321318326</c:v>
                </c:pt>
                <c:pt idx="870">
                  <c:v>16.929627822342908</c:v>
                </c:pt>
                <c:pt idx="871">
                  <c:v>16.919412058882372</c:v>
                </c:pt>
                <c:pt idx="872">
                  <c:v>16.909208004035825</c:v>
                </c:pt>
                <c:pt idx="873">
                  <c:v>16.899015630994739</c:v>
                </c:pt>
                <c:pt idx="874">
                  <c:v>16.888834913042587</c:v>
                </c:pt>
                <c:pt idx="875">
                  <c:v>16.87866582355435</c:v>
                </c:pt>
                <c:pt idx="876">
                  <c:v>16.868508335996175</c:v>
                </c:pt>
                <c:pt idx="877">
                  <c:v>16.858362423924902</c:v>
                </c:pt>
                <c:pt idx="878">
                  <c:v>16.84822806098768</c:v>
                </c:pt>
                <c:pt idx="879">
                  <c:v>16.838105220921548</c:v>
                </c:pt>
                <c:pt idx="880">
                  <c:v>16.82799387755302</c:v>
                </c:pt>
                <c:pt idx="881">
                  <c:v>16.817894004797701</c:v>
                </c:pt>
                <c:pt idx="882">
                  <c:v>16.807805576659845</c:v>
                </c:pt>
                <c:pt idx="883">
                  <c:v>16.797728567232006</c:v>
                </c:pt>
                <c:pt idx="884">
                  <c:v>16.787662950694582</c:v>
                </c:pt>
                <c:pt idx="885">
                  <c:v>16.777608701315465</c:v>
                </c:pt>
                <c:pt idx="886">
                  <c:v>16.767565793449613</c:v>
                </c:pt>
                <c:pt idx="887">
                  <c:v>16.757534201538682</c:v>
                </c:pt>
                <c:pt idx="888">
                  <c:v>16.747513900110619</c:v>
                </c:pt>
                <c:pt idx="889">
                  <c:v>16.737504863779293</c:v>
                </c:pt>
                <c:pt idx="890">
                  <c:v>16.727507067244069</c:v>
                </c:pt>
                <c:pt idx="891">
                  <c:v>16.717520485289477</c:v>
                </c:pt>
                <c:pt idx="892">
                  <c:v>16.707545092784805</c:v>
                </c:pt>
                <c:pt idx="893">
                  <c:v>16.697580864683694</c:v>
                </c:pt>
                <c:pt idx="894">
                  <c:v>16.687627776023803</c:v>
                </c:pt>
                <c:pt idx="895">
                  <c:v>16.677685801926437</c:v>
                </c:pt>
                <c:pt idx="896">
                  <c:v>16.667754917596113</c:v>
                </c:pt>
                <c:pt idx="897">
                  <c:v>16.657835098320263</c:v>
                </c:pt>
                <c:pt idx="898">
                  <c:v>16.647926319468816</c:v>
                </c:pt>
                <c:pt idx="899">
                  <c:v>16.638028556493843</c:v>
                </c:pt>
                <c:pt idx="900">
                  <c:v>16.628141784929213</c:v>
                </c:pt>
                <c:pt idx="901">
                  <c:v>16.618265980390198</c:v>
                </c:pt>
                <c:pt idx="902">
                  <c:v>16.608401118573134</c:v>
                </c:pt>
                <c:pt idx="903">
                  <c:v>16.598547175255057</c:v>
                </c:pt>
                <c:pt idx="904">
                  <c:v>16.588704126293337</c:v>
                </c:pt>
                <c:pt idx="905">
                  <c:v>16.578871947625331</c:v>
                </c:pt>
                <c:pt idx="906">
                  <c:v>16.569050615268047</c:v>
                </c:pt>
                <c:pt idx="907">
                  <c:v>16.559240105317762</c:v>
                </c:pt>
                <c:pt idx="908">
                  <c:v>16.549440393949673</c:v>
                </c:pt>
                <c:pt idx="909">
                  <c:v>16.539651457417584</c:v>
                </c:pt>
                <c:pt idx="910">
                  <c:v>16.529873272053536</c:v>
                </c:pt>
                <c:pt idx="911">
                  <c:v>16.520105814267467</c:v>
                </c:pt>
                <c:pt idx="912">
                  <c:v>16.510349060546879</c:v>
                </c:pt>
                <c:pt idx="913">
                  <c:v>16.50060298745646</c:v>
                </c:pt>
                <c:pt idx="914">
                  <c:v>16.490867571637814</c:v>
                </c:pt>
                <c:pt idx="915">
                  <c:v>16.48114278980907</c:v>
                </c:pt>
                <c:pt idx="916">
                  <c:v>16.47142861876457</c:v>
                </c:pt>
                <c:pt idx="917">
                  <c:v>16.461725035374535</c:v>
                </c:pt>
                <c:pt idx="918">
                  <c:v>16.452032016584717</c:v>
                </c:pt>
                <c:pt idx="919">
                  <c:v>16.442349539416121</c:v>
                </c:pt>
                <c:pt idx="920">
                  <c:v>16.432677580964601</c:v>
                </c:pt>
                <c:pt idx="921">
                  <c:v>16.423016118400596</c:v>
                </c:pt>
                <c:pt idx="922">
                  <c:v>16.413365128968806</c:v>
                </c:pt>
                <c:pt idx="923">
                  <c:v>16.403724589987817</c:v>
                </c:pt>
                <c:pt idx="924">
                  <c:v>16.39409447884983</c:v>
                </c:pt>
                <c:pt idx="925">
                  <c:v>16.384474773020351</c:v>
                </c:pt>
                <c:pt idx="926">
                  <c:v>16.374865450037817</c:v>
                </c:pt>
                <c:pt idx="927">
                  <c:v>16.365266487513331</c:v>
                </c:pt>
                <c:pt idx="928">
                  <c:v>16.355677863130346</c:v>
                </c:pt>
                <c:pt idx="929">
                  <c:v>16.346099554644333</c:v>
                </c:pt>
                <c:pt idx="930">
                  <c:v>16.336531539882479</c:v>
                </c:pt>
                <c:pt idx="931">
                  <c:v>16.326973796743381</c:v>
                </c:pt>
                <c:pt idx="932">
                  <c:v>16.317426303196754</c:v>
                </c:pt>
                <c:pt idx="933">
                  <c:v>16.30788903728309</c:v>
                </c:pt>
                <c:pt idx="934">
                  <c:v>16.298361977113387</c:v>
                </c:pt>
                <c:pt idx="935">
                  <c:v>16.288845100868848</c:v>
                </c:pt>
                <c:pt idx="936">
                  <c:v>16.279338386800553</c:v>
                </c:pt>
                <c:pt idx="937">
                  <c:v>16.269841813229185</c:v>
                </c:pt>
                <c:pt idx="938">
                  <c:v>16.260355358544729</c:v>
                </c:pt>
                <c:pt idx="939">
                  <c:v>16.250879001206179</c:v>
                </c:pt>
                <c:pt idx="940">
                  <c:v>16.241412719741234</c:v>
                </c:pt>
                <c:pt idx="941">
                  <c:v>16.231956492746015</c:v>
                </c:pt>
                <c:pt idx="942">
                  <c:v>16.222510298884771</c:v>
                </c:pt>
                <c:pt idx="943">
                  <c:v>16.213074116889587</c:v>
                </c:pt>
                <c:pt idx="944">
                  <c:v>16.203647925560112</c:v>
                </c:pt>
                <c:pt idx="945">
                  <c:v>16.194231703763251</c:v>
                </c:pt>
                <c:pt idx="946">
                  <c:v>16.184825430432895</c:v>
                </c:pt>
                <c:pt idx="947">
                  <c:v>16.175429084569643</c:v>
                </c:pt>
                <c:pt idx="948">
                  <c:v>16.166042645240502</c:v>
                </c:pt>
                <c:pt idx="949">
                  <c:v>16.156666091578622</c:v>
                </c:pt>
                <c:pt idx="950">
                  <c:v>16.14729940278302</c:v>
                </c:pt>
                <c:pt idx="951">
                  <c:v>16.137942558118276</c:v>
                </c:pt>
                <c:pt idx="952">
                  <c:v>16.128595536914311</c:v>
                </c:pt>
                <c:pt idx="953">
                  <c:v>16.119258318566054</c:v>
                </c:pt>
                <c:pt idx="954">
                  <c:v>16.109930882533199</c:v>
                </c:pt>
                <c:pt idx="955">
                  <c:v>16.100613208339951</c:v>
                </c:pt>
                <c:pt idx="956">
                  <c:v>16.091305275574712</c:v>
                </c:pt>
                <c:pt idx="957">
                  <c:v>16.08200706388984</c:v>
                </c:pt>
                <c:pt idx="958">
                  <c:v>16.072718553001401</c:v>
                </c:pt>
                <c:pt idx="959">
                  <c:v>16.063439722688848</c:v>
                </c:pt>
                <c:pt idx="960">
                  <c:v>16.054170552794822</c:v>
                </c:pt>
                <c:pt idx="961">
                  <c:v>16.044911023224834</c:v>
                </c:pt>
                <c:pt idx="962">
                  <c:v>16.035661113947043</c:v>
                </c:pt>
                <c:pt idx="963">
                  <c:v>16.026420804991972</c:v>
                </c:pt>
                <c:pt idx="964">
                  <c:v>16.017190076452252</c:v>
                </c:pt>
                <c:pt idx="965">
                  <c:v>16.00796890848239</c:v>
                </c:pt>
                <c:pt idx="966">
                  <c:v>15.998757281298467</c:v>
                </c:pt>
                <c:pt idx="967">
                  <c:v>15.989555175177934</c:v>
                </c:pt>
                <c:pt idx="968">
                  <c:v>15.980362570459313</c:v>
                </c:pt>
                <c:pt idx="969">
                  <c:v>15.971179447541985</c:v>
                </c:pt>
                <c:pt idx="970">
                  <c:v>15.962005786885904</c:v>
                </c:pt>
                <c:pt idx="971">
                  <c:v>15.952841569011376</c:v>
                </c:pt>
                <c:pt idx="972">
                  <c:v>15.943686774498786</c:v>
                </c:pt>
                <c:pt idx="973">
                  <c:v>15.934541383988382</c:v>
                </c:pt>
                <c:pt idx="974">
                  <c:v>15.925405378179995</c:v>
                </c:pt>
                <c:pt idx="975">
                  <c:v>15.916278737832826</c:v>
                </c:pt>
                <c:pt idx="976">
                  <c:v>15.907161443765155</c:v>
                </c:pt>
                <c:pt idx="977">
                  <c:v>15.898053476854173</c:v>
                </c:pt>
                <c:pt idx="978">
                  <c:v>15.888954818035678</c:v>
                </c:pt>
                <c:pt idx="979">
                  <c:v>15.87986544830386</c:v>
                </c:pt>
                <c:pt idx="980">
                  <c:v>15.87078534871106</c:v>
                </c:pt>
                <c:pt idx="981">
                  <c:v>15.861714500367533</c:v>
                </c:pt>
                <c:pt idx="982">
                  <c:v>15.85265288444122</c:v>
                </c:pt>
                <c:pt idx="983">
                  <c:v>15.843600482157498</c:v>
                </c:pt>
                <c:pt idx="984">
                  <c:v>15.834557274798961</c:v>
                </c:pt>
                <c:pt idx="985">
                  <c:v>15.82552324370517</c:v>
                </c:pt>
                <c:pt idx="986">
                  <c:v>15.816498370272448</c:v>
                </c:pt>
                <c:pt idx="987">
                  <c:v>15.807482635953626</c:v>
                </c:pt>
                <c:pt idx="988">
                  <c:v>15.798476022257823</c:v>
                </c:pt>
                <c:pt idx="989">
                  <c:v>15.789478510750229</c:v>
                </c:pt>
                <c:pt idx="990">
                  <c:v>15.780490083051859</c:v>
                </c:pt>
                <c:pt idx="991">
                  <c:v>15.771510720839338</c:v>
                </c:pt>
                <c:pt idx="992">
                  <c:v>15.762540405844689</c:v>
                </c:pt>
                <c:pt idx="993">
                  <c:v>15.753579119855075</c:v>
                </c:pt>
                <c:pt idx="994">
                  <c:v>15.744626844712627</c:v>
                </c:pt>
                <c:pt idx="995">
                  <c:v>15.735683562314179</c:v>
                </c:pt>
                <c:pt idx="996">
                  <c:v>15.726749254611065</c:v>
                </c:pt>
                <c:pt idx="997">
                  <c:v>15.717823903608895</c:v>
                </c:pt>
                <c:pt idx="998">
                  <c:v>15.708907491367363</c:v>
                </c:pt>
                <c:pt idx="999">
                  <c:v>15.700000000000003</c:v>
                </c:pt>
                <c:pt idx="1000">
                  <c:v>15.691101411673969</c:v>
                </c:pt>
                <c:pt idx="1001">
                  <c:v>15.682211708609856</c:v>
                </c:pt>
                <c:pt idx="1002">
                  <c:v>15.673330873081433</c:v>
                </c:pt>
                <c:pt idx="1003">
                  <c:v>15.664458887415492</c:v>
                </c:pt>
                <c:pt idx="1004">
                  <c:v>15.655595733991596</c:v>
                </c:pt>
                <c:pt idx="1005">
                  <c:v>15.646741395241875</c:v>
                </c:pt>
                <c:pt idx="1006">
                  <c:v>15.637895853650832</c:v>
                </c:pt>
                <c:pt idx="1007">
                  <c:v>15.629059091755124</c:v>
                </c:pt>
                <c:pt idx="1008">
                  <c:v>15.620231092143342</c:v>
                </c:pt>
                <c:pt idx="1009">
                  <c:v>15.611411837455826</c:v>
                </c:pt>
                <c:pt idx="1010">
                  <c:v>15.602601310384479</c:v>
                </c:pt>
                <c:pt idx="1011">
                  <c:v>15.593799493672506</c:v>
                </c:pt>
                <c:pt idx="1012">
                  <c:v>15.585006370114257</c:v>
                </c:pt>
                <c:pt idx="1013">
                  <c:v>15.576221922555</c:v>
                </c:pt>
                <c:pt idx="1014">
                  <c:v>15.567446133890755</c:v>
                </c:pt>
                <c:pt idx="1015">
                  <c:v>15.558678987068042</c:v>
                </c:pt>
                <c:pt idx="1016">
                  <c:v>15.549920465083737</c:v>
                </c:pt>
                <c:pt idx="1017">
                  <c:v>15.54117055098483</c:v>
                </c:pt>
                <c:pt idx="1018">
                  <c:v>15.532429227868263</c:v>
                </c:pt>
                <c:pt idx="1019">
                  <c:v>15.523696478880694</c:v>
                </c:pt>
                <c:pt idx="1020">
                  <c:v>15.514972287218342</c:v>
                </c:pt>
                <c:pt idx="1021">
                  <c:v>15.506256636126771</c:v>
                </c:pt>
                <c:pt idx="1022">
                  <c:v>15.497549508900718</c:v>
                </c:pt>
                <c:pt idx="1023">
                  <c:v>15.488850888883853</c:v>
                </c:pt>
                <c:pt idx="1024">
                  <c:v>15.48016075946866</c:v>
                </c:pt>
                <c:pt idx="1025">
                  <c:v>15.471479104096154</c:v>
                </c:pt>
                <c:pt idx="1026">
                  <c:v>15.462805906255795</c:v>
                </c:pt>
                <c:pt idx="1027">
                  <c:v>15.454141149485231</c:v>
                </c:pt>
                <c:pt idx="1028">
                  <c:v>15.445484817370129</c:v>
                </c:pt>
                <c:pt idx="1029">
                  <c:v>15.436836893543976</c:v>
                </c:pt>
                <c:pt idx="1030">
                  <c:v>15.428197361687907</c:v>
                </c:pt>
                <c:pt idx="1031">
                  <c:v>15.419566205530558</c:v>
                </c:pt>
                <c:pt idx="1032">
                  <c:v>15.410943408847778</c:v>
                </c:pt>
                <c:pt idx="1033">
                  <c:v>15.402328955462565</c:v>
                </c:pt>
                <c:pt idx="1034">
                  <c:v>15.393722829244801</c:v>
                </c:pt>
                <c:pt idx="1035">
                  <c:v>15.385125014111111</c:v>
                </c:pt>
                <c:pt idx="1036">
                  <c:v>15.376535494024665</c:v>
                </c:pt>
                <c:pt idx="1037">
                  <c:v>15.367954252995006</c:v>
                </c:pt>
                <c:pt idx="1038">
                  <c:v>15.359381275077858</c:v>
                </c:pt>
                <c:pt idx="1039">
                  <c:v>15.350816544375007</c:v>
                </c:pt>
                <c:pt idx="1040">
                  <c:v>15.34226004503401</c:v>
                </c:pt>
                <c:pt idx="1041">
                  <c:v>15.333711761248139</c:v>
                </c:pt>
                <c:pt idx="1042">
                  <c:v>15.325171677256115</c:v>
                </c:pt>
                <c:pt idx="1043">
                  <c:v>15.316639777342012</c:v>
                </c:pt>
                <c:pt idx="1044">
                  <c:v>15.308116045835007</c:v>
                </c:pt>
                <c:pt idx="1045">
                  <c:v>15.299600467109265</c:v>
                </c:pt>
                <c:pt idx="1046">
                  <c:v>15.291093025583734</c:v>
                </c:pt>
                <c:pt idx="1047">
                  <c:v>15.282593705721993</c:v>
                </c:pt>
                <c:pt idx="1048">
                  <c:v>15.274102492032064</c:v>
                </c:pt>
                <c:pt idx="1049">
                  <c:v>15.265619369066272</c:v>
                </c:pt>
                <c:pt idx="1050">
                  <c:v>15.257144321421038</c:v>
                </c:pt>
                <c:pt idx="1051">
                  <c:v>15.248677333736744</c:v>
                </c:pt>
                <c:pt idx="1052">
                  <c:v>15.240218390697528</c:v>
                </c:pt>
                <c:pt idx="1053">
                  <c:v>15.231767477031177</c:v>
                </c:pt>
                <c:pt idx="1054">
                  <c:v>15.223324577508919</c:v>
                </c:pt>
                <c:pt idx="1055">
                  <c:v>15.214889676945241</c:v>
                </c:pt>
                <c:pt idx="1056">
                  <c:v>15.206462760197766</c:v>
                </c:pt>
                <c:pt idx="1057">
                  <c:v>15.198043812167079</c:v>
                </c:pt>
                <c:pt idx="1058">
                  <c:v>15.189632817796564</c:v>
                </c:pt>
                <c:pt idx="1059">
                  <c:v>15.181229762072206</c:v>
                </c:pt>
                <c:pt idx="1060">
                  <c:v>15.172834630022521</c:v>
                </c:pt>
                <c:pt idx="1061">
                  <c:v>15.164447406718274</c:v>
                </c:pt>
                <c:pt idx="1062">
                  <c:v>15.156068077272423</c:v>
                </c:pt>
                <c:pt idx="1063">
                  <c:v>15.147696626839895</c:v>
                </c:pt>
                <c:pt idx="1064">
                  <c:v>15.139333040617494</c:v>
                </c:pt>
                <c:pt idx="1065">
                  <c:v>15.13097730384365</c:v>
                </c:pt>
                <c:pt idx="1066">
                  <c:v>15.122629401798363</c:v>
                </c:pt>
                <c:pt idx="1067">
                  <c:v>15.114289319802985</c:v>
                </c:pt>
                <c:pt idx="1068">
                  <c:v>15.105957043220059</c:v>
                </c:pt>
                <c:pt idx="1069">
                  <c:v>15.097632557453203</c:v>
                </c:pt>
                <c:pt idx="1070">
                  <c:v>15.089315847946956</c:v>
                </c:pt>
                <c:pt idx="1071">
                  <c:v>15.081006900186608</c:v>
                </c:pt>
                <c:pt idx="1072">
                  <c:v>15.072705699698005</c:v>
                </c:pt>
                <c:pt idx="1073">
                  <c:v>15.064412232047502</c:v>
                </c:pt>
                <c:pt idx="1074">
                  <c:v>15.056126482841705</c:v>
                </c:pt>
                <c:pt idx="1075">
                  <c:v>15.047848437727403</c:v>
                </c:pt>
                <c:pt idx="1076">
                  <c:v>15.03957808239138</c:v>
                </c:pt>
                <c:pt idx="1077">
                  <c:v>15.031315402560246</c:v>
                </c:pt>
                <c:pt idx="1078">
                  <c:v>15.023060384000331</c:v>
                </c:pt>
                <c:pt idx="1079">
                  <c:v>15.014813012517529</c:v>
                </c:pt>
                <c:pt idx="1080">
                  <c:v>15.006573273957144</c:v>
                </c:pt>
                <c:pt idx="1081">
                  <c:v>14.998341154203715</c:v>
                </c:pt>
                <c:pt idx="1082">
                  <c:v>14.99011663918094</c:v>
                </c:pt>
                <c:pt idx="1083">
                  <c:v>14.981899714851451</c:v>
                </c:pt>
                <c:pt idx="1084">
                  <c:v>14.973690367216761</c:v>
                </c:pt>
                <c:pt idx="1085">
                  <c:v>14.965488582317029</c:v>
                </c:pt>
                <c:pt idx="1086">
                  <c:v>14.95729434623096</c:v>
                </c:pt>
                <c:pt idx="1087">
                  <c:v>14.949107645075699</c:v>
                </c:pt>
                <c:pt idx="1088">
                  <c:v>14.940928465006614</c:v>
                </c:pt>
                <c:pt idx="1089">
                  <c:v>14.932756792217212</c:v>
                </c:pt>
                <c:pt idx="1090">
                  <c:v>14.924592612938994</c:v>
                </c:pt>
                <c:pt idx="1091">
                  <c:v>14.916435913441276</c:v>
                </c:pt>
                <c:pt idx="1092">
                  <c:v>14.908286680031097</c:v>
                </c:pt>
                <c:pt idx="1093">
                  <c:v>14.900144899053053</c:v>
                </c:pt>
                <c:pt idx="1094">
                  <c:v>14.89201055688919</c:v>
                </c:pt>
                <c:pt idx="1095">
                  <c:v>14.883883639958817</c:v>
                </c:pt>
                <c:pt idx="1096">
                  <c:v>14.875764134718423</c:v>
                </c:pt>
                <c:pt idx="1097">
                  <c:v>14.867652027661507</c:v>
                </c:pt>
                <c:pt idx="1098">
                  <c:v>14.859547305318451</c:v>
                </c:pt>
                <c:pt idx="1099">
                  <c:v>14.851449954256395</c:v>
                </c:pt>
                <c:pt idx="1100">
                  <c:v>14.843359961079088</c:v>
                </c:pt>
                <c:pt idx="1101">
                  <c:v>14.835277312426797</c:v>
                </c:pt>
                <c:pt idx="1102">
                  <c:v>14.8272019949761</c:v>
                </c:pt>
                <c:pt idx="1103">
                  <c:v>14.819133995439806</c:v>
                </c:pt>
                <c:pt idx="1104">
                  <c:v>14.811073300566854</c:v>
                </c:pt>
                <c:pt idx="1105">
                  <c:v>14.803019897142072</c:v>
                </c:pt>
                <c:pt idx="1106">
                  <c:v>14.794973771986186</c:v>
                </c:pt>
                <c:pt idx="1107">
                  <c:v>14.786934911955576</c:v>
                </c:pt>
                <c:pt idx="1108">
                  <c:v>14.778903303942222</c:v>
                </c:pt>
                <c:pt idx="1109">
                  <c:v>14.770878934873522</c:v>
                </c:pt>
                <c:pt idx="1110">
                  <c:v>14.762861791712218</c:v>
                </c:pt>
                <c:pt idx="1111">
                  <c:v>14.75485186145621</c:v>
                </c:pt>
                <c:pt idx="1112">
                  <c:v>14.746849131138482</c:v>
                </c:pt>
                <c:pt idx="1113">
                  <c:v>14.738853587826945</c:v>
                </c:pt>
                <c:pt idx="1114">
                  <c:v>14.730865218624324</c:v>
                </c:pt>
                <c:pt idx="1115">
                  <c:v>14.722884010668025</c:v>
                </c:pt>
                <c:pt idx="1116">
                  <c:v>14.714909951130018</c:v>
                </c:pt>
                <c:pt idx="1117">
                  <c:v>14.70694302721671</c:v>
                </c:pt>
                <c:pt idx="1118">
                  <c:v>14.698983226168828</c:v>
                </c:pt>
                <c:pt idx="1119">
                  <c:v>14.691030535261284</c:v>
                </c:pt>
                <c:pt idx="1120">
                  <c:v>14.683084941803052</c:v>
                </c:pt>
                <c:pt idx="1121">
                  <c:v>14.67514643313708</c:v>
                </c:pt>
                <c:pt idx="1122">
                  <c:v>14.667214996640119</c:v>
                </c:pt>
                <c:pt idx="1123">
                  <c:v>14.659290619722633</c:v>
                </c:pt>
                <c:pt idx="1124">
                  <c:v>14.651373289828683</c:v>
                </c:pt>
                <c:pt idx="1125">
                  <c:v>14.643462994435787</c:v>
                </c:pt>
                <c:pt idx="1126">
                  <c:v>14.635559721054818</c:v>
                </c:pt>
                <c:pt idx="1127">
                  <c:v>14.627663457229872</c:v>
                </c:pt>
                <c:pt idx="1128">
                  <c:v>14.619774190538159</c:v>
                </c:pt>
                <c:pt idx="1129">
                  <c:v>14.611891908589904</c:v>
                </c:pt>
                <c:pt idx="1130">
                  <c:v>14.604016599028171</c:v>
                </c:pt>
                <c:pt idx="1131">
                  <c:v>14.596148249528824</c:v>
                </c:pt>
                <c:pt idx="1132">
                  <c:v>14.588286847800354</c:v>
                </c:pt>
                <c:pt idx="1133">
                  <c:v>14.580432381583805</c:v>
                </c:pt>
                <c:pt idx="1134">
                  <c:v>14.572584838652595</c:v>
                </c:pt>
                <c:pt idx="1135">
                  <c:v>14.564744206812499</c:v>
                </c:pt>
                <c:pt idx="1136">
                  <c:v>14.556910473901439</c:v>
                </c:pt>
                <c:pt idx="1137">
                  <c:v>14.549083627789436</c:v>
                </c:pt>
                <c:pt idx="1138">
                  <c:v>14.54126365637844</c:v>
                </c:pt>
                <c:pt idx="1139">
                  <c:v>14.533450547602314</c:v>
                </c:pt>
                <c:pt idx="1140">
                  <c:v>14.525644289426602</c:v>
                </c:pt>
                <c:pt idx="1141">
                  <c:v>14.517844869848503</c:v>
                </c:pt>
                <c:pt idx="1142">
                  <c:v>14.510052276896729</c:v>
                </c:pt>
                <c:pt idx="1143">
                  <c:v>14.502266498631386</c:v>
                </c:pt>
                <c:pt idx="1144">
                  <c:v>14.494487523143917</c:v>
                </c:pt>
                <c:pt idx="1145">
                  <c:v>14.486715338556898</c:v>
                </c:pt>
                <c:pt idx="1146">
                  <c:v>14.478949933024019</c:v>
                </c:pt>
                <c:pt idx="1147">
                  <c:v>14.471191294729927</c:v>
                </c:pt>
                <c:pt idx="1148">
                  <c:v>14.463439411890157</c:v>
                </c:pt>
                <c:pt idx="1149">
                  <c:v>14.455694272750961</c:v>
                </c:pt>
                <c:pt idx="1150">
                  <c:v>14.447955865589272</c:v>
                </c:pt>
                <c:pt idx="1151">
                  <c:v>14.440224178712548</c:v>
                </c:pt>
                <c:pt idx="1152">
                  <c:v>14.432499200458672</c:v>
                </c:pt>
                <c:pt idx="1153">
                  <c:v>14.424780919195896</c:v>
                </c:pt>
                <c:pt idx="1154">
                  <c:v>14.417069323322657</c:v>
                </c:pt>
                <c:pt idx="1155">
                  <c:v>14.409364401267545</c:v>
                </c:pt>
                <c:pt idx="1156">
                  <c:v>14.40166614148913</c:v>
                </c:pt>
                <c:pt idx="1157">
                  <c:v>14.393974532475951</c:v>
                </c:pt>
                <c:pt idx="1158">
                  <c:v>14.386289562746285</c:v>
                </c:pt>
                <c:pt idx="1159">
                  <c:v>14.378611220848171</c:v>
                </c:pt>
                <c:pt idx="1160">
                  <c:v>14.370939495359238</c:v>
                </c:pt>
                <c:pt idx="1161">
                  <c:v>14.363274374886608</c:v>
                </c:pt>
                <c:pt idx="1162">
                  <c:v>14.355615848066812</c:v>
                </c:pt>
                <c:pt idx="1163">
                  <c:v>14.34796390356567</c:v>
                </c:pt>
                <c:pt idx="1164">
                  <c:v>14.340318530078228</c:v>
                </c:pt>
                <c:pt idx="1165">
                  <c:v>14.332679716328599</c:v>
                </c:pt>
                <c:pt idx="1166">
                  <c:v>14.325047451069914</c:v>
                </c:pt>
                <c:pt idx="1167">
                  <c:v>14.317421723084202</c:v>
                </c:pt>
                <c:pt idx="1168">
                  <c:v>14.309802521182277</c:v>
                </c:pt>
                <c:pt idx="1169">
                  <c:v>14.302189834203688</c:v>
                </c:pt>
                <c:pt idx="1170">
                  <c:v>14.294583651016559</c:v>
                </c:pt>
                <c:pt idx="1171">
                  <c:v>14.286983960517524</c:v>
                </c:pt>
                <c:pt idx="1172">
                  <c:v>14.279390751631652</c:v>
                </c:pt>
                <c:pt idx="1173">
                  <c:v>14.271804013312291</c:v>
                </c:pt>
                <c:pt idx="1174">
                  <c:v>14.264223734541027</c:v>
                </c:pt>
                <c:pt idx="1175">
                  <c:v>14.256649904327546</c:v>
                </c:pt>
                <c:pt idx="1176">
                  <c:v>14.249082511709595</c:v>
                </c:pt>
                <c:pt idx="1177">
                  <c:v>14.241521545752803</c:v>
                </c:pt>
                <c:pt idx="1178">
                  <c:v>14.233966995550674</c:v>
                </c:pt>
                <c:pt idx="1179">
                  <c:v>14.226418850224434</c:v>
                </c:pt>
                <c:pt idx="1180">
                  <c:v>14.218877098922945</c:v>
                </c:pt>
                <c:pt idx="1181">
                  <c:v>14.211341730822646</c:v>
                </c:pt>
                <c:pt idx="1182">
                  <c:v>14.203812735127428</c:v>
                </c:pt>
                <c:pt idx="1183">
                  <c:v>14.196290101068534</c:v>
                </c:pt>
                <c:pt idx="1184">
                  <c:v>14.18877381790449</c:v>
                </c:pt>
                <c:pt idx="1185">
                  <c:v>14.181263874921001</c:v>
                </c:pt>
                <c:pt idx="1186">
                  <c:v>14.173760261430886</c:v>
                </c:pt>
                <c:pt idx="1187">
                  <c:v>14.166262966773921</c:v>
                </c:pt>
                <c:pt idx="1188">
                  <c:v>14.158771980316828</c:v>
                </c:pt>
                <c:pt idx="1189">
                  <c:v>14.151287291453123</c:v>
                </c:pt>
                <c:pt idx="1190">
                  <c:v>14.143808889603065</c:v>
                </c:pt>
                <c:pt idx="1191">
                  <c:v>14.136336764213539</c:v>
                </c:pt>
                <c:pt idx="1192">
                  <c:v>14.128870904757989</c:v>
                </c:pt>
                <c:pt idx="1193">
                  <c:v>14.121411300736327</c:v>
                </c:pt>
                <c:pt idx="1194">
                  <c:v>14.113957941674798</c:v>
                </c:pt>
                <c:pt idx="1195">
                  <c:v>14.106510817125965</c:v>
                </c:pt>
                <c:pt idx="1196">
                  <c:v>14.09906991666859</c:v>
                </c:pt>
                <c:pt idx="1197">
                  <c:v>14.091635229907503</c:v>
                </c:pt>
                <c:pt idx="1198">
                  <c:v>14.084206746473605</c:v>
                </c:pt>
                <c:pt idx="1199">
                  <c:v>14.076784456023695</c:v>
                </c:pt>
                <c:pt idx="1200">
                  <c:v>14.069368348240431</c:v>
                </c:pt>
                <c:pt idx="1201">
                  <c:v>14.061958412832226</c:v>
                </c:pt>
                <c:pt idx="1202">
                  <c:v>14.054554639533187</c:v>
                </c:pt>
                <c:pt idx="1203">
                  <c:v>14.047157018102986</c:v>
                </c:pt>
                <c:pt idx="1204">
                  <c:v>14.039765538326819</c:v>
                </c:pt>
                <c:pt idx="1205">
                  <c:v>14.032380190015289</c:v>
                </c:pt>
                <c:pt idx="1206">
                  <c:v>14.025000963004345</c:v>
                </c:pt>
                <c:pt idx="1207">
                  <c:v>14.017627847155183</c:v>
                </c:pt>
                <c:pt idx="1208">
                  <c:v>14.010260832354184</c:v>
                </c:pt>
                <c:pt idx="1209">
                  <c:v>14.002899908512774</c:v>
                </c:pt>
                <c:pt idx="1210">
                  <c:v>13.995545065567427</c:v>
                </c:pt>
                <c:pt idx="1211">
                  <c:v>13.988196293479525</c:v>
                </c:pt>
                <c:pt idx="1212">
                  <c:v>13.980853582235255</c:v>
                </c:pt>
                <c:pt idx="1213">
                  <c:v>13.973516921845608</c:v>
                </c:pt>
                <c:pt idx="1214">
                  <c:v>13.966186302346223</c:v>
                </c:pt>
                <c:pt idx="1215">
                  <c:v>13.958861713797326</c:v>
                </c:pt>
                <c:pt idx="1216">
                  <c:v>13.951543146283676</c:v>
                </c:pt>
                <c:pt idx="1217">
                  <c:v>13.944230589914447</c:v>
                </c:pt>
                <c:pt idx="1218">
                  <c:v>13.936924034823178</c:v>
                </c:pt>
                <c:pt idx="1219">
                  <c:v>13.929623471167659</c:v>
                </c:pt>
                <c:pt idx="1220">
                  <c:v>13.922328889129915</c:v>
                </c:pt>
                <c:pt idx="1221">
                  <c:v>13.915040278916031</c:v>
                </c:pt>
                <c:pt idx="1222">
                  <c:v>13.907757630756151</c:v>
                </c:pt>
                <c:pt idx="1223">
                  <c:v>13.90048093490438</c:v>
                </c:pt>
                <c:pt idx="1224">
                  <c:v>13.8932101816387</c:v>
                </c:pt>
                <c:pt idx="1225">
                  <c:v>13.88594536126088</c:v>
                </c:pt>
                <c:pt idx="1226">
                  <c:v>13.878686464096411</c:v>
                </c:pt>
                <c:pt idx="1227">
                  <c:v>13.871433480494446</c:v>
                </c:pt>
                <c:pt idx="1228">
                  <c:v>13.864186400827691</c:v>
                </c:pt>
                <c:pt idx="1229">
                  <c:v>13.856945215492345</c:v>
                </c:pt>
                <c:pt idx="1230">
                  <c:v>13.849709914908019</c:v>
                </c:pt>
                <c:pt idx="1231">
                  <c:v>13.842480489517662</c:v>
                </c:pt>
                <c:pt idx="1232">
                  <c:v>13.835256929787505</c:v>
                </c:pt>
                <c:pt idx="1233">
                  <c:v>13.828039226206933</c:v>
                </c:pt>
                <c:pt idx="1234">
                  <c:v>13.820827369288466</c:v>
                </c:pt>
                <c:pt idx="1235">
                  <c:v>13.813621349567661</c:v>
                </c:pt>
                <c:pt idx="1236">
                  <c:v>13.806421157603033</c:v>
                </c:pt>
                <c:pt idx="1237">
                  <c:v>13.799226783975968</c:v>
                </c:pt>
                <c:pt idx="1238">
                  <c:v>13.792038219290703</c:v>
                </c:pt>
                <c:pt idx="1239">
                  <c:v>13.784855454174185</c:v>
                </c:pt>
                <c:pt idx="1240">
                  <c:v>13.777678479276041</c:v>
                </c:pt>
                <c:pt idx="1241">
                  <c:v>13.770507285268501</c:v>
                </c:pt>
                <c:pt idx="1242">
                  <c:v>13.763341862846282</c:v>
                </c:pt>
                <c:pt idx="1243">
                  <c:v>13.756182202726606</c:v>
                </c:pt>
                <c:pt idx="1244">
                  <c:v>13.749028295649026</c:v>
                </c:pt>
                <c:pt idx="1245">
                  <c:v>13.741880132375407</c:v>
                </c:pt>
                <c:pt idx="1246">
                  <c:v>13.734737703689873</c:v>
                </c:pt>
                <c:pt idx="1247">
                  <c:v>13.727601000398693</c:v>
                </c:pt>
                <c:pt idx="1248">
                  <c:v>13.720470013330221</c:v>
                </c:pt>
                <c:pt idx="1249">
                  <c:v>13.71334473333485</c:v>
                </c:pt>
                <c:pt idx="1250">
                  <c:v>13.706225151284897</c:v>
                </c:pt>
                <c:pt idx="1251">
                  <c:v>13.699111258074581</c:v>
                </c:pt>
                <c:pt idx="1252">
                  <c:v>13.692003044619931</c:v>
                </c:pt>
                <c:pt idx="1253">
                  <c:v>13.684900501858699</c:v>
                </c:pt>
                <c:pt idx="1254">
                  <c:v>13.677803620750332</c:v>
                </c:pt>
                <c:pt idx="1255">
                  <c:v>13.670712392275867</c:v>
                </c:pt>
                <c:pt idx="1256">
                  <c:v>13.663626807437872</c:v>
                </c:pt>
                <c:pt idx="1257">
                  <c:v>13.656546857260381</c:v>
                </c:pt>
                <c:pt idx="1258">
                  <c:v>13.64947253278882</c:v>
                </c:pt>
                <c:pt idx="1259">
                  <c:v>13.642403825089964</c:v>
                </c:pt>
                <c:pt idx="1260">
                  <c:v>13.635340725251829</c:v>
                </c:pt>
                <c:pt idx="1261">
                  <c:v>13.628283224383637</c:v>
                </c:pt>
                <c:pt idx="1262">
                  <c:v>13.621231313615716</c:v>
                </c:pt>
                <c:pt idx="1263">
                  <c:v>13.614184984099495</c:v>
                </c:pt>
                <c:pt idx="1264">
                  <c:v>13.607144227007353</c:v>
                </c:pt>
                <c:pt idx="1265">
                  <c:v>13.600109033532604</c:v>
                </c:pt>
                <c:pt idx="1266">
                  <c:v>13.59307939488945</c:v>
                </c:pt>
                <c:pt idx="1267">
                  <c:v>13.586055302312872</c:v>
                </c:pt>
                <c:pt idx="1268">
                  <c:v>13.579036747058552</c:v>
                </c:pt>
                <c:pt idx="1269">
                  <c:v>13.572023720402889</c:v>
                </c:pt>
                <c:pt idx="1270">
                  <c:v>13.565016213642835</c:v>
                </c:pt>
                <c:pt idx="1271">
                  <c:v>13.558014218095906</c:v>
                </c:pt>
                <c:pt idx="1272">
                  <c:v>13.551017725100067</c:v>
                </c:pt>
                <c:pt idx="1273">
                  <c:v>13.544026726013705</c:v>
                </c:pt>
                <c:pt idx="1274">
                  <c:v>13.537041212215541</c:v>
                </c:pt>
                <c:pt idx="1275">
                  <c:v>13.530061175104564</c:v>
                </c:pt>
                <c:pt idx="1276">
                  <c:v>13.523086606099987</c:v>
                </c:pt>
                <c:pt idx="1277">
                  <c:v>13.516117496641179</c:v>
                </c:pt>
                <c:pt idx="1278">
                  <c:v>13.509153838187594</c:v>
                </c:pt>
                <c:pt idx="1279">
                  <c:v>13.5021956222187</c:v>
                </c:pt>
                <c:pt idx="1280">
                  <c:v>13.495242840233935</c:v>
                </c:pt>
                <c:pt idx="1281">
                  <c:v>13.488295483752637</c:v>
                </c:pt>
                <c:pt idx="1282">
                  <c:v>13.481353544313968</c:v>
                </c:pt>
                <c:pt idx="1283">
                  <c:v>13.474417013476895</c:v>
                </c:pt>
                <c:pt idx="1284">
                  <c:v>13.467485882820078</c:v>
                </c:pt>
                <c:pt idx="1285">
                  <c:v>13.460560143941834</c:v>
                </c:pt>
                <c:pt idx="1286">
                  <c:v>13.45363978846008</c:v>
                </c:pt>
                <c:pt idx="1287">
                  <c:v>13.446724808012242</c:v>
                </c:pt>
                <c:pt idx="1288">
                  <c:v>13.439815194255239</c:v>
                </c:pt>
                <c:pt idx="1289">
                  <c:v>13.432910938865405</c:v>
                </c:pt>
                <c:pt idx="1290">
                  <c:v>13.426012033538385</c:v>
                </c:pt>
                <c:pt idx="1291">
                  <c:v>13.419118469989172</c:v>
                </c:pt>
                <c:pt idx="1292">
                  <c:v>13.412230239951924</c:v>
                </c:pt>
                <c:pt idx="1293">
                  <c:v>13.405347335180032</c:v>
                </c:pt>
                <c:pt idx="1294">
                  <c:v>13.398469747445958</c:v>
                </c:pt>
                <c:pt idx="1295">
                  <c:v>13.391597468541228</c:v>
                </c:pt>
                <c:pt idx="1296">
                  <c:v>13.384730490276361</c:v>
                </c:pt>
                <c:pt idx="1297">
                  <c:v>13.377868804480819</c:v>
                </c:pt>
                <c:pt idx="1298">
                  <c:v>13.371012403002936</c:v>
                </c:pt>
                <c:pt idx="1299">
                  <c:v>13.364161277709847</c:v>
                </c:pt>
                <c:pt idx="1300">
                  <c:v>13.357315420487481</c:v>
                </c:pt>
                <c:pt idx="1301">
                  <c:v>13.350474823240454</c:v>
                </c:pt>
                <c:pt idx="1302">
                  <c:v>13.343639477892019</c:v>
                </c:pt>
                <c:pt idx="1303">
                  <c:v>13.336809376384025</c:v>
                </c:pt>
                <c:pt idx="1304">
                  <c:v>13.329984510676859</c:v>
                </c:pt>
                <c:pt idx="1305">
                  <c:v>13.323164872749373</c:v>
                </c:pt>
                <c:pt idx="1306">
                  <c:v>13.316350454598847</c:v>
                </c:pt>
                <c:pt idx="1307">
                  <c:v>13.309541248240912</c:v>
                </c:pt>
                <c:pt idx="1308">
                  <c:v>13.302737245709508</c:v>
                </c:pt>
                <c:pt idx="1309">
                  <c:v>13.295938439056833</c:v>
                </c:pt>
                <c:pt idx="1310">
                  <c:v>13.289144820353279</c:v>
                </c:pt>
                <c:pt idx="1311">
                  <c:v>13.282356381687357</c:v>
                </c:pt>
                <c:pt idx="1312">
                  <c:v>13.27557311516567</c:v>
                </c:pt>
                <c:pt idx="1313">
                  <c:v>13.268795012912882</c:v>
                </c:pt>
                <c:pt idx="1314">
                  <c:v>13.262022067071577</c:v>
                </c:pt>
                <c:pt idx="1315">
                  <c:v>13.255254269802307</c:v>
                </c:pt>
                <c:pt idx="1316">
                  <c:v>13.248491613283434</c:v>
                </c:pt>
                <c:pt idx="1317">
                  <c:v>13.241734089711187</c:v>
                </c:pt>
                <c:pt idx="1318">
                  <c:v>13.234981691299517</c:v>
                </c:pt>
                <c:pt idx="1319">
                  <c:v>13.228234410280081</c:v>
                </c:pt>
                <c:pt idx="1320">
                  <c:v>13.221492238902194</c:v>
                </c:pt>
                <c:pt idx="1321">
                  <c:v>13.214755169432763</c:v>
                </c:pt>
                <c:pt idx="1322">
                  <c:v>13.208023194156226</c:v>
                </c:pt>
                <c:pt idx="1323">
                  <c:v>13.201296305374541</c:v>
                </c:pt>
                <c:pt idx="1324">
                  <c:v>13.194574495407053</c:v>
                </c:pt>
                <c:pt idx="1325">
                  <c:v>13.187857756590539</c:v>
                </c:pt>
                <c:pt idx="1326">
                  <c:v>13.181146081279081</c:v>
                </c:pt>
                <c:pt idx="1327">
                  <c:v>13.174439461844031</c:v>
                </c:pt>
                <c:pt idx="1328">
                  <c:v>13.167737890673997</c:v>
                </c:pt>
                <c:pt idx="1329">
                  <c:v>13.161041360174742</c:v>
                </c:pt>
                <c:pt idx="1330">
                  <c:v>13.154349862769159</c:v>
                </c:pt>
                <c:pt idx="1331">
                  <c:v>13.147663390897215</c:v>
                </c:pt>
                <c:pt idx="1332">
                  <c:v>13.140981937015887</c:v>
                </c:pt>
                <c:pt idx="1333">
                  <c:v>13.134305493599129</c:v>
                </c:pt>
                <c:pt idx="1334">
                  <c:v>13.127634053137825</c:v>
                </c:pt>
                <c:pt idx="1335">
                  <c:v>13.120967608139701</c:v>
                </c:pt>
                <c:pt idx="1336">
                  <c:v>13.114306151129327</c:v>
                </c:pt>
                <c:pt idx="1337">
                  <c:v>13.107649674648009</c:v>
                </c:pt>
                <c:pt idx="1338">
                  <c:v>13.100998171253821</c:v>
                </c:pt>
                <c:pt idx="1339">
                  <c:v>13.094351633521448</c:v>
                </c:pt>
                <c:pt idx="1340">
                  <c:v>13.087710054042226</c:v>
                </c:pt>
                <c:pt idx="1341">
                  <c:v>13.081073425424051</c:v>
                </c:pt>
                <c:pt idx="1342">
                  <c:v>13.074441740291334</c:v>
                </c:pt>
                <c:pt idx="1343">
                  <c:v>13.067814991284969</c:v>
                </c:pt>
                <c:pt idx="1344">
                  <c:v>13.06119317106225</c:v>
                </c:pt>
                <c:pt idx="1345">
                  <c:v>13.054576272296856</c:v>
                </c:pt>
                <c:pt idx="1346">
                  <c:v>13.047964287678802</c:v>
                </c:pt>
                <c:pt idx="1347">
                  <c:v>13.041357209914331</c:v>
                </c:pt>
                <c:pt idx="1348">
                  <c:v>13.034755031725965</c:v>
                </c:pt>
                <c:pt idx="1349">
                  <c:v>13.028157745852376</c:v>
                </c:pt>
                <c:pt idx="1350">
                  <c:v>13.02156534504838</c:v>
                </c:pt>
                <c:pt idx="1351">
                  <c:v>13.014977822084852</c:v>
                </c:pt>
                <c:pt idx="1352">
                  <c:v>13.008395169748731</c:v>
                </c:pt>
                <c:pt idx="1353">
                  <c:v>13.00181738084293</c:v>
                </c:pt>
                <c:pt idx="1354">
                  <c:v>12.995244448186298</c:v>
                </c:pt>
                <c:pt idx="1355">
                  <c:v>12.988676364613589</c:v>
                </c:pt>
                <c:pt idx="1356">
                  <c:v>12.982113122975399</c:v>
                </c:pt>
                <c:pt idx="1357">
                  <c:v>12.975554716138106</c:v>
                </c:pt>
                <c:pt idx="1358">
                  <c:v>12.969001136983863</c:v>
                </c:pt>
                <c:pt idx="1359">
                  <c:v>12.962452378410546</c:v>
                </c:pt>
                <c:pt idx="1360">
                  <c:v>12.955908433331636</c:v>
                </c:pt>
                <c:pt idx="1361">
                  <c:v>12.949369294676295</c:v>
                </c:pt>
                <c:pt idx="1362">
                  <c:v>12.942834955389195</c:v>
                </c:pt>
                <c:pt idx="1363">
                  <c:v>12.93630540843057</c:v>
                </c:pt>
                <c:pt idx="1364">
                  <c:v>12.929780646776123</c:v>
                </c:pt>
                <c:pt idx="1365">
                  <c:v>12.923260663416976</c:v>
                </c:pt>
                <c:pt idx="1366">
                  <c:v>12.916745451359645</c:v>
                </c:pt>
                <c:pt idx="1367">
                  <c:v>12.910235003626006</c:v>
                </c:pt>
                <c:pt idx="1368">
                  <c:v>12.903729313253208</c:v>
                </c:pt>
                <c:pt idx="1369">
                  <c:v>12.897228373293665</c:v>
                </c:pt>
                <c:pt idx="1370">
                  <c:v>12.890732176814993</c:v>
                </c:pt>
                <c:pt idx="1371">
                  <c:v>12.884240716899981</c:v>
                </c:pt>
                <c:pt idx="1372">
                  <c:v>12.877753986646525</c:v>
                </c:pt>
                <c:pt idx="1373">
                  <c:v>12.871271979167602</c:v>
                </c:pt>
                <c:pt idx="1374">
                  <c:v>12.864794687591228</c:v>
                </c:pt>
                <c:pt idx="1375">
                  <c:v>12.85832210506041</c:v>
                </c:pt>
                <c:pt idx="1376">
                  <c:v>12.851854224733067</c:v>
                </c:pt>
                <c:pt idx="1377">
                  <c:v>12.845391039782058</c:v>
                </c:pt>
                <c:pt idx="1378">
                  <c:v>12.838932543395082</c:v>
                </c:pt>
                <c:pt idx="1379">
                  <c:v>12.832478728774653</c:v>
                </c:pt>
                <c:pt idx="1380">
                  <c:v>12.826029589138066</c:v>
                </c:pt>
                <c:pt idx="1381">
                  <c:v>12.819585117717317</c:v>
                </c:pt>
                <c:pt idx="1382">
                  <c:v>12.813145307759136</c:v>
                </c:pt>
                <c:pt idx="1383">
                  <c:v>12.806710152524857</c:v>
                </c:pt>
                <c:pt idx="1384">
                  <c:v>12.800279645290424</c:v>
                </c:pt>
                <c:pt idx="1385">
                  <c:v>12.79385377934635</c:v>
                </c:pt>
                <c:pt idx="1386">
                  <c:v>12.787432547997668</c:v>
                </c:pt>
                <c:pt idx="1387">
                  <c:v>12.781015944563862</c:v>
                </c:pt>
                <c:pt idx="1388">
                  <c:v>12.774603962378883</c:v>
                </c:pt>
                <c:pt idx="1389">
                  <c:v>12.768196594791057</c:v>
                </c:pt>
                <c:pt idx="1390">
                  <c:v>12.761793835163054</c:v>
                </c:pt>
                <c:pt idx="1391">
                  <c:v>12.755395676871863</c:v>
                </c:pt>
                <c:pt idx="1392">
                  <c:v>12.749002113308755</c:v>
                </c:pt>
                <c:pt idx="1393">
                  <c:v>12.742613137879189</c:v>
                </c:pt>
                <c:pt idx="1394">
                  <c:v>12.736228744002872</c:v>
                </c:pt>
                <c:pt idx="1395">
                  <c:v>12.729848925113586</c:v>
                </c:pt>
                <c:pt idx="1396">
                  <c:v>12.723473674659274</c:v>
                </c:pt>
                <c:pt idx="1397">
                  <c:v>12.717102986101914</c:v>
                </c:pt>
                <c:pt idx="1398">
                  <c:v>12.710736852917535</c:v>
                </c:pt>
                <c:pt idx="1399">
                  <c:v>12.704375268596124</c:v>
                </c:pt>
                <c:pt idx="1400">
                  <c:v>12.698018226641629</c:v>
                </c:pt>
                <c:pt idx="1401">
                  <c:v>12.691665720571883</c:v>
                </c:pt>
                <c:pt idx="1402">
                  <c:v>12.685317743918631</c:v>
                </c:pt>
                <c:pt idx="1403">
                  <c:v>12.67897429022738</c:v>
                </c:pt>
                <c:pt idx="1404">
                  <c:v>12.67263535305748</c:v>
                </c:pt>
                <c:pt idx="1405">
                  <c:v>12.666300925982</c:v>
                </c:pt>
                <c:pt idx="1406">
                  <c:v>12.659971002587717</c:v>
                </c:pt>
                <c:pt idx="1407">
                  <c:v>12.653645576475093</c:v>
                </c:pt>
                <c:pt idx="1408">
                  <c:v>12.647324641258194</c:v>
                </c:pt>
                <c:pt idx="1409">
                  <c:v>12.641008190564719</c:v>
                </c:pt>
                <c:pt idx="1410">
                  <c:v>12.63469621803587</c:v>
                </c:pt>
                <c:pt idx="1411">
                  <c:v>12.628388717326416</c:v>
                </c:pt>
                <c:pt idx="1412">
                  <c:v>12.622085682104547</c:v>
                </c:pt>
                <c:pt idx="1413">
                  <c:v>12.615787106051947</c:v>
                </c:pt>
                <c:pt idx="1414">
                  <c:v>12.609492982863671</c:v>
                </c:pt>
                <c:pt idx="1415">
                  <c:v>12.603203306248126</c:v>
                </c:pt>
                <c:pt idx="1416">
                  <c:v>12.596918069927064</c:v>
                </c:pt>
                <c:pt idx="1417">
                  <c:v>12.590637267635522</c:v>
                </c:pt>
                <c:pt idx="1418">
                  <c:v>12.584360893121783</c:v>
                </c:pt>
                <c:pt idx="1419">
                  <c:v>12.578088940147346</c:v>
                </c:pt>
                <c:pt idx="1420">
                  <c:v>12.571821402486869</c:v>
                </c:pt>
                <c:pt idx="1421">
                  <c:v>12.565558273928183</c:v>
                </c:pt>
                <c:pt idx="1422">
                  <c:v>12.559299548272172</c:v>
                </c:pt>
                <c:pt idx="1423">
                  <c:v>12.553045219332837</c:v>
                </c:pt>
                <c:pt idx="1424">
                  <c:v>12.546795280937161</c:v>
                </c:pt>
                <c:pt idx="1425">
                  <c:v>12.540549726925143</c:v>
                </c:pt>
                <c:pt idx="1426">
                  <c:v>12.534308551149735</c:v>
                </c:pt>
                <c:pt idx="1427">
                  <c:v>12.528071747476808</c:v>
                </c:pt>
                <c:pt idx="1428">
                  <c:v>12.521839309785108</c:v>
                </c:pt>
                <c:pt idx="1429">
                  <c:v>12.515611231966233</c:v>
                </c:pt>
                <c:pt idx="1430">
                  <c:v>12.509387507924586</c:v>
                </c:pt>
                <c:pt idx="1431">
                  <c:v>12.503168131577354</c:v>
                </c:pt>
                <c:pt idx="1432">
                  <c:v>12.49695309685444</c:v>
                </c:pt>
                <c:pt idx="1433">
                  <c:v>12.490742397698483</c:v>
                </c:pt>
                <c:pt idx="1434">
                  <c:v>12.484536028064774</c:v>
                </c:pt>
                <c:pt idx="1435">
                  <c:v>12.478333981921232</c:v>
                </c:pt>
                <c:pt idx="1436">
                  <c:v>12.472136253248372</c:v>
                </c:pt>
                <c:pt idx="1437">
                  <c:v>12.465942836039297</c:v>
                </c:pt>
                <c:pt idx="1438">
                  <c:v>12.459753724299595</c:v>
                </c:pt>
                <c:pt idx="1439">
                  <c:v>12.45356891204738</c:v>
                </c:pt>
                <c:pt idx="1440">
                  <c:v>12.447388393313219</c:v>
                </c:pt>
                <c:pt idx="1441">
                  <c:v>12.441212162140097</c:v>
                </c:pt>
                <c:pt idx="1442">
                  <c:v>12.435040212583374</c:v>
                </c:pt>
                <c:pt idx="1443">
                  <c:v>12.428872538710792</c:v>
                </c:pt>
                <c:pt idx="1444">
                  <c:v>12.422709134602393</c:v>
                </c:pt>
                <c:pt idx="1445">
                  <c:v>12.416549994350504</c:v>
                </c:pt>
                <c:pt idx="1446">
                  <c:v>12.410395112059732</c:v>
                </c:pt>
                <c:pt idx="1447">
                  <c:v>12.404244481846874</c:v>
                </c:pt>
                <c:pt idx="1448">
                  <c:v>12.398098097840922</c:v>
                </c:pt>
                <c:pt idx="1449">
                  <c:v>12.391955954183018</c:v>
                </c:pt>
                <c:pt idx="1450">
                  <c:v>12.385818045026419</c:v>
                </c:pt>
                <c:pt idx="1451">
                  <c:v>12.379684364536466</c:v>
                </c:pt>
                <c:pt idx="1452">
                  <c:v>12.373554906890561</c:v>
                </c:pt>
                <c:pt idx="1453">
                  <c:v>12.367429666278113</c:v>
                </c:pt>
                <c:pt idx="1454">
                  <c:v>12.361308636900517</c:v>
                </c:pt>
                <c:pt idx="1455">
                  <c:v>12.355191812971128</c:v>
                </c:pt>
                <c:pt idx="1456">
                  <c:v>12.349079188715201</c:v>
                </c:pt>
                <c:pt idx="1457">
                  <c:v>12.342970758369908</c:v>
                </c:pt>
                <c:pt idx="1458">
                  <c:v>12.336866516184244</c:v>
                </c:pt>
                <c:pt idx="1459">
                  <c:v>12.330766456419042</c:v>
                </c:pt>
                <c:pt idx="1460">
                  <c:v>12.324670573346921</c:v>
                </c:pt>
                <c:pt idx="1461">
                  <c:v>12.318578861252249</c:v>
                </c:pt>
                <c:pt idx="1462">
                  <c:v>12.312491314431135</c:v>
                </c:pt>
                <c:pt idx="1463">
                  <c:v>12.306407927191358</c:v>
                </c:pt>
                <c:pt idx="1464">
                  <c:v>12.300328693852371</c:v>
                </c:pt>
                <c:pt idx="1465">
                  <c:v>12.294253608745265</c:v>
                </c:pt>
                <c:pt idx="1466">
                  <c:v>12.288182666212712</c:v>
                </c:pt>
                <c:pt idx="1467">
                  <c:v>12.28211586060894</c:v>
                </c:pt>
                <c:pt idx="1468">
                  <c:v>12.276053186299748</c:v>
                </c:pt>
                <c:pt idx="1469">
                  <c:v>12.269994637662393</c:v>
                </c:pt>
                <c:pt idx="1470">
                  <c:v>12.263940209085632</c:v>
                </c:pt>
                <c:pt idx="1471">
                  <c:v>12.257889894969658</c:v>
                </c:pt>
                <c:pt idx="1472">
                  <c:v>12.251843689726073</c:v>
                </c:pt>
                <c:pt idx="1473">
                  <c:v>12.245801587777834</c:v>
                </c:pt>
                <c:pt idx="1474">
                  <c:v>12.239763583559281</c:v>
                </c:pt>
                <c:pt idx="1475">
                  <c:v>12.233729671516038</c:v>
                </c:pt>
                <c:pt idx="1476">
                  <c:v>12.22769984610504</c:v>
                </c:pt>
                <c:pt idx="1477">
                  <c:v>12.221674101794463</c:v>
                </c:pt>
                <c:pt idx="1478">
                  <c:v>12.21565243306371</c:v>
                </c:pt>
                <c:pt idx="1479">
                  <c:v>12.209634834403374</c:v>
                </c:pt>
                <c:pt idx="1480">
                  <c:v>12.203621300315227</c:v>
                </c:pt>
                <c:pt idx="1481">
                  <c:v>12.197611825312165</c:v>
                </c:pt>
                <c:pt idx="1482">
                  <c:v>12.191606403918165</c:v>
                </c:pt>
                <c:pt idx="1483">
                  <c:v>12.185605030668334</c:v>
                </c:pt>
                <c:pt idx="1484">
                  <c:v>12.179607700108768</c:v>
                </c:pt>
                <c:pt idx="1485">
                  <c:v>12.173614406796602</c:v>
                </c:pt>
                <c:pt idx="1486">
                  <c:v>12.167625145299944</c:v>
                </c:pt>
                <c:pt idx="1487">
                  <c:v>12.161639910197877</c:v>
                </c:pt>
                <c:pt idx="1488">
                  <c:v>12.155658696080387</c:v>
                </c:pt>
                <c:pt idx="1489">
                  <c:v>12.149681497548386</c:v>
                </c:pt>
                <c:pt idx="1490">
                  <c:v>12.143708309213615</c:v>
                </c:pt>
                <c:pt idx="1491">
                  <c:v>12.13773912569868</c:v>
                </c:pt>
                <c:pt idx="1492">
                  <c:v>12.131773941636986</c:v>
                </c:pt>
                <c:pt idx="1493">
                  <c:v>12.125812751672711</c:v>
                </c:pt>
                <c:pt idx="1494">
                  <c:v>12.119855550460812</c:v>
                </c:pt>
                <c:pt idx="1495">
                  <c:v>12.113902332666932</c:v>
                </c:pt>
                <c:pt idx="1496">
                  <c:v>12.107953092967428</c:v>
                </c:pt>
                <c:pt idx="1497">
                  <c:v>12.102007826049324</c:v>
                </c:pt>
                <c:pt idx="1498">
                  <c:v>12.096066526610272</c:v>
                </c:pt>
                <c:pt idx="1499">
                  <c:v>12.090129189358535</c:v>
                </c:pt>
                <c:pt idx="1500">
                  <c:v>12.084195809012961</c:v>
                </c:pt>
                <c:pt idx="1501">
                  <c:v>12.078266380302942</c:v>
                </c:pt>
                <c:pt idx="1502">
                  <c:v>12.072340897968388</c:v>
                </c:pt>
                <c:pt idx="1503">
                  <c:v>12.066419356759724</c:v>
                </c:pt>
                <c:pt idx="1504">
                  <c:v>12.060501751437826</c:v>
                </c:pt>
                <c:pt idx="1505">
                  <c:v>12.054588076774024</c:v>
                </c:pt>
                <c:pt idx="1506">
                  <c:v>12.048678327550057</c:v>
                </c:pt>
                <c:pt idx="1507">
                  <c:v>12.042772498558023</c:v>
                </c:pt>
                <c:pt idx="1508">
                  <c:v>12.036870584600408</c:v>
                </c:pt>
                <c:pt idx="1509">
                  <c:v>12.03097258049003</c:v>
                </c:pt>
                <c:pt idx="1510">
                  <c:v>12.025078481049981</c:v>
                </c:pt>
                <c:pt idx="1511">
                  <c:v>12.019188281113657</c:v>
                </c:pt>
                <c:pt idx="1512">
                  <c:v>12.013301975524669</c:v>
                </c:pt>
                <c:pt idx="1513">
                  <c:v>12.007419559136899</c:v>
                </c:pt>
                <c:pt idx="1514">
                  <c:v>12.001541026814358</c:v>
                </c:pt>
                <c:pt idx="1515">
                  <c:v>11.995666373431291</c:v>
                </c:pt>
                <c:pt idx="1516">
                  <c:v>11.989795593872032</c:v>
                </c:pt>
                <c:pt idx="1517">
                  <c:v>11.983928683031046</c:v>
                </c:pt>
                <c:pt idx="1518">
                  <c:v>11.978065635812882</c:v>
                </c:pt>
                <c:pt idx="1519">
                  <c:v>11.972206447132166</c:v>
                </c:pt>
                <c:pt idx="1520">
                  <c:v>11.966351111913539</c:v>
                </c:pt>
                <c:pt idx="1521">
                  <c:v>11.960499625091643</c:v>
                </c:pt>
                <c:pt idx="1522">
                  <c:v>11.954651981611129</c:v>
                </c:pt>
                <c:pt idx="1523">
                  <c:v>11.948808176426574</c:v>
                </c:pt>
                <c:pt idx="1524">
                  <c:v>11.942968204502506</c:v>
                </c:pt>
                <c:pt idx="1525">
                  <c:v>11.93713206081334</c:v>
                </c:pt>
                <c:pt idx="1526">
                  <c:v>11.931299740343363</c:v>
                </c:pt>
                <c:pt idx="1527">
                  <c:v>11.92547123808675</c:v>
                </c:pt>
                <c:pt idx="1528">
                  <c:v>11.919646549047435</c:v>
                </c:pt>
                <c:pt idx="1529">
                  <c:v>11.913825668239227</c:v>
                </c:pt>
                <c:pt idx="1530">
                  <c:v>11.908008590685654</c:v>
                </c:pt>
                <c:pt idx="1531">
                  <c:v>11.902195311420009</c:v>
                </c:pt>
                <c:pt idx="1532">
                  <c:v>11.896385825485304</c:v>
                </c:pt>
                <c:pt idx="1533">
                  <c:v>11.890580127934285</c:v>
                </c:pt>
                <c:pt idx="1534">
                  <c:v>11.884778213829293</c:v>
                </c:pt>
                <c:pt idx="1535">
                  <c:v>11.8789800782424</c:v>
                </c:pt>
                <c:pt idx="1536">
                  <c:v>11.873185716255229</c:v>
                </c:pt>
                <c:pt idx="1537">
                  <c:v>11.867395122959053</c:v>
                </c:pt>
                <c:pt idx="1538">
                  <c:v>11.861608293454687</c:v>
                </c:pt>
                <c:pt idx="1539">
                  <c:v>11.855825222852509</c:v>
                </c:pt>
                <c:pt idx="1540">
                  <c:v>11.850045906272406</c:v>
                </c:pt>
                <c:pt idx="1541">
                  <c:v>11.844270338843771</c:v>
                </c:pt>
                <c:pt idx="1542">
                  <c:v>11.83849851570546</c:v>
                </c:pt>
                <c:pt idx="1543">
                  <c:v>11.832730432005803</c:v>
                </c:pt>
                <c:pt idx="1544">
                  <c:v>11.826966082902509</c:v>
                </c:pt>
                <c:pt idx="1545">
                  <c:v>11.821205463562727</c:v>
                </c:pt>
                <c:pt idx="1546">
                  <c:v>11.815448569162967</c:v>
                </c:pt>
                <c:pt idx="1547">
                  <c:v>11.80969539488909</c:v>
                </c:pt>
                <c:pt idx="1548">
                  <c:v>11.803945935936284</c:v>
                </c:pt>
                <c:pt idx="1549">
                  <c:v>11.798200187509032</c:v>
                </c:pt>
                <c:pt idx="1550">
                  <c:v>11.792458144821097</c:v>
                </c:pt>
                <c:pt idx="1551">
                  <c:v>11.786719803095522</c:v>
                </c:pt>
                <c:pt idx="1552">
                  <c:v>11.780985157564551</c:v>
                </c:pt>
                <c:pt idx="1553">
                  <c:v>11.77525420346965</c:v>
                </c:pt>
                <c:pt idx="1554">
                  <c:v>11.769526936061453</c:v>
                </c:pt>
                <c:pt idx="1555">
                  <c:v>11.763803350599765</c:v>
                </c:pt>
                <c:pt idx="1556">
                  <c:v>11.758083442353538</c:v>
                </c:pt>
                <c:pt idx="1557">
                  <c:v>11.752367206600816</c:v>
                </c:pt>
                <c:pt idx="1558">
                  <c:v>11.746654638628748</c:v>
                </c:pt>
                <c:pt idx="1559">
                  <c:v>11.74094573373354</c:v>
                </c:pt>
                <c:pt idx="1560">
                  <c:v>11.735240487220445</c:v>
                </c:pt>
                <c:pt idx="1561">
                  <c:v>11.729538894403731</c:v>
                </c:pt>
                <c:pt idx="1562">
                  <c:v>11.723840950606672</c:v>
                </c:pt>
                <c:pt idx="1563">
                  <c:v>11.718146651161504</c:v>
                </c:pt>
                <c:pt idx="1564">
                  <c:v>11.712455991409428</c:v>
                </c:pt>
                <c:pt idx="1565">
                  <c:v>11.706768966700544</c:v>
                </c:pt>
                <c:pt idx="1566">
                  <c:v>11.701085572393907</c:v>
                </c:pt>
                <c:pt idx="1567">
                  <c:v>11.695405803857398</c:v>
                </c:pt>
                <c:pt idx="1568">
                  <c:v>11.689729656467797</c:v>
                </c:pt>
                <c:pt idx="1569">
                  <c:v>11.684057125610714</c:v>
                </c:pt>
                <c:pt idx="1570">
                  <c:v>11.678388206680545</c:v>
                </c:pt>
                <c:pt idx="1571">
                  <c:v>11.672722895080526</c:v>
                </c:pt>
                <c:pt idx="1572">
                  <c:v>11.667061186222625</c:v>
                </c:pt>
                <c:pt idx="1573">
                  <c:v>11.661403075527566</c:v>
                </c:pt>
                <c:pt idx="1574">
                  <c:v>11.655748558424811</c:v>
                </c:pt>
                <c:pt idx="1575">
                  <c:v>11.650097630352498</c:v>
                </c:pt>
                <c:pt idx="1576">
                  <c:v>11.64445028675749</c:v>
                </c:pt>
                <c:pt idx="1577">
                  <c:v>11.638806523095276</c:v>
                </c:pt>
                <c:pt idx="1578">
                  <c:v>11.633166334829966</c:v>
                </c:pt>
                <c:pt idx="1579">
                  <c:v>11.627529717434342</c:v>
                </c:pt>
                <c:pt idx="1580">
                  <c:v>11.621896666389723</c:v>
                </c:pt>
                <c:pt idx="1581">
                  <c:v>11.616267177186018</c:v>
                </c:pt>
                <c:pt idx="1582">
                  <c:v>11.610641245321702</c:v>
                </c:pt>
                <c:pt idx="1583">
                  <c:v>11.605018866303773</c:v>
                </c:pt>
                <c:pt idx="1584">
                  <c:v>11.599400035647712</c:v>
                </c:pt>
                <c:pt idx="1585">
                  <c:v>11.593784748877511</c:v>
                </c:pt>
                <c:pt idx="1586">
                  <c:v>11.588173001525611</c:v>
                </c:pt>
                <c:pt idx="1587">
                  <c:v>11.58256478913291</c:v>
                </c:pt>
                <c:pt idx="1588">
                  <c:v>11.576960107248723</c:v>
                </c:pt>
                <c:pt idx="1589">
                  <c:v>11.571358951430753</c:v>
                </c:pt>
                <c:pt idx="1590">
                  <c:v>11.565761317245077</c:v>
                </c:pt>
                <c:pt idx="1591">
                  <c:v>11.560167200266179</c:v>
                </c:pt>
                <c:pt idx="1592">
                  <c:v>11.554576596076807</c:v>
                </c:pt>
                <c:pt idx="1593">
                  <c:v>11.548989500268085</c:v>
                </c:pt>
                <c:pt idx="1594">
                  <c:v>11.543405908439411</c:v>
                </c:pt>
                <c:pt idx="1595">
                  <c:v>11.537825816198442</c:v>
                </c:pt>
                <c:pt idx="1596">
                  <c:v>11.532249219161102</c:v>
                </c:pt>
                <c:pt idx="1597">
                  <c:v>11.52667611295157</c:v>
                </c:pt>
                <c:pt idx="1598">
                  <c:v>11.521106493202197</c:v>
                </c:pt>
                <c:pt idx="1599">
                  <c:v>11.515540355553547</c:v>
                </c:pt>
                <c:pt idx="1600">
                  <c:v>11.509977695654356</c:v>
                </c:pt>
                <c:pt idx="1601">
                  <c:v>11.504418509161518</c:v>
                </c:pt>
                <c:pt idx="1602">
                  <c:v>11.498862791740031</c:v>
                </c:pt>
                <c:pt idx="1603">
                  <c:v>11.493310539063039</c:v>
                </c:pt>
                <c:pt idx="1604">
                  <c:v>11.487761746811735</c:v>
                </c:pt>
                <c:pt idx="1605">
                  <c:v>11.482216410675427</c:v>
                </c:pt>
                <c:pt idx="1606">
                  <c:v>11.476674526351445</c:v>
                </c:pt>
                <c:pt idx="1607">
                  <c:v>11.471136089545141</c:v>
                </c:pt>
                <c:pt idx="1608">
                  <c:v>11.465601095969895</c:v>
                </c:pt>
                <c:pt idx="1609">
                  <c:v>11.460069541347089</c:v>
                </c:pt>
                <c:pt idx="1610">
                  <c:v>11.454541421406034</c:v>
                </c:pt>
                <c:pt idx="1611">
                  <c:v>11.449016731884036</c:v>
                </c:pt>
                <c:pt idx="1612">
                  <c:v>11.443495468526294</c:v>
                </c:pt>
                <c:pt idx="1613">
                  <c:v>11.437977627085949</c:v>
                </c:pt>
                <c:pt idx="1614">
                  <c:v>11.432463203324005</c:v>
                </c:pt>
                <c:pt idx="1615">
                  <c:v>11.426952193009377</c:v>
                </c:pt>
                <c:pt idx="1616">
                  <c:v>11.421444591918785</c:v>
                </c:pt>
                <c:pt idx="1617">
                  <c:v>11.415940395836806</c:v>
                </c:pt>
                <c:pt idx="1618">
                  <c:v>11.410439600555847</c:v>
                </c:pt>
                <c:pt idx="1619">
                  <c:v>11.404942201876075</c:v>
                </c:pt>
                <c:pt idx="1620">
                  <c:v>11.399448195605444</c:v>
                </c:pt>
                <c:pt idx="1621">
                  <c:v>11.393957577559689</c:v>
                </c:pt>
                <c:pt idx="1622">
                  <c:v>11.388470343562247</c:v>
                </c:pt>
                <c:pt idx="1623">
                  <c:v>11.382986489444299</c:v>
                </c:pt>
                <c:pt idx="1624">
                  <c:v>11.377506011044694</c:v>
                </c:pt>
                <c:pt idx="1625">
                  <c:v>11.372028904209991</c:v>
                </c:pt>
                <c:pt idx="1626">
                  <c:v>11.366555164794399</c:v>
                </c:pt>
                <c:pt idx="1627">
                  <c:v>11.361084788659767</c:v>
                </c:pt>
                <c:pt idx="1628">
                  <c:v>11.355617771675561</c:v>
                </c:pt>
                <c:pt idx="1629">
                  <c:v>11.350154109718872</c:v>
                </c:pt>
                <c:pt idx="1630">
                  <c:v>11.344693798674349</c:v>
                </c:pt>
                <c:pt idx="1631">
                  <c:v>11.339236834434232</c:v>
                </c:pt>
                <c:pt idx="1632">
                  <c:v>11.333783212898304</c:v>
                </c:pt>
                <c:pt idx="1633">
                  <c:v>11.328332929973868</c:v>
                </c:pt>
                <c:pt idx="1634">
                  <c:v>11.322885981575759</c:v>
                </c:pt>
                <c:pt idx="1635">
                  <c:v>11.317442363626263</c:v>
                </c:pt>
                <c:pt idx="1636">
                  <c:v>11.312002072055208</c:v>
                </c:pt>
                <c:pt idx="1637">
                  <c:v>11.306565102799809</c:v>
                </c:pt>
                <c:pt idx="1638">
                  <c:v>11.301131451804771</c:v>
                </c:pt>
                <c:pt idx="1639">
                  <c:v>11.295701115022197</c:v>
                </c:pt>
                <c:pt idx="1640">
                  <c:v>11.290274088411593</c:v>
                </c:pt>
                <c:pt idx="1641">
                  <c:v>11.284850367939853</c:v>
                </c:pt>
                <c:pt idx="1642">
                  <c:v>11.279429949581235</c:v>
                </c:pt>
                <c:pt idx="1643">
                  <c:v>11.27401282931735</c:v>
                </c:pt>
                <c:pt idx="1644">
                  <c:v>11.26859900313714</c:v>
                </c:pt>
                <c:pt idx="1645">
                  <c:v>11.263188467036855</c:v>
                </c:pt>
                <c:pt idx="1646">
                  <c:v>11.257781217020039</c:v>
                </c:pt>
                <c:pt idx="1647">
                  <c:v>11.252377249097513</c:v>
                </c:pt>
                <c:pt idx="1648">
                  <c:v>11.246976559287369</c:v>
                </c:pt>
                <c:pt idx="1649">
                  <c:v>11.241579143614928</c:v>
                </c:pt>
                <c:pt idx="1650">
                  <c:v>11.236184998112734</c:v>
                </c:pt>
                <c:pt idx="1651">
                  <c:v>11.230794118820555</c:v>
                </c:pt>
                <c:pt idx="1652">
                  <c:v>11.225406501785329</c:v>
                </c:pt>
                <c:pt idx="1653">
                  <c:v>11.220022143061179</c:v>
                </c:pt>
                <c:pt idx="1654">
                  <c:v>11.214641038709381</c:v>
                </c:pt>
                <c:pt idx="1655">
                  <c:v>11.209263184798353</c:v>
                </c:pt>
                <c:pt idx="1656">
                  <c:v>11.203888577403596</c:v>
                </c:pt>
                <c:pt idx="1657">
                  <c:v>11.198517212607783</c:v>
                </c:pt>
                <c:pt idx="1658">
                  <c:v>11.193149086500604</c:v>
                </c:pt>
                <c:pt idx="1659">
                  <c:v>11.187784195178878</c:v>
                </c:pt>
                <c:pt idx="1660">
                  <c:v>11.182422534746415</c:v>
                </c:pt>
                <c:pt idx="1661">
                  <c:v>11.177064101314116</c:v>
                </c:pt>
                <c:pt idx="1662">
                  <c:v>11.171708890999859</c:v>
                </c:pt>
                <c:pt idx="1663">
                  <c:v>11.166356899928545</c:v>
                </c:pt>
                <c:pt idx="1664">
                  <c:v>11.161008124232062</c:v>
                </c:pt>
                <c:pt idx="1665">
                  <c:v>11.155662560049244</c:v>
                </c:pt>
                <c:pt idx="1666">
                  <c:v>11.150320203525894</c:v>
                </c:pt>
                <c:pt idx="1667">
                  <c:v>11.144981050814742</c:v>
                </c:pt>
                <c:pt idx="1668">
                  <c:v>11.139645098075441</c:v>
                </c:pt>
                <c:pt idx="1669">
                  <c:v>11.134312341474548</c:v>
                </c:pt>
                <c:pt idx="1670">
                  <c:v>11.128982777185477</c:v>
                </c:pt>
                <c:pt idx="1671">
                  <c:v>11.123656401388551</c:v>
                </c:pt>
                <c:pt idx="1672">
                  <c:v>11.118333210270919</c:v>
                </c:pt>
                <c:pt idx="1673">
                  <c:v>11.113013200026558</c:v>
                </c:pt>
                <c:pt idx="1674">
                  <c:v>11.107696366856295</c:v>
                </c:pt>
                <c:pt idx="1675">
                  <c:v>11.102382706967724</c:v>
                </c:pt>
                <c:pt idx="1676">
                  <c:v>11.097072216575242</c:v>
                </c:pt>
                <c:pt idx="1677">
                  <c:v>11.091764891900027</c:v>
                </c:pt>
                <c:pt idx="1678">
                  <c:v>11.08646072917</c:v>
                </c:pt>
                <c:pt idx="1679">
                  <c:v>11.081159724619816</c:v>
                </c:pt>
                <c:pt idx="1680">
                  <c:v>11.075861874490847</c:v>
                </c:pt>
                <c:pt idx="1681">
                  <c:v>11.070567175031186</c:v>
                </c:pt>
                <c:pt idx="1682">
                  <c:v>11.065275622495612</c:v>
                </c:pt>
                <c:pt idx="1683">
                  <c:v>11.059987213145568</c:v>
                </c:pt>
                <c:pt idx="1684">
                  <c:v>11.054701943249178</c:v>
                </c:pt>
                <c:pt idx="1685">
                  <c:v>11.049419809081165</c:v>
                </c:pt>
                <c:pt idx="1686">
                  <c:v>11.044140806922933</c:v>
                </c:pt>
                <c:pt idx="1687">
                  <c:v>11.038864933062456</c:v>
                </c:pt>
                <c:pt idx="1688">
                  <c:v>11.033592183794319</c:v>
                </c:pt>
                <c:pt idx="1689">
                  <c:v>11.028322555419699</c:v>
                </c:pt>
                <c:pt idx="1690">
                  <c:v>11.023056044246296</c:v>
                </c:pt>
                <c:pt idx="1691">
                  <c:v>11.017792646588404</c:v>
                </c:pt>
                <c:pt idx="1692">
                  <c:v>11.012532358766833</c:v>
                </c:pt>
                <c:pt idx="1693">
                  <c:v>11.007275177108902</c:v>
                </c:pt>
                <c:pt idx="1694">
                  <c:v>11.002021097948436</c:v>
                </c:pt>
                <c:pt idx="1695">
                  <c:v>10.996770117625758</c:v>
                </c:pt>
                <c:pt idx="1696">
                  <c:v>10.991522232487647</c:v>
                </c:pt>
                <c:pt idx="1697">
                  <c:v>10.986277438887356</c:v>
                </c:pt>
                <c:pt idx="1698">
                  <c:v>10.981035733184562</c:v>
                </c:pt>
                <c:pt idx="1699">
                  <c:v>10.975797111745386</c:v>
                </c:pt>
                <c:pt idx="1700">
                  <c:v>10.970561570942337</c:v>
                </c:pt>
                <c:pt idx="1701">
                  <c:v>10.965329107154339</c:v>
                </c:pt>
                <c:pt idx="1702">
                  <c:v>10.960099716766685</c:v>
                </c:pt>
                <c:pt idx="1703">
                  <c:v>10.954873396171031</c:v>
                </c:pt>
                <c:pt idx="1704">
                  <c:v>10.949650141765417</c:v>
                </c:pt>
                <c:pt idx="1705">
                  <c:v>10.94442994995417</c:v>
                </c:pt>
                <c:pt idx="1706">
                  <c:v>10.939212817147968</c:v>
                </c:pt>
                <c:pt idx="1707">
                  <c:v>10.933998739763787</c:v>
                </c:pt>
                <c:pt idx="1708">
                  <c:v>10.928787714224896</c:v>
                </c:pt>
                <c:pt idx="1709">
                  <c:v>10.923579736960853</c:v>
                </c:pt>
                <c:pt idx="1710">
                  <c:v>10.918374804407449</c:v>
                </c:pt>
                <c:pt idx="1711">
                  <c:v>10.913172913006747</c:v>
                </c:pt>
                <c:pt idx="1712">
                  <c:v>10.907974059207042</c:v>
                </c:pt>
                <c:pt idx="1713">
                  <c:v>10.902778239462826</c:v>
                </c:pt>
                <c:pt idx="1714">
                  <c:v>10.897585450234814</c:v>
                </c:pt>
                <c:pt idx="1715">
                  <c:v>10.892395687989932</c:v>
                </c:pt>
                <c:pt idx="1716">
                  <c:v>10.887208949201217</c:v>
                </c:pt>
                <c:pt idx="1717">
                  <c:v>10.882025230347921</c:v>
                </c:pt>
                <c:pt idx="1718">
                  <c:v>10.876844527915431</c:v>
                </c:pt>
                <c:pt idx="1719">
                  <c:v>10.871666838395257</c:v>
                </c:pt>
                <c:pt idx="1720">
                  <c:v>10.866492158285013</c:v>
                </c:pt>
                <c:pt idx="1721">
                  <c:v>10.861320484088466</c:v>
                </c:pt>
                <c:pt idx="1722">
                  <c:v>10.856151812315417</c:v>
                </c:pt>
                <c:pt idx="1723">
                  <c:v>10.850986139481776</c:v>
                </c:pt>
                <c:pt idx="1724">
                  <c:v>10.8458234621095</c:v>
                </c:pt>
                <c:pt idx="1725">
                  <c:v>10.840663776726586</c:v>
                </c:pt>
                <c:pt idx="1726">
                  <c:v>10.835507079867092</c:v>
                </c:pt>
                <c:pt idx="1727">
                  <c:v>10.83035336807108</c:v>
                </c:pt>
                <c:pt idx="1728">
                  <c:v>10.825202637884587</c:v>
                </c:pt>
                <c:pt idx="1729">
                  <c:v>10.820054885859697</c:v>
                </c:pt>
                <c:pt idx="1730">
                  <c:v>10.814910108554429</c:v>
                </c:pt>
                <c:pt idx="1731">
                  <c:v>10.809768302532788</c:v>
                </c:pt>
                <c:pt idx="1732">
                  <c:v>10.804629464364709</c:v>
                </c:pt>
                <c:pt idx="1733">
                  <c:v>10.799493590626078</c:v>
                </c:pt>
                <c:pt idx="1734">
                  <c:v>10.794360677898709</c:v>
                </c:pt>
                <c:pt idx="1735">
                  <c:v>10.789230722770306</c:v>
                </c:pt>
                <c:pt idx="1736">
                  <c:v>10.784103721834484</c:v>
                </c:pt>
                <c:pt idx="1737">
                  <c:v>10.778979671690728</c:v>
                </c:pt>
                <c:pt idx="1738">
                  <c:v>10.773858568944398</c:v>
                </c:pt>
                <c:pt idx="1739">
                  <c:v>10.768740410206703</c:v>
                </c:pt>
                <c:pt idx="1740">
                  <c:v>10.763625192094715</c:v>
                </c:pt>
                <c:pt idx="1741">
                  <c:v>10.7585129112313</c:v>
                </c:pt>
                <c:pt idx="1742">
                  <c:v>10.75340356424514</c:v>
                </c:pt>
                <c:pt idx="1743">
                  <c:v>10.748297147770764</c:v>
                </c:pt>
                <c:pt idx="1744">
                  <c:v>10.743193658448426</c:v>
                </c:pt>
                <c:pt idx="1745">
                  <c:v>10.73809309292421</c:v>
                </c:pt>
                <c:pt idx="1746">
                  <c:v>10.732995447849923</c:v>
                </c:pt>
                <c:pt idx="1747">
                  <c:v>10.727900719883124</c:v>
                </c:pt>
                <c:pt idx="1748">
                  <c:v>10.722808905687131</c:v>
                </c:pt>
                <c:pt idx="1749">
                  <c:v>10.717720001930971</c:v>
                </c:pt>
                <c:pt idx="1750">
                  <c:v>10.71263400528936</c:v>
                </c:pt>
                <c:pt idx="1751">
                  <c:v>10.707550912442734</c:v>
                </c:pt>
                <c:pt idx="1752">
                  <c:v>10.702470720077208</c:v>
                </c:pt>
                <c:pt idx="1753">
                  <c:v>10.697393424884552</c:v>
                </c:pt>
                <c:pt idx="1754">
                  <c:v>10.69231902356222</c:v>
                </c:pt>
                <c:pt idx="1755">
                  <c:v>10.687247512813286</c:v>
                </c:pt>
                <c:pt idx="1756">
                  <c:v>10.68217888934646</c:v>
                </c:pt>
                <c:pt idx="1757">
                  <c:v>10.677113149876064</c:v>
                </c:pt>
                <c:pt idx="1758">
                  <c:v>10.672050291122048</c:v>
                </c:pt>
                <c:pt idx="1759">
                  <c:v>10.666990309809933</c:v>
                </c:pt>
                <c:pt idx="1760">
                  <c:v>10.661933202670824</c:v>
                </c:pt>
                <c:pt idx="1761">
                  <c:v>10.656878966441411</c:v>
                </c:pt>
                <c:pt idx="1762">
                  <c:v>10.6518275978639</c:v>
                </c:pt>
                <c:pt idx="1763">
                  <c:v>10.646779093686078</c:v>
                </c:pt>
                <c:pt idx="1764">
                  <c:v>10.641733450661249</c:v>
                </c:pt>
                <c:pt idx="1765">
                  <c:v>10.63669066554823</c:v>
                </c:pt>
                <c:pt idx="1766">
                  <c:v>10.631650735111336</c:v>
                </c:pt>
                <c:pt idx="1767">
                  <c:v>10.626613656120391</c:v>
                </c:pt>
                <c:pt idx="1768">
                  <c:v>10.621579425350674</c:v>
                </c:pt>
                <c:pt idx="1769">
                  <c:v>10.616548039582966</c:v>
                </c:pt>
                <c:pt idx="1770">
                  <c:v>10.611519495603467</c:v>
                </c:pt>
                <c:pt idx="1771">
                  <c:v>10.606493790203849</c:v>
                </c:pt>
                <c:pt idx="1772">
                  <c:v>10.601470920181193</c:v>
                </c:pt>
                <c:pt idx="1773">
                  <c:v>10.596450882337997</c:v>
                </c:pt>
                <c:pt idx="1774">
                  <c:v>10.591433673482186</c:v>
                </c:pt>
                <c:pt idx="1775">
                  <c:v>10.586419290427067</c:v>
                </c:pt>
                <c:pt idx="1776">
                  <c:v>10.581407729991319</c:v>
                </c:pt>
                <c:pt idx="1777">
                  <c:v>10.576398988999003</c:v>
                </c:pt>
                <c:pt idx="1778">
                  <c:v>10.571393064279533</c:v>
                </c:pt>
                <c:pt idx="1779">
                  <c:v>10.566389952667677</c:v>
                </c:pt>
                <c:pt idx="1780">
                  <c:v>10.561389651003509</c:v>
                </c:pt>
                <c:pt idx="1781">
                  <c:v>10.556392156132453</c:v>
                </c:pt>
                <c:pt idx="1782">
                  <c:v>10.551397464905236</c:v>
                </c:pt>
                <c:pt idx="1783">
                  <c:v>10.546405574177861</c:v>
                </c:pt>
                <c:pt idx="1784">
                  <c:v>10.541416480811655</c:v>
                </c:pt>
                <c:pt idx="1785">
                  <c:v>10.53643018167319</c:v>
                </c:pt>
                <c:pt idx="1786">
                  <c:v>10.531446673634299</c:v>
                </c:pt>
                <c:pt idx="1787">
                  <c:v>10.526465953572078</c:v>
                </c:pt>
                <c:pt idx="1788">
                  <c:v>10.521488018368849</c:v>
                </c:pt>
                <c:pt idx="1789">
                  <c:v>10.516512864912187</c:v>
                </c:pt>
                <c:pt idx="1790">
                  <c:v>10.511540490094859</c:v>
                </c:pt>
                <c:pt idx="1791">
                  <c:v>10.506570890814821</c:v>
                </c:pt>
                <c:pt idx="1792">
                  <c:v>10.50160406397525</c:v>
                </c:pt>
                <c:pt idx="1793">
                  <c:v>10.496640006484498</c:v>
                </c:pt>
                <c:pt idx="1794">
                  <c:v>10.491678715256072</c:v>
                </c:pt>
                <c:pt idx="1795">
                  <c:v>10.486720187208647</c:v>
                </c:pt>
                <c:pt idx="1796">
                  <c:v>10.481764419266042</c:v>
                </c:pt>
                <c:pt idx="1797">
                  <c:v>10.4768114083572</c:v>
                </c:pt>
                <c:pt idx="1798">
                  <c:v>10.471861151416199</c:v>
                </c:pt>
                <c:pt idx="1799">
                  <c:v>10.466913645382228</c:v>
                </c:pt>
                <c:pt idx="1800">
                  <c:v>10.461968887199568</c:v>
                </c:pt>
                <c:pt idx="1801">
                  <c:v>10.457026873817597</c:v>
                </c:pt>
                <c:pt idx="1802">
                  <c:v>10.452087602190765</c:v>
                </c:pt>
                <c:pt idx="1803">
                  <c:v>10.447151069278583</c:v>
                </c:pt>
                <c:pt idx="1804">
                  <c:v>10.442217272045625</c:v>
                </c:pt>
                <c:pt idx="1805">
                  <c:v>10.437286207461518</c:v>
                </c:pt>
                <c:pt idx="1806">
                  <c:v>10.432357872500901</c:v>
                </c:pt>
                <c:pt idx="1807">
                  <c:v>10.427432264143441</c:v>
                </c:pt>
                <c:pt idx="1808">
                  <c:v>10.422509379373821</c:v>
                </c:pt>
                <c:pt idx="1809">
                  <c:v>10.417589215181721</c:v>
                </c:pt>
                <c:pt idx="1810">
                  <c:v>10.4126717685618</c:v>
                </c:pt>
                <c:pt idx="1811">
                  <c:v>10.407757036513715</c:v>
                </c:pt>
                <c:pt idx="1812">
                  <c:v>10.402845016042072</c:v>
                </c:pt>
                <c:pt idx="1813">
                  <c:v>10.397935704156438</c:v>
                </c:pt>
                <c:pt idx="1814">
                  <c:v>10.393029097871313</c:v>
                </c:pt>
                <c:pt idx="1815">
                  <c:v>10.388125194206147</c:v>
                </c:pt>
                <c:pt idx="1816">
                  <c:v>10.3832239901853</c:v>
                </c:pt>
                <c:pt idx="1817">
                  <c:v>10.378325482838058</c:v>
                </c:pt>
                <c:pt idx="1818">
                  <c:v>10.373429669198593</c:v>
                </c:pt>
                <c:pt idx="1819">
                  <c:v>10.368536546305975</c:v>
                </c:pt>
                <c:pt idx="1820">
                  <c:v>10.36364611120414</c:v>
                </c:pt>
                <c:pt idx="1821">
                  <c:v>10.35875836094192</c:v>
                </c:pt>
                <c:pt idx="1822">
                  <c:v>10.353873292572992</c:v>
                </c:pt>
                <c:pt idx="1823">
                  <c:v>10.348990903155858</c:v>
                </c:pt>
                <c:pt idx="1824">
                  <c:v>10.344111189753889</c:v>
                </c:pt>
                <c:pt idx="1825">
                  <c:v>10.339234149435264</c:v>
                </c:pt>
                <c:pt idx="1826">
                  <c:v>10.33435977927298</c:v>
                </c:pt>
                <c:pt idx="1827">
                  <c:v>10.329488076344845</c:v>
                </c:pt>
                <c:pt idx="1828">
                  <c:v>10.324619037733456</c:v>
                </c:pt>
                <c:pt idx="1829">
                  <c:v>10.319752660526206</c:v>
                </c:pt>
                <c:pt idx="1830">
                  <c:v>10.314888941815227</c:v>
                </c:pt>
                <c:pt idx="1831">
                  <c:v>10.310027878697454</c:v>
                </c:pt>
                <c:pt idx="1832">
                  <c:v>10.305169468274563</c:v>
                </c:pt>
                <c:pt idx="1833">
                  <c:v>10.300313707652961</c:v>
                </c:pt>
                <c:pt idx="1834">
                  <c:v>10.295460593943787</c:v>
                </c:pt>
                <c:pt idx="1835">
                  <c:v>10.290610124262919</c:v>
                </c:pt>
                <c:pt idx="1836">
                  <c:v>10.285762295730933</c:v>
                </c:pt>
                <c:pt idx="1837">
                  <c:v>10.280917105473101</c:v>
                </c:pt>
                <c:pt idx="1838">
                  <c:v>10.276074550619413</c:v>
                </c:pt>
                <c:pt idx="1839">
                  <c:v>10.271234628304505</c:v>
                </c:pt>
                <c:pt idx="1840">
                  <c:v>10.266397335667705</c:v>
                </c:pt>
                <c:pt idx="1841">
                  <c:v>10.261562669852992</c:v>
                </c:pt>
                <c:pt idx="1842">
                  <c:v>10.256730628008995</c:v>
                </c:pt>
                <c:pt idx="1843">
                  <c:v>10.251901207288988</c:v>
                </c:pt>
                <c:pt idx="1844">
                  <c:v>10.247074404850885</c:v>
                </c:pt>
                <c:pt idx="1845">
                  <c:v>10.24225021785719</c:v>
                </c:pt>
                <c:pt idx="1846">
                  <c:v>10.237428643475056</c:v>
                </c:pt>
                <c:pt idx="1847">
                  <c:v>10.232609678876202</c:v>
                </c:pt>
                <c:pt idx="1848">
                  <c:v>10.227793321236952</c:v>
                </c:pt>
                <c:pt idx="1849">
                  <c:v>10.222979567738221</c:v>
                </c:pt>
                <c:pt idx="1850">
                  <c:v>10.218168415565465</c:v>
                </c:pt>
                <c:pt idx="1851">
                  <c:v>10.213359861908735</c:v>
                </c:pt>
                <c:pt idx="1852">
                  <c:v>10.208553903962603</c:v>
                </c:pt>
                <c:pt idx="1853">
                  <c:v>10.203750538926194</c:v>
                </c:pt>
                <c:pt idx="1854">
                  <c:v>10.198949764003174</c:v>
                </c:pt>
                <c:pt idx="1855">
                  <c:v>10.194151576401715</c:v>
                </c:pt>
                <c:pt idx="1856">
                  <c:v>10.189355973334507</c:v>
                </c:pt>
                <c:pt idx="1857">
                  <c:v>10.18456295201873</c:v>
                </c:pt>
                <c:pt idx="1858">
                  <c:v>10.179772509676077</c:v>
                </c:pt>
                <c:pt idx="1859">
                  <c:v>10.174984643532717</c:v>
                </c:pt>
                <c:pt idx="1860">
                  <c:v>10.170199350819274</c:v>
                </c:pt>
                <c:pt idx="1861">
                  <c:v>10.165416628770863</c:v>
                </c:pt>
                <c:pt idx="1862">
                  <c:v>10.160636474627033</c:v>
                </c:pt>
                <c:pt idx="1863">
                  <c:v>10.155858885631766</c:v>
                </c:pt>
                <c:pt idx="1864">
                  <c:v>10.15108385903352</c:v>
                </c:pt>
                <c:pt idx="1865">
                  <c:v>10.146311392085146</c:v>
                </c:pt>
                <c:pt idx="1866">
                  <c:v>10.141541482043898</c:v>
                </c:pt>
                <c:pt idx="1867">
                  <c:v>10.136774126171467</c:v>
                </c:pt>
                <c:pt idx="1868">
                  <c:v>10.132009321733946</c:v>
                </c:pt>
                <c:pt idx="1869">
                  <c:v>10.127247066001772</c:v>
                </c:pt>
                <c:pt idx="1870">
                  <c:v>10.122487356249799</c:v>
                </c:pt>
                <c:pt idx="1871">
                  <c:v>10.117730189757232</c:v>
                </c:pt>
                <c:pt idx="1872">
                  <c:v>10.112975563807638</c:v>
                </c:pt>
                <c:pt idx="1873">
                  <c:v>10.108223475688938</c:v>
                </c:pt>
                <c:pt idx="1874">
                  <c:v>10.103473922693382</c:v>
                </c:pt>
                <c:pt idx="1875">
                  <c:v>10.098726902117569</c:v>
                </c:pt>
                <c:pt idx="1876">
                  <c:v>10.093982411262409</c:v>
                </c:pt>
                <c:pt idx="1877">
                  <c:v>10.089240447433113</c:v>
                </c:pt>
                <c:pt idx="1878">
                  <c:v>10.084501007939231</c:v>
                </c:pt>
                <c:pt idx="1879">
                  <c:v>10.079764090094564</c:v>
                </c:pt>
                <c:pt idx="1880">
                  <c:v>10.075029691217232</c:v>
                </c:pt>
                <c:pt idx="1881">
                  <c:v>10.070297808629618</c:v>
                </c:pt>
                <c:pt idx="1882">
                  <c:v>10.065568439658371</c:v>
                </c:pt>
                <c:pt idx="1883">
                  <c:v>10.060841581634399</c:v>
                </c:pt>
                <c:pt idx="1884">
                  <c:v>10.056117231892863</c:v>
                </c:pt>
                <c:pt idx="1885">
                  <c:v>10.051395387773155</c:v>
                </c:pt>
                <c:pt idx="1886">
                  <c:v>10.046676046618913</c:v>
                </c:pt>
                <c:pt idx="1887">
                  <c:v>10.041959205777978</c:v>
                </c:pt>
                <c:pt idx="1888">
                  <c:v>10.037244862602414</c:v>
                </c:pt>
                <c:pt idx="1889">
                  <c:v>10.032533014448497</c:v>
                </c:pt>
                <c:pt idx="1890">
                  <c:v>10.027823658676688</c:v>
                </c:pt>
                <c:pt idx="1891">
                  <c:v>10.023116792651635</c:v>
                </c:pt>
                <c:pt idx="1892">
                  <c:v>10.018412413742169</c:v>
                </c:pt>
                <c:pt idx="1893">
                  <c:v>10.013710519321279</c:v>
                </c:pt>
                <c:pt idx="1894">
                  <c:v>10.009011106766131</c:v>
                </c:pt>
                <c:pt idx="1895">
                  <c:v>10.004314173458035</c:v>
                </c:pt>
                <c:pt idx="1896">
                  <c:v>9.9996197167824192</c:v>
                </c:pt>
                <c:pt idx="1897">
                  <c:v>9.9949277341288862</c:v>
                </c:pt>
                <c:pt idx="1898">
                  <c:v>9.9902382228911435</c:v>
                </c:pt>
                <c:pt idx="1899">
                  <c:v>9.985551180467013</c:v>
                </c:pt>
                <c:pt idx="1900">
                  <c:v>9.9808666042584164</c:v>
                </c:pt>
                <c:pt idx="1901">
                  <c:v>9.976184491671404</c:v>
                </c:pt>
                <c:pt idx="1902">
                  <c:v>9.9715048401160828</c:v>
                </c:pt>
                <c:pt idx="1903">
                  <c:v>9.9668276470066601</c:v>
                </c:pt>
                <c:pt idx="1904">
                  <c:v>9.9621529097614214</c:v>
                </c:pt>
                <c:pt idx="1905">
                  <c:v>9.9574806258027024</c:v>
                </c:pt>
                <c:pt idx="1906">
                  <c:v>9.9528107925568818</c:v>
                </c:pt>
                <c:pt idx="1907">
                  <c:v>9.9481434074544381</c:v>
                </c:pt>
                <c:pt idx="1908">
                  <c:v>9.943478467929836</c:v>
                </c:pt>
                <c:pt idx="1909">
                  <c:v>9.9388159714215831</c:v>
                </c:pt>
                <c:pt idx="1910">
                  <c:v>9.9341559153722372</c:v>
                </c:pt>
                <c:pt idx="1911">
                  <c:v>9.929498297228335</c:v>
                </c:pt>
                <c:pt idx="1912">
                  <c:v>9.924843114440435</c:v>
                </c:pt>
                <c:pt idx="1913">
                  <c:v>9.920190364463096</c:v>
                </c:pt>
                <c:pt idx="1914">
                  <c:v>9.9155400447548487</c:v>
                </c:pt>
                <c:pt idx="1915">
                  <c:v>9.9108921527782243</c:v>
                </c:pt>
                <c:pt idx="1916">
                  <c:v>9.9062466859997258</c:v>
                </c:pt>
                <c:pt idx="1917">
                  <c:v>9.9016036418897855</c:v>
                </c:pt>
                <c:pt idx="1918">
                  <c:v>9.8969630179228361</c:v>
                </c:pt>
                <c:pt idx="1919">
                  <c:v>9.8923248115772324</c:v>
                </c:pt>
                <c:pt idx="1920">
                  <c:v>9.8876890203352872</c:v>
                </c:pt>
                <c:pt idx="1921">
                  <c:v>9.8830556416832067</c:v>
                </c:pt>
                <c:pt idx="1922">
                  <c:v>9.8784246731111693</c:v>
                </c:pt>
                <c:pt idx="1923">
                  <c:v>9.8737961121132258</c:v>
                </c:pt>
                <c:pt idx="1924">
                  <c:v>9.8691699561873563</c:v>
                </c:pt>
                <c:pt idx="1925">
                  <c:v>9.8645462028354274</c:v>
                </c:pt>
                <c:pt idx="1926">
                  <c:v>9.8599248495632139</c:v>
                </c:pt>
                <c:pt idx="1927">
                  <c:v>9.8553058938803559</c:v>
                </c:pt>
                <c:pt idx="1928">
                  <c:v>9.850689333300366</c:v>
                </c:pt>
                <c:pt idx="1929">
                  <c:v>9.8460751653406362</c:v>
                </c:pt>
                <c:pt idx="1930">
                  <c:v>9.8414633875224098</c:v>
                </c:pt>
                <c:pt idx="1931">
                  <c:v>9.836853997370774</c:v>
                </c:pt>
                <c:pt idx="1932">
                  <c:v>9.8322469924146674</c:v>
                </c:pt>
                <c:pt idx="1933">
                  <c:v>9.8276423701868509</c:v>
                </c:pt>
                <c:pt idx="1934">
                  <c:v>9.823040128223937</c:v>
                </c:pt>
                <c:pt idx="1935">
                  <c:v>9.818440264066318</c:v>
                </c:pt>
                <c:pt idx="1936">
                  <c:v>9.8138427752582302</c:v>
                </c:pt>
                <c:pt idx="1937">
                  <c:v>9.8092476593477045</c:v>
                </c:pt>
                <c:pt idx="1938">
                  <c:v>9.8046549138865373</c:v>
                </c:pt>
                <c:pt idx="1939">
                  <c:v>9.8000645364303693</c:v>
                </c:pt>
                <c:pt idx="1940">
                  <c:v>9.7954765245385644</c:v>
                </c:pt>
                <c:pt idx="1941">
                  <c:v>9.7908908757742878</c:v>
                </c:pt>
                <c:pt idx="1942">
                  <c:v>9.7863075877044636</c:v>
                </c:pt>
                <c:pt idx="1943">
                  <c:v>9.7817266578997604</c:v>
                </c:pt>
                <c:pt idx="1944">
                  <c:v>9.7771480839346125</c:v>
                </c:pt>
                <c:pt idx="1945">
                  <c:v>9.7725718633871708</c:v>
                </c:pt>
                <c:pt idx="1946">
                  <c:v>9.7679979938393515</c:v>
                </c:pt>
                <c:pt idx="1947">
                  <c:v>9.7634264728767732</c:v>
                </c:pt>
                <c:pt idx="1948">
                  <c:v>9.7588572980887633</c:v>
                </c:pt>
                <c:pt idx="1949">
                  <c:v>9.7542904670683868</c:v>
                </c:pt>
                <c:pt idx="1950">
                  <c:v>9.7497259774123819</c:v>
                </c:pt>
                <c:pt idx="1951">
                  <c:v>9.7451638267212104</c:v>
                </c:pt>
                <c:pt idx="1952">
                  <c:v>9.7406040125989861</c:v>
                </c:pt>
                <c:pt idx="1953">
                  <c:v>9.736046532653539</c:v>
                </c:pt>
                <c:pt idx="1954">
                  <c:v>9.7314913844963513</c:v>
                </c:pt>
                <c:pt idx="1955">
                  <c:v>9.7269385657425573</c:v>
                </c:pt>
                <c:pt idx="1956">
                  <c:v>9.7223880740109792</c:v>
                </c:pt>
                <c:pt idx="1957">
                  <c:v>9.7178399069240626</c:v>
                </c:pt>
                <c:pt idx="1958">
                  <c:v>9.7132940621079058</c:v>
                </c:pt>
                <c:pt idx="1959">
                  <c:v>9.7087505371922447</c:v>
                </c:pt>
                <c:pt idx="1960">
                  <c:v>9.7042093298104248</c:v>
                </c:pt>
                <c:pt idx="1961">
                  <c:v>9.699670437599444</c:v>
                </c:pt>
                <c:pt idx="1962">
                  <c:v>9.6951338581998741</c:v>
                </c:pt>
                <c:pt idx="1963">
                  <c:v>9.6905995892559247</c:v>
                </c:pt>
                <c:pt idx="1964">
                  <c:v>9.6860676284153726</c:v>
                </c:pt>
                <c:pt idx="1965">
                  <c:v>9.6815379733296112</c:v>
                </c:pt>
                <c:pt idx="1966">
                  <c:v>9.6770106216536007</c:v>
                </c:pt>
                <c:pt idx="1967">
                  <c:v>9.6724855710458897</c:v>
                </c:pt>
                <c:pt idx="1968">
                  <c:v>9.6679628191685794</c:v>
                </c:pt>
                <c:pt idx="1969">
                  <c:v>9.663442363687345</c:v>
                </c:pt>
                <c:pt idx="1970">
                  <c:v>9.6589242022714146</c:v>
                </c:pt>
                <c:pt idx="1971">
                  <c:v>9.6544083325935617</c:v>
                </c:pt>
                <c:pt idx="1972">
                  <c:v>9.6498947523300842</c:v>
                </c:pt>
                <c:pt idx="1973">
                  <c:v>9.6453834591608398</c:v>
                </c:pt>
                <c:pt idx="1974">
                  <c:v>9.6408744507691893</c:v>
                </c:pt>
                <c:pt idx="1975">
                  <c:v>9.6363677248420174</c:v>
                </c:pt>
                <c:pt idx="1976">
                  <c:v>9.6318632790697194</c:v>
                </c:pt>
                <c:pt idx="1977">
                  <c:v>9.6273611111462145</c:v>
                </c:pt>
                <c:pt idx="1978">
                  <c:v>9.6228612187688753</c:v>
                </c:pt>
                <c:pt idx="1979">
                  <c:v>9.6183635996386201</c:v>
                </c:pt>
                <c:pt idx="1980">
                  <c:v>9.6138682514597846</c:v>
                </c:pt>
                <c:pt idx="1981">
                  <c:v>9.6093751719402434</c:v>
                </c:pt>
                <c:pt idx="1982">
                  <c:v>9.6048843587912955</c:v>
                </c:pt>
                <c:pt idx="1983">
                  <c:v>9.6003958097277291</c:v>
                </c:pt>
                <c:pt idx="1984">
                  <c:v>9.5959095224677569</c:v>
                </c:pt>
                <c:pt idx="1985">
                  <c:v>9.5914254947330733</c:v>
                </c:pt>
                <c:pt idx="1986">
                  <c:v>9.5869437242487905</c:v>
                </c:pt>
                <c:pt idx="1987">
                  <c:v>9.5824642087434668</c:v>
                </c:pt>
                <c:pt idx="1988">
                  <c:v>9.5779869459490783</c:v>
                </c:pt>
                <c:pt idx="1989">
                  <c:v>9.5735119336010115</c:v>
                </c:pt>
                <c:pt idx="1990">
                  <c:v>9.5690391694381063</c:v>
                </c:pt>
                <c:pt idx="1991">
                  <c:v>9.5645686512025634</c:v>
                </c:pt>
                <c:pt idx="1992">
                  <c:v>9.5601003766400083</c:v>
                </c:pt>
                <c:pt idx="1993">
                  <c:v>9.5556343434994417</c:v>
                </c:pt>
                <c:pt idx="1994">
                  <c:v>9.5511705495332748</c:v>
                </c:pt>
                <c:pt idx="1995">
                  <c:v>9.5467089924972797</c:v>
                </c:pt>
                <c:pt idx="1996">
                  <c:v>9.5422496701506034</c:v>
                </c:pt>
                <c:pt idx="1997">
                  <c:v>9.5377925802557471</c:v>
                </c:pt>
                <c:pt idx="1998">
                  <c:v>9.5333377205786007</c:v>
                </c:pt>
                <c:pt idx="1999">
                  <c:v>9.5288850888883871</c:v>
                </c:pt>
                <c:pt idx="2000">
                  <c:v>9.5244346829576685</c:v>
                </c:pt>
                <c:pt idx="2001">
                  <c:v>9.5199865005623607</c:v>
                </c:pt>
                <c:pt idx="2002">
                  <c:v>9.515540539481691</c:v>
                </c:pt>
                <c:pt idx="2003">
                  <c:v>9.5110967974982401</c:v>
                </c:pt>
                <c:pt idx="2004">
                  <c:v>9.5066552723978859</c:v>
                </c:pt>
                <c:pt idx="2005">
                  <c:v>9.5022159619698172</c:v>
                </c:pt>
                <c:pt idx="2006">
                  <c:v>9.4977788640065484</c:v>
                </c:pt>
                <c:pt idx="2007">
                  <c:v>9.4933439763038763</c:v>
                </c:pt>
                <c:pt idx="2008">
                  <c:v>9.4889112966608948</c:v>
                </c:pt>
                <c:pt idx="2009">
                  <c:v>9.4844808228799806</c:v>
                </c:pt>
                <c:pt idx="2010">
                  <c:v>9.4800525527667929</c:v>
                </c:pt>
                <c:pt idx="2011">
                  <c:v>9.4756264841302595</c:v>
                </c:pt>
                <c:pt idx="2012">
                  <c:v>9.4712026147825839</c:v>
                </c:pt>
                <c:pt idx="2013">
                  <c:v>9.4667809425392164</c:v>
                </c:pt>
                <c:pt idx="2014">
                  <c:v>9.4623614652188692</c:v>
                </c:pt>
                <c:pt idx="2015">
                  <c:v>9.4579441806435085</c:v>
                </c:pt>
                <c:pt idx="2016">
                  <c:v>9.4535290866383122</c:v>
                </c:pt>
                <c:pt idx="2017">
                  <c:v>9.4491161810317266</c:v>
                </c:pt>
                <c:pt idx="2018">
                  <c:v>9.4447054616554027</c:v>
                </c:pt>
                <c:pt idx="2019">
                  <c:v>9.4402969263442102</c:v>
                </c:pt>
                <c:pt idx="2020">
                  <c:v>9.4358905729362661</c:v>
                </c:pt>
                <c:pt idx="2021">
                  <c:v>9.4314863992728633</c:v>
                </c:pt>
                <c:pt idx="2022">
                  <c:v>9.4270844031985064</c:v>
                </c:pt>
                <c:pt idx="2023">
                  <c:v>9.4226845825608976</c:v>
                </c:pt>
                <c:pt idx="2024">
                  <c:v>9.418286935210908</c:v>
                </c:pt>
                <c:pt idx="2025">
                  <c:v>9.4138914590026417</c:v>
                </c:pt>
                <c:pt idx="2026">
                  <c:v>9.4094981517933221</c:v>
                </c:pt>
                <c:pt idx="2027">
                  <c:v>9.4051070114433841</c:v>
                </c:pt>
                <c:pt idx="2028">
                  <c:v>9.4007180358164106</c:v>
                </c:pt>
                <c:pt idx="2029">
                  <c:v>9.3963312227791391</c:v>
                </c:pt>
                <c:pt idx="2030">
                  <c:v>9.391946570201462</c:v>
                </c:pt>
                <c:pt idx="2031">
                  <c:v>9.3875640759564263</c:v>
                </c:pt>
                <c:pt idx="2032">
                  <c:v>9.3831837379202128</c:v>
                </c:pt>
                <c:pt idx="2033">
                  <c:v>9.3788055539721213</c:v>
                </c:pt>
                <c:pt idx="2034">
                  <c:v>9.3744295219946139</c:v>
                </c:pt>
                <c:pt idx="2035">
                  <c:v>9.3700556398732147</c:v>
                </c:pt>
                <c:pt idx="2036">
                  <c:v>9.3656839054966383</c:v>
                </c:pt>
                <c:pt idx="2037">
                  <c:v>9.3613143167566477</c:v>
                </c:pt>
                <c:pt idx="2038">
                  <c:v>9.3569468715481321</c:v>
                </c:pt>
                <c:pt idx="2039">
                  <c:v>9.3525815677690787</c:v>
                </c:pt>
                <c:pt idx="2040">
                  <c:v>9.3482184033205584</c:v>
                </c:pt>
                <c:pt idx="2041">
                  <c:v>9.3438573761067332</c:v>
                </c:pt>
                <c:pt idx="2042">
                  <c:v>9.3394984840348272</c:v>
                </c:pt>
                <c:pt idx="2043">
                  <c:v>9.3351417250151556</c:v>
                </c:pt>
                <c:pt idx="2044">
                  <c:v>9.3307870969611102</c:v>
                </c:pt>
                <c:pt idx="2045">
                  <c:v>9.3264345977891026</c:v>
                </c:pt>
                <c:pt idx="2046">
                  <c:v>9.3220842254186351</c:v>
                </c:pt>
                <c:pt idx="2047">
                  <c:v>9.3177359777722373</c:v>
                </c:pt>
                <c:pt idx="2048">
                  <c:v>9.3133898527755079</c:v>
                </c:pt>
                <c:pt idx="2049">
                  <c:v>9.3090458483570444</c:v>
                </c:pt>
                <c:pt idx="2050">
                  <c:v>9.3047039624484924</c:v>
                </c:pt>
                <c:pt idx="2051">
                  <c:v>9.3003641929845386</c:v>
                </c:pt>
                <c:pt idx="2052">
                  <c:v>9.2960265379028684</c:v>
                </c:pt>
                <c:pt idx="2053">
                  <c:v>9.2916909951441795</c:v>
                </c:pt>
                <c:pt idx="2054">
                  <c:v>9.2873575626521969</c:v>
                </c:pt>
                <c:pt idx="2055">
                  <c:v>9.2830262383736226</c:v>
                </c:pt>
                <c:pt idx="2056">
                  <c:v>9.2786970202581642</c:v>
                </c:pt>
                <c:pt idx="2057">
                  <c:v>9.2743699062585137</c:v>
                </c:pt>
                <c:pt idx="2058">
                  <c:v>9.2700448943303542</c:v>
                </c:pt>
                <c:pt idx="2059">
                  <c:v>9.2657219824323604</c:v>
                </c:pt>
                <c:pt idx="2060">
                  <c:v>9.2614011685261417</c:v>
                </c:pt>
                <c:pt idx="2061">
                  <c:v>9.2570824505763056</c:v>
                </c:pt>
                <c:pt idx="2062">
                  <c:v>9.2527658265503945</c:v>
                </c:pt>
                <c:pt idx="2063">
                  <c:v>9.2484512944189419</c:v>
                </c:pt>
                <c:pt idx="2064">
                  <c:v>9.2441388521553947</c:v>
                </c:pt>
                <c:pt idx="2065">
                  <c:v>9.2398284977361627</c:v>
                </c:pt>
                <c:pt idx="2066">
                  <c:v>9.2355202291405902</c:v>
                </c:pt>
                <c:pt idx="2067">
                  <c:v>9.2312140443509492</c:v>
                </c:pt>
                <c:pt idx="2068">
                  <c:v>9.2269099413524387</c:v>
                </c:pt>
                <c:pt idx="2069">
                  <c:v>9.2226079181331855</c:v>
                </c:pt>
                <c:pt idx="2070">
                  <c:v>9.2183079726842223</c:v>
                </c:pt>
                <c:pt idx="2071">
                  <c:v>9.2140101029995023</c:v>
                </c:pt>
                <c:pt idx="2072">
                  <c:v>9.2097143070758563</c:v>
                </c:pt>
                <c:pt idx="2073">
                  <c:v>9.2054205829130495</c:v>
                </c:pt>
                <c:pt idx="2074">
                  <c:v>9.201128928513711</c:v>
                </c:pt>
                <c:pt idx="2075">
                  <c:v>9.1968393418833898</c:v>
                </c:pt>
                <c:pt idx="2076">
                  <c:v>9.1925518210304702</c:v>
                </c:pt>
                <c:pt idx="2077">
                  <c:v>9.1882663639662567</c:v>
                </c:pt>
                <c:pt idx="2078">
                  <c:v>9.183982968704882</c:v>
                </c:pt>
                <c:pt idx="2079">
                  <c:v>9.1797016332633916</c:v>
                </c:pt>
                <c:pt idx="2080">
                  <c:v>9.1754223556616523</c:v>
                </c:pt>
                <c:pt idx="2081">
                  <c:v>9.1711451339223942</c:v>
                </c:pt>
                <c:pt idx="2082">
                  <c:v>9.1668699660712107</c:v>
                </c:pt>
                <c:pt idx="2083">
                  <c:v>9.1625968501365236</c:v>
                </c:pt>
                <c:pt idx="2084">
                  <c:v>9.1583257841495893</c:v>
                </c:pt>
                <c:pt idx="2085">
                  <c:v>9.1540567661444996</c:v>
                </c:pt>
                <c:pt idx="2086">
                  <c:v>9.1497897941582025</c:v>
                </c:pt>
                <c:pt idx="2087">
                  <c:v>9.1455248662303958</c:v>
                </c:pt>
                <c:pt idx="2088">
                  <c:v>9.1412619804036765</c:v>
                </c:pt>
                <c:pt idx="2089">
                  <c:v>9.1370011347233913</c:v>
                </c:pt>
                <c:pt idx="2090">
                  <c:v>9.1327423272377359</c:v>
                </c:pt>
                <c:pt idx="2091">
                  <c:v>9.1284855559976492</c:v>
                </c:pt>
                <c:pt idx="2092">
                  <c:v>9.1242308190569332</c:v>
                </c:pt>
                <c:pt idx="2093">
                  <c:v>9.1199781144721186</c:v>
                </c:pt>
                <c:pt idx="2094">
                  <c:v>9.1157274403025568</c:v>
                </c:pt>
                <c:pt idx="2095">
                  <c:v>9.1114787946103775</c:v>
                </c:pt>
                <c:pt idx="2096">
                  <c:v>9.1072321754604602</c:v>
                </c:pt>
                <c:pt idx="2097">
                  <c:v>9.1029875809204484</c:v>
                </c:pt>
                <c:pt idx="2098">
                  <c:v>9.0987450090607922</c:v>
                </c:pt>
                <c:pt idx="2099">
                  <c:v>9.0945044579546632</c:v>
                </c:pt>
                <c:pt idx="2100">
                  <c:v>9.0902659256779756</c:v>
                </c:pt>
                <c:pt idx="2101">
                  <c:v>9.0860294103094219</c:v>
                </c:pt>
                <c:pt idx="2102">
                  <c:v>9.0817949099304158</c:v>
                </c:pt>
                <c:pt idx="2103">
                  <c:v>9.0775624226251281</c:v>
                </c:pt>
                <c:pt idx="2104">
                  <c:v>9.0733319464804154</c:v>
                </c:pt>
                <c:pt idx="2105">
                  <c:v>9.0691034795859125</c:v>
                </c:pt>
                <c:pt idx="2106">
                  <c:v>9.0648770200339541</c:v>
                </c:pt>
                <c:pt idx="2107">
                  <c:v>9.0606525659195754</c:v>
                </c:pt>
                <c:pt idx="2108">
                  <c:v>9.0564301153405324</c:v>
                </c:pt>
                <c:pt idx="2109">
                  <c:v>9.0522096663973031</c:v>
                </c:pt>
                <c:pt idx="2110">
                  <c:v>9.0479912171930437</c:v>
                </c:pt>
                <c:pt idx="2111">
                  <c:v>9.0437747658336249</c:v>
                </c:pt>
                <c:pt idx="2112">
                  <c:v>9.0395603104275821</c:v>
                </c:pt>
                <c:pt idx="2113">
                  <c:v>9.0353478490861505</c:v>
                </c:pt>
                <c:pt idx="2114">
                  <c:v>9.0311373799232513</c:v>
                </c:pt>
                <c:pt idx="2115">
                  <c:v>9.026928901055463</c:v>
                </c:pt>
                <c:pt idx="2116">
                  <c:v>9.0227224106020572</c:v>
                </c:pt>
                <c:pt idx="2117">
                  <c:v>9.0185179066849486</c:v>
                </c:pt>
                <c:pt idx="2118">
                  <c:v>9.0143153874287165</c:v>
                </c:pt>
                <c:pt idx="2119">
                  <c:v>9.0101148509606048</c:v>
                </c:pt>
                <c:pt idx="2120">
                  <c:v>9.0059162954104863</c:v>
                </c:pt>
                <c:pt idx="2121">
                  <c:v>9.0017197189109055</c:v>
                </c:pt>
                <c:pt idx="2122">
                  <c:v>8.9975251195970287</c:v>
                </c:pt>
                <c:pt idx="2123">
                  <c:v>8.9933324956066585</c:v>
                </c:pt>
                <c:pt idx="2124">
                  <c:v>8.9891418450802334</c:v>
                </c:pt>
                <c:pt idx="2125">
                  <c:v>8.9849531661608069</c:v>
                </c:pt>
                <c:pt idx="2126">
                  <c:v>8.9807664569940613</c:v>
                </c:pt>
                <c:pt idx="2127">
                  <c:v>8.9765817157282797</c:v>
                </c:pt>
                <c:pt idx="2128">
                  <c:v>8.9723989405143882</c:v>
                </c:pt>
                <c:pt idx="2129">
                  <c:v>8.9682181295058783</c:v>
                </c:pt>
                <c:pt idx="2130">
                  <c:v>8.9640392808588629</c:v>
                </c:pt>
                <c:pt idx="2131">
                  <c:v>8.9598623927320489</c:v>
                </c:pt>
                <c:pt idx="2132">
                  <c:v>8.9556874632867149</c:v>
                </c:pt>
                <c:pt idx="2133">
                  <c:v>8.9515144906867619</c:v>
                </c:pt>
                <c:pt idx="2134">
                  <c:v>8.947343473098627</c:v>
                </c:pt>
                <c:pt idx="2135">
                  <c:v>8.9431744086913696</c:v>
                </c:pt>
                <c:pt idx="2136">
                  <c:v>8.9390072956365785</c:v>
                </c:pt>
                <c:pt idx="2137">
                  <c:v>8.934842132108443</c:v>
                </c:pt>
                <c:pt idx="2138">
                  <c:v>8.9306789162836822</c:v>
                </c:pt>
                <c:pt idx="2139">
                  <c:v>8.926517646341587</c:v>
                </c:pt>
                <c:pt idx="2140">
                  <c:v>8.9223583204640136</c:v>
                </c:pt>
                <c:pt idx="2141">
                  <c:v>8.9182009368353548</c:v>
                </c:pt>
                <c:pt idx="2142">
                  <c:v>8.9140454936425186</c:v>
                </c:pt>
                <c:pt idx="2143">
                  <c:v>8.9098919890749926</c:v>
                </c:pt>
                <c:pt idx="2144">
                  <c:v>8.9057404213247651</c:v>
                </c:pt>
                <c:pt idx="2145">
                  <c:v>8.9015907885863896</c:v>
                </c:pt>
                <c:pt idx="2146">
                  <c:v>8.8974430890568996</c:v>
                </c:pt>
                <c:pt idx="2147">
                  <c:v>8.8932973209358863</c:v>
                </c:pt>
                <c:pt idx="2148">
                  <c:v>8.8891534824254137</c:v>
                </c:pt>
                <c:pt idx="2149">
                  <c:v>8.8850115717300895</c:v>
                </c:pt>
                <c:pt idx="2150">
                  <c:v>8.8808715870570154</c:v>
                </c:pt>
                <c:pt idx="2151">
                  <c:v>8.8767335266158014</c:v>
                </c:pt>
                <c:pt idx="2152">
                  <c:v>8.8725973886185088</c:v>
                </c:pt>
                <c:pt idx="2153">
                  <c:v>8.8684631712797639</c:v>
                </c:pt>
                <c:pt idx="2154">
                  <c:v>8.8643308728166232</c:v>
                </c:pt>
                <c:pt idx="2155">
                  <c:v>8.8602004914486301</c:v>
                </c:pt>
                <c:pt idx="2156">
                  <c:v>8.8560720253978289</c:v>
                </c:pt>
                <c:pt idx="2157">
                  <c:v>8.8519454728887155</c:v>
                </c:pt>
                <c:pt idx="2158">
                  <c:v>8.8478208321482725</c:v>
                </c:pt>
                <c:pt idx="2159">
                  <c:v>8.843698101405927</c:v>
                </c:pt>
                <c:pt idx="2160">
                  <c:v>8.8395772788935574</c:v>
                </c:pt>
                <c:pt idx="2161">
                  <c:v>8.8354583628455288</c:v>
                </c:pt>
                <c:pt idx="2162">
                  <c:v>8.8313413514986294</c:v>
                </c:pt>
                <c:pt idx="2163">
                  <c:v>8.8272262430920989</c:v>
                </c:pt>
                <c:pt idx="2164">
                  <c:v>8.8231130358676211</c:v>
                </c:pt>
                <c:pt idx="2165">
                  <c:v>8.819001728069324</c:v>
                </c:pt>
                <c:pt idx="2166">
                  <c:v>8.8148923179437375</c:v>
                </c:pt>
                <c:pt idx="2167">
                  <c:v>8.8107848037398426</c:v>
                </c:pt>
                <c:pt idx="2168">
                  <c:v>8.8066791837090435</c:v>
                </c:pt>
                <c:pt idx="2169">
                  <c:v>8.8025754561051457</c:v>
                </c:pt>
                <c:pt idx="2170">
                  <c:v>8.7984736191843851</c:v>
                </c:pt>
                <c:pt idx="2171">
                  <c:v>8.7943736712054132</c:v>
                </c:pt>
                <c:pt idx="2172">
                  <c:v>8.7902756104292479</c:v>
                </c:pt>
                <c:pt idx="2173">
                  <c:v>8.786179435119351</c:v>
                </c:pt>
                <c:pt idx="2174">
                  <c:v>8.7820851435415506</c:v>
                </c:pt>
                <c:pt idx="2175">
                  <c:v>8.7779927339640835</c:v>
                </c:pt>
                <c:pt idx="2176">
                  <c:v>8.773902204657567</c:v>
                </c:pt>
                <c:pt idx="2177">
                  <c:v>8.7698135538949984</c:v>
                </c:pt>
                <c:pt idx="2178">
                  <c:v>8.7657267799517697</c:v>
                </c:pt>
                <c:pt idx="2179">
                  <c:v>8.7616418811056107</c:v>
                </c:pt>
                <c:pt idx="2180">
                  <c:v>8.7575588556366455</c:v>
                </c:pt>
                <c:pt idx="2181">
                  <c:v>8.7534777018273786</c:v>
                </c:pt>
                <c:pt idx="2182">
                  <c:v>8.7493984179626523</c:v>
                </c:pt>
                <c:pt idx="2183">
                  <c:v>8.7453210023296606</c:v>
                </c:pt>
                <c:pt idx="2184">
                  <c:v>8.7412454532179709</c:v>
                </c:pt>
                <c:pt idx="2185">
                  <c:v>8.737171768919481</c:v>
                </c:pt>
                <c:pt idx="2186">
                  <c:v>8.7330999477284479</c:v>
                </c:pt>
                <c:pt idx="2187">
                  <c:v>8.7290299879414377</c:v>
                </c:pt>
                <c:pt idx="2188">
                  <c:v>8.724961887857404</c:v>
                </c:pt>
                <c:pt idx="2189">
                  <c:v>8.7208956457775741</c:v>
                </c:pt>
                <c:pt idx="2190">
                  <c:v>8.7168312600055486</c:v>
                </c:pt>
                <c:pt idx="2191">
                  <c:v>8.7127687288472018</c:v>
                </c:pt>
                <c:pt idx="2192">
                  <c:v>8.708708050610781</c:v>
                </c:pt>
                <c:pt idx="2193">
                  <c:v>8.7046492236068076</c:v>
                </c:pt>
                <c:pt idx="2194">
                  <c:v>8.7005922461481333</c:v>
                </c:pt>
                <c:pt idx="2195">
                  <c:v>8.6965371165498908</c:v>
                </c:pt>
                <c:pt idx="2196">
                  <c:v>8.6924838331295433</c:v>
                </c:pt>
                <c:pt idx="2197">
                  <c:v>8.6884323942068349</c:v>
                </c:pt>
                <c:pt idx="2198">
                  <c:v>8.6843827981037975</c:v>
                </c:pt>
                <c:pt idx="2199">
                  <c:v>8.6803350431447797</c:v>
                </c:pt>
                <c:pt idx="2200">
                  <c:v>8.6762891276563678</c:v>
                </c:pt>
                <c:pt idx="2201">
                  <c:v>8.6722450499674792</c:v>
                </c:pt>
                <c:pt idx="2202">
                  <c:v>8.6682028084092622</c:v>
                </c:pt>
                <c:pt idx="2203">
                  <c:v>8.6641624013151812</c:v>
                </c:pt>
                <c:pt idx="2204">
                  <c:v>8.6601238270209251</c:v>
                </c:pt>
                <c:pt idx="2205">
                  <c:v>8.6560870838644846</c:v>
                </c:pt>
                <c:pt idx="2206">
                  <c:v>8.6520521701860815</c:v>
                </c:pt>
                <c:pt idx="2207">
                  <c:v>8.6480190843281903</c:v>
                </c:pt>
                <c:pt idx="2208">
                  <c:v>8.6439878246355875</c:v>
                </c:pt>
                <c:pt idx="2209">
                  <c:v>8.6399583894552379</c:v>
                </c:pt>
                <c:pt idx="2210">
                  <c:v>8.635930777136366</c:v>
                </c:pt>
                <c:pt idx="2211">
                  <c:v>8.631904986030456</c:v>
                </c:pt>
                <c:pt idx="2212">
                  <c:v>8.6278810144912157</c:v>
                </c:pt>
                <c:pt idx="2213">
                  <c:v>8.6238588608745701</c:v>
                </c:pt>
                <c:pt idx="2214">
                  <c:v>8.6198385235386965</c:v>
                </c:pt>
                <c:pt idx="2215">
                  <c:v>8.6158200008439678</c:v>
                </c:pt>
                <c:pt idx="2216">
                  <c:v>8.6118032911529951</c:v>
                </c:pt>
                <c:pt idx="2217">
                  <c:v>8.6077883928306065</c:v>
                </c:pt>
                <c:pt idx="2218">
                  <c:v>8.6037753042438396</c:v>
                </c:pt>
                <c:pt idx="2219">
                  <c:v>8.5997640237619066</c:v>
                </c:pt>
                <c:pt idx="2220">
                  <c:v>8.5957545497562862</c:v>
                </c:pt>
                <c:pt idx="2221">
                  <c:v>8.5917468806006028</c:v>
                </c:pt>
                <c:pt idx="2222">
                  <c:v>8.5877410146706978</c:v>
                </c:pt>
                <c:pt idx="2223">
                  <c:v>8.5837369503445942</c:v>
                </c:pt>
                <c:pt idx="2224">
                  <c:v>8.5797346860025243</c:v>
                </c:pt>
                <c:pt idx="2225">
                  <c:v>8.5757342200268667</c:v>
                </c:pt>
                <c:pt idx="2226">
                  <c:v>8.5717355508022237</c:v>
                </c:pt>
                <c:pt idx="2227">
                  <c:v>8.5677386767153294</c:v>
                </c:pt>
                <c:pt idx="2228">
                  <c:v>8.5637435961551347</c:v>
                </c:pt>
                <c:pt idx="2229">
                  <c:v>8.5597503075127079</c:v>
                </c:pt>
                <c:pt idx="2230">
                  <c:v>8.5557588091813273</c:v>
                </c:pt>
                <c:pt idx="2231">
                  <c:v>8.5517690995564095</c:v>
                </c:pt>
                <c:pt idx="2232">
                  <c:v>8.5477811770355245</c:v>
                </c:pt>
                <c:pt idx="2233">
                  <c:v>8.5437950400184022</c:v>
                </c:pt>
                <c:pt idx="2234">
                  <c:v>8.5398106869069181</c:v>
                </c:pt>
                <c:pt idx="2235">
                  <c:v>8.535828116105094</c:v>
                </c:pt>
                <c:pt idx="2236">
                  <c:v>8.5318473260190899</c:v>
                </c:pt>
                <c:pt idx="2237">
                  <c:v>8.5278683150572121</c:v>
                </c:pt>
                <c:pt idx="2238">
                  <c:v>8.523891081629877</c:v>
                </c:pt>
                <c:pt idx="2239">
                  <c:v>8.5199156241496681</c:v>
                </c:pt>
                <c:pt idx="2240">
                  <c:v>8.5159419410312509</c:v>
                </c:pt>
                <c:pt idx="2241">
                  <c:v>8.5119700306914368</c:v>
                </c:pt>
                <c:pt idx="2242">
                  <c:v>8.5079998915491615</c:v>
                </c:pt>
                <c:pt idx="2243">
                  <c:v>8.5040315220254641</c:v>
                </c:pt>
                <c:pt idx="2244">
                  <c:v>8.5000649205434939</c:v>
                </c:pt>
                <c:pt idx="2245">
                  <c:v>8.4961000855285036</c:v>
                </c:pt>
                <c:pt idx="2246">
                  <c:v>8.492137015407863</c:v>
                </c:pt>
                <c:pt idx="2247">
                  <c:v>8.488175708611017</c:v>
                </c:pt>
                <c:pt idx="2248">
                  <c:v>8.484216163569549</c:v>
                </c:pt>
                <c:pt idx="2249">
                  <c:v>8.4802583787170676</c:v>
                </c:pt>
                <c:pt idx="2250">
                  <c:v>8.4763023524893413</c:v>
                </c:pt>
                <c:pt idx="2251">
                  <c:v>8.4723480833241709</c:v>
                </c:pt>
                <c:pt idx="2252">
                  <c:v>8.4683955696614746</c:v>
                </c:pt>
                <c:pt idx="2253">
                  <c:v>8.4644448099432026</c:v>
                </c:pt>
                <c:pt idx="2254">
                  <c:v>8.4604958026134227</c:v>
                </c:pt>
                <c:pt idx="2255">
                  <c:v>8.4565485461182561</c:v>
                </c:pt>
                <c:pt idx="2256">
                  <c:v>8.4526030389058775</c:v>
                </c:pt>
                <c:pt idx="2257">
                  <c:v>8.4486592794265434</c:v>
                </c:pt>
                <c:pt idx="2258">
                  <c:v>8.4447172661325567</c:v>
                </c:pt>
                <c:pt idx="2259">
                  <c:v>8.440776997478288</c:v>
                </c:pt>
                <c:pt idx="2260">
                  <c:v>8.4368384719201259</c:v>
                </c:pt>
                <c:pt idx="2261">
                  <c:v>8.432901687916555</c:v>
                </c:pt>
                <c:pt idx="2262">
                  <c:v>8.4289666439280708</c:v>
                </c:pt>
                <c:pt idx="2263">
                  <c:v>8.425033338417208</c:v>
                </c:pt>
                <c:pt idx="2264">
                  <c:v>8.421101769848562</c:v>
                </c:pt>
                <c:pt idx="2265">
                  <c:v>8.4171719366887388</c:v>
                </c:pt>
                <c:pt idx="2266">
                  <c:v>8.413243837406398</c:v>
                </c:pt>
                <c:pt idx="2267">
                  <c:v>8.4093174704721889</c:v>
                </c:pt>
                <c:pt idx="2268">
                  <c:v>8.405392834358814</c:v>
                </c:pt>
                <c:pt idx="2269">
                  <c:v>8.4014699275409939</c:v>
                </c:pt>
                <c:pt idx="2270">
                  <c:v>8.3975487484954314</c:v>
                </c:pt>
                <c:pt idx="2271">
                  <c:v>8.3936292957008831</c:v>
                </c:pt>
                <c:pt idx="2272">
                  <c:v>8.389711567638102</c:v>
                </c:pt>
                <c:pt idx="2273">
                  <c:v>8.3857955627898235</c:v>
                </c:pt>
                <c:pt idx="2274">
                  <c:v>8.3818812796408082</c:v>
                </c:pt>
                <c:pt idx="2275">
                  <c:v>8.3779687166778203</c:v>
                </c:pt>
                <c:pt idx="2276">
                  <c:v>8.374057872389578</c:v>
                </c:pt>
                <c:pt idx="2277">
                  <c:v>8.3701487452668317</c:v>
                </c:pt>
                <c:pt idx="2278">
                  <c:v>8.3662413338023001</c:v>
                </c:pt>
                <c:pt idx="2279">
                  <c:v>8.3623356364906982</c:v>
                </c:pt>
                <c:pt idx="2280">
                  <c:v>8.3584316518287025</c:v>
                </c:pt>
                <c:pt idx="2281">
                  <c:v>8.3545293783149859</c:v>
                </c:pt>
                <c:pt idx="2282">
                  <c:v>8.3506288144501752</c:v>
                </c:pt>
                <c:pt idx="2283">
                  <c:v>8.3467299587368871</c:v>
                </c:pt>
                <c:pt idx="2284">
                  <c:v>8.3428328096796847</c:v>
                </c:pt>
                <c:pt idx="2285">
                  <c:v>8.3389373657851138</c:v>
                </c:pt>
                <c:pt idx="2286">
                  <c:v>8.33504362556166</c:v>
                </c:pt>
                <c:pt idx="2287">
                  <c:v>8.3311515875197841</c:v>
                </c:pt>
                <c:pt idx="2288">
                  <c:v>8.3272612501718726</c:v>
                </c:pt>
                <c:pt idx="2289">
                  <c:v>8.3233726120323013</c:v>
                </c:pt>
                <c:pt idx="2290">
                  <c:v>8.3194856716173575</c:v>
                </c:pt>
                <c:pt idx="2291">
                  <c:v>8.3156004274452826</c:v>
                </c:pt>
                <c:pt idx="2292">
                  <c:v>8.3117168780362576</c:v>
                </c:pt>
                <c:pt idx="2293">
                  <c:v>8.3078350219124033</c:v>
                </c:pt>
                <c:pt idx="2294">
                  <c:v>8.3039548575977591</c:v>
                </c:pt>
                <c:pt idx="2295">
                  <c:v>8.3000763836183182</c:v>
                </c:pt>
                <c:pt idx="2296">
                  <c:v>8.2961995985019712</c:v>
                </c:pt>
                <c:pt idx="2297">
                  <c:v>8.2923245007785411</c:v>
                </c:pt>
                <c:pt idx="2298">
                  <c:v>8.2884510889797838</c:v>
                </c:pt>
                <c:pt idx="2299">
                  <c:v>8.2845793616393451</c:v>
                </c:pt>
                <c:pt idx="2300">
                  <c:v>8.2807093172928177</c:v>
                </c:pt>
                <c:pt idx="2301">
                  <c:v>8.276840954477656</c:v>
                </c:pt>
                <c:pt idx="2302">
                  <c:v>8.2729742717332684</c:v>
                </c:pt>
                <c:pt idx="2303">
                  <c:v>8.2691092676009319</c:v>
                </c:pt>
                <c:pt idx="2304">
                  <c:v>8.2652459406238279</c:v>
                </c:pt>
                <c:pt idx="2305">
                  <c:v>8.2613842893470562</c:v>
                </c:pt>
                <c:pt idx="2306">
                  <c:v>8.2575243123175852</c:v>
                </c:pt>
                <c:pt idx="2307">
                  <c:v>8.2536660080842807</c:v>
                </c:pt>
                <c:pt idx="2308">
                  <c:v>8.2498093751978843</c:v>
                </c:pt>
                <c:pt idx="2309">
                  <c:v>8.2459544122110415</c:v>
                </c:pt>
                <c:pt idx="2310">
                  <c:v>8.2421011176782599</c:v>
                </c:pt>
                <c:pt idx="2311">
                  <c:v>8.2382494901559298</c:v>
                </c:pt>
                <c:pt idx="2312">
                  <c:v>8.234399528202303</c:v>
                </c:pt>
                <c:pt idx="2313">
                  <c:v>8.2305512303775288</c:v>
                </c:pt>
                <c:pt idx="2314">
                  <c:v>8.2267045952435751</c:v>
                </c:pt>
                <c:pt idx="2315">
                  <c:v>8.2228596213643357</c:v>
                </c:pt>
                <c:pt idx="2316">
                  <c:v>8.2190163073055089</c:v>
                </c:pt>
                <c:pt idx="2317">
                  <c:v>8.2151746516346691</c:v>
                </c:pt>
                <c:pt idx="2318">
                  <c:v>8.2113346529212592</c:v>
                </c:pt>
                <c:pt idx="2319">
                  <c:v>8.2074963097365554</c:v>
                </c:pt>
                <c:pt idx="2320">
                  <c:v>8.2036596206536956</c:v>
                </c:pt>
                <c:pt idx="2321">
                  <c:v>8.1998245842476294</c:v>
                </c:pt>
                <c:pt idx="2322">
                  <c:v>8.1959911990951824</c:v>
                </c:pt>
                <c:pt idx="2323">
                  <c:v>8.1921594637749919</c:v>
                </c:pt>
                <c:pt idx="2324">
                  <c:v>8.1883293768675642</c:v>
                </c:pt>
                <c:pt idx="2325">
                  <c:v>8.184500936955196</c:v>
                </c:pt>
                <c:pt idx="2326">
                  <c:v>8.1806741426220384</c:v>
                </c:pt>
                <c:pt idx="2327">
                  <c:v>8.1768489924540617</c:v>
                </c:pt>
                <c:pt idx="2328">
                  <c:v>8.173025485039048</c:v>
                </c:pt>
                <c:pt idx="2329">
                  <c:v>8.1692036189666126</c:v>
                </c:pt>
                <c:pt idx="2330">
                  <c:v>8.1653833928281827</c:v>
                </c:pt>
                <c:pt idx="2331">
                  <c:v>8.1615648052169831</c:v>
                </c:pt>
                <c:pt idx="2332">
                  <c:v>8.157747854728072</c:v>
                </c:pt>
                <c:pt idx="2333">
                  <c:v>8.1539325399582978</c:v>
                </c:pt>
                <c:pt idx="2334">
                  <c:v>8.1501188595063141</c:v>
                </c:pt>
                <c:pt idx="2335">
                  <c:v>8.1463068119725861</c:v>
                </c:pt>
                <c:pt idx="2336">
                  <c:v>8.1424963959593484</c:v>
                </c:pt>
                <c:pt idx="2337">
                  <c:v>8.1386876100706615</c:v>
                </c:pt>
                <c:pt idx="2338">
                  <c:v>8.1348804529123626</c:v>
                </c:pt>
                <c:pt idx="2339">
                  <c:v>8.131074923092072</c:v>
                </c:pt>
                <c:pt idx="2340">
                  <c:v>8.1272710192192008</c:v>
                </c:pt>
                <c:pt idx="2341">
                  <c:v>8.1234687399049434</c:v>
                </c:pt>
                <c:pt idx="2342">
                  <c:v>8.1196680837622637</c:v>
                </c:pt>
                <c:pt idx="2343">
                  <c:v>8.1158690494059158</c:v>
                </c:pt>
                <c:pt idx="2344">
                  <c:v>8.1120716354524092</c:v>
                </c:pt>
                <c:pt idx="2345">
                  <c:v>8.1082758405200366</c:v>
                </c:pt>
                <c:pt idx="2346">
                  <c:v>8.1044816632288601</c:v>
                </c:pt>
                <c:pt idx="2347">
                  <c:v>8.1006891022006755</c:v>
                </c:pt>
                <c:pt idx="2348">
                  <c:v>8.0968981560590763</c:v>
                </c:pt>
                <c:pt idx="2349">
                  <c:v>8.0931088234294108</c:v>
                </c:pt>
                <c:pt idx="2350">
                  <c:v>8.0893211029387473</c:v>
                </c:pt>
                <c:pt idx="2351">
                  <c:v>8.0855349932159299</c:v>
                </c:pt>
                <c:pt idx="2352">
                  <c:v>8.0817504928915653</c:v>
                </c:pt>
                <c:pt idx="2353">
                  <c:v>8.0779676005979795</c:v>
                </c:pt>
                <c:pt idx="2354">
                  <c:v>8.0741863149692463</c:v>
                </c:pt>
                <c:pt idx="2355">
                  <c:v>8.0704066346411878</c:v>
                </c:pt>
                <c:pt idx="2356">
                  <c:v>8.0666285582513666</c:v>
                </c:pt>
                <c:pt idx="2357">
                  <c:v>8.0628520844390579</c:v>
                </c:pt>
                <c:pt idx="2358">
                  <c:v>8.0590772118452989</c:v>
                </c:pt>
                <c:pt idx="2359">
                  <c:v>8.0553039391128181</c:v>
                </c:pt>
                <c:pt idx="2360">
                  <c:v>8.0515322648860987</c:v>
                </c:pt>
                <c:pt idx="2361">
                  <c:v>8.0477621878113297</c:v>
                </c:pt>
                <c:pt idx="2362">
                  <c:v>8.0439937065364404</c:v>
                </c:pt>
                <c:pt idx="2363">
                  <c:v>8.0402268197110445</c:v>
                </c:pt>
                <c:pt idx="2364">
                  <c:v>8.036461525986482</c:v>
                </c:pt>
                <c:pt idx="2365">
                  <c:v>8.0326978240158127</c:v>
                </c:pt>
                <c:pt idx="2366">
                  <c:v>8.0289357124538085</c:v>
                </c:pt>
                <c:pt idx="2367">
                  <c:v>8.0251751899569186</c:v>
                </c:pt>
                <c:pt idx="2368">
                  <c:v>8.0214162551833184</c:v>
                </c:pt>
                <c:pt idx="2369">
                  <c:v>8.0176589067928745</c:v>
                </c:pt>
                <c:pt idx="2370">
                  <c:v>8.0139031434471448</c:v>
                </c:pt>
                <c:pt idx="2371">
                  <c:v>8.0101489638093852</c:v>
                </c:pt>
                <c:pt idx="2372">
                  <c:v>8.0063963665445499</c:v>
                </c:pt>
                <c:pt idx="2373">
                  <c:v>8.0026453503192698</c:v>
                </c:pt>
                <c:pt idx="2374">
                  <c:v>7.9988959138018458</c:v>
                </c:pt>
                <c:pt idx="2375">
                  <c:v>7.9951480556623054</c:v>
                </c:pt>
                <c:pt idx="2376">
                  <c:v>7.9914017745723029</c:v>
                </c:pt>
                <c:pt idx="2377">
                  <c:v>7.9876570692052127</c:v>
                </c:pt>
                <c:pt idx="2378">
                  <c:v>7.9839139382360429</c:v>
                </c:pt>
                <c:pt idx="2379">
                  <c:v>7.9801723803415072</c:v>
                </c:pt>
                <c:pt idx="2380">
                  <c:v>7.9764323941999677</c:v>
                </c:pt>
                <c:pt idx="2381">
                  <c:v>7.9726939784914492</c:v>
                </c:pt>
                <c:pt idx="2382">
                  <c:v>7.9689571318976533</c:v>
                </c:pt>
                <c:pt idx="2383">
                  <c:v>7.965221853101923</c:v>
                </c:pt>
                <c:pt idx="2384">
                  <c:v>7.9614881407892852</c:v>
                </c:pt>
                <c:pt idx="2385">
                  <c:v>7.9577559936463871</c:v>
                </c:pt>
                <c:pt idx="2386">
                  <c:v>7.9540254103615382</c:v>
                </c:pt>
                <c:pt idx="2387">
                  <c:v>7.950296389624711</c:v>
                </c:pt>
                <c:pt idx="2388">
                  <c:v>7.9465689301275049</c:v>
                </c:pt>
                <c:pt idx="2389">
                  <c:v>7.9428430305631821</c:v>
                </c:pt>
                <c:pt idx="2390">
                  <c:v>7.9391186896266177</c:v>
                </c:pt>
                <c:pt idx="2391">
                  <c:v>7.9353959060143495</c:v>
                </c:pt>
                <c:pt idx="2392">
                  <c:v>7.9316746784245424</c:v>
                </c:pt>
                <c:pt idx="2393">
                  <c:v>7.9279550055569743</c:v>
                </c:pt>
                <c:pt idx="2394">
                  <c:v>7.9242368861130714</c:v>
                </c:pt>
                <c:pt idx="2395">
                  <c:v>7.9205203187958944</c:v>
                </c:pt>
                <c:pt idx="2396">
                  <c:v>7.9168053023101024</c:v>
                </c:pt>
                <c:pt idx="2397">
                  <c:v>7.913091835361989</c:v>
                </c:pt>
                <c:pt idx="2398">
                  <c:v>7.9093799166594749</c:v>
                </c:pt>
                <c:pt idx="2399">
                  <c:v>7.9056695449120795</c:v>
                </c:pt>
                <c:pt idx="2400">
                  <c:v>7.9019607188309422</c:v>
                </c:pt>
                <c:pt idx="2401">
                  <c:v>7.8982534371288153</c:v>
                </c:pt>
                <c:pt idx="2402">
                  <c:v>7.89454769852005</c:v>
                </c:pt>
                <c:pt idx="2403">
                  <c:v>7.8908435017206102</c:v>
                </c:pt>
                <c:pt idx="2404">
                  <c:v>7.8871408454480658</c:v>
                </c:pt>
                <c:pt idx="2405">
                  <c:v>7.8834397284215711</c:v>
                </c:pt>
                <c:pt idx="2406">
                  <c:v>7.8797401493618935</c:v>
                </c:pt>
                <c:pt idx="2407">
                  <c:v>7.8760421069913704</c:v>
                </c:pt>
                <c:pt idx="2408">
                  <c:v>7.8723456000339596</c:v>
                </c:pt>
                <c:pt idx="2409">
                  <c:v>7.868650627215203</c:v>
                </c:pt>
                <c:pt idx="2410">
                  <c:v>7.8649571872621991</c:v>
                </c:pt>
                <c:pt idx="2411">
                  <c:v>7.861265278903673</c:v>
                </c:pt>
                <c:pt idx="2412">
                  <c:v>7.8575749008698992</c:v>
                </c:pt>
                <c:pt idx="2413">
                  <c:v>7.8538860518927294</c:v>
                </c:pt>
                <c:pt idx="2414">
                  <c:v>7.8501987307056211</c:v>
                </c:pt>
                <c:pt idx="2415">
                  <c:v>7.8465129360435668</c:v>
                </c:pt>
                <c:pt idx="2416">
                  <c:v>7.8428286666431717</c:v>
                </c:pt>
                <c:pt idx="2417">
                  <c:v>7.8391459212425687</c:v>
                </c:pt>
                <c:pt idx="2418">
                  <c:v>7.8354646985814682</c:v>
                </c:pt>
                <c:pt idx="2419">
                  <c:v>7.8317849974011651</c:v>
                </c:pt>
                <c:pt idx="2420">
                  <c:v>7.8281068164444818</c:v>
                </c:pt>
                <c:pt idx="2421">
                  <c:v>7.8244301544558255</c:v>
                </c:pt>
                <c:pt idx="2422">
                  <c:v>7.8207550101811307</c:v>
                </c:pt>
                <c:pt idx="2423">
                  <c:v>7.8170813823679097</c:v>
                </c:pt>
                <c:pt idx="2424">
                  <c:v>7.8134092697652164</c:v>
                </c:pt>
                <c:pt idx="2425">
                  <c:v>7.8097386711236396</c:v>
                </c:pt>
                <c:pt idx="2426">
                  <c:v>7.8060695851953383</c:v>
                </c:pt>
                <c:pt idx="2427">
                  <c:v>7.8024020107339922</c:v>
                </c:pt>
                <c:pt idx="2428">
                  <c:v>7.7987359464948298</c:v>
                </c:pt>
                <c:pt idx="2429">
                  <c:v>7.7950713912346075</c:v>
                </c:pt>
                <c:pt idx="2430">
                  <c:v>7.7914083437116233</c:v>
                </c:pt>
                <c:pt idx="2431">
                  <c:v>7.7877468026857102</c:v>
                </c:pt>
                <c:pt idx="2432">
                  <c:v>7.7840867669182217</c:v>
                </c:pt>
                <c:pt idx="2433">
                  <c:v>7.7804282351720602</c:v>
                </c:pt>
                <c:pt idx="2434">
                  <c:v>7.7767712062116132</c:v>
                </c:pt>
                <c:pt idx="2435">
                  <c:v>7.7731156788028315</c:v>
                </c:pt>
                <c:pt idx="2436">
                  <c:v>7.7694616517131578</c:v>
                </c:pt>
                <c:pt idx="2437">
                  <c:v>7.7658091237115627</c:v>
                </c:pt>
                <c:pt idx="2438">
                  <c:v>7.762158093568523</c:v>
                </c:pt>
                <c:pt idx="2439">
                  <c:v>7.7585085600560575</c:v>
                </c:pt>
                <c:pt idx="2440">
                  <c:v>7.7548605219476343</c:v>
                </c:pt>
                <c:pt idx="2441">
                  <c:v>7.7512139780182991</c:v>
                </c:pt>
                <c:pt idx="2442">
                  <c:v>7.7475689270445542</c:v>
                </c:pt>
                <c:pt idx="2443">
                  <c:v>7.7439253678044153</c:v>
                </c:pt>
                <c:pt idx="2444">
                  <c:v>7.7402832990774044</c:v>
                </c:pt>
                <c:pt idx="2445">
                  <c:v>7.7366427196445358</c:v>
                </c:pt>
                <c:pt idx="2446">
                  <c:v>7.7330036282883299</c:v>
                </c:pt>
                <c:pt idx="2447">
                  <c:v>7.729366023792771</c:v>
                </c:pt>
                <c:pt idx="2448">
                  <c:v>7.7257299049433641</c:v>
                </c:pt>
                <c:pt idx="2449">
                  <c:v>7.7220952705270847</c:v>
                </c:pt>
                <c:pt idx="2450">
                  <c:v>7.7184621193324006</c:v>
                </c:pt>
                <c:pt idx="2451">
                  <c:v>7.7148304501492646</c:v>
                </c:pt>
                <c:pt idx="2452">
                  <c:v>7.7112002617691005</c:v>
                </c:pt>
                <c:pt idx="2453">
                  <c:v>7.7075715529848026</c:v>
                </c:pt>
                <c:pt idx="2454">
                  <c:v>7.7039443225907576</c:v>
                </c:pt>
                <c:pt idx="2455">
                  <c:v>7.7003185693828442</c:v>
                </c:pt>
                <c:pt idx="2456">
                  <c:v>7.6966942921583481</c:v>
                </c:pt>
                <c:pt idx="2457">
                  <c:v>7.6930714897160826</c:v>
                </c:pt>
                <c:pt idx="2458">
                  <c:v>7.6894501608563033</c:v>
                </c:pt>
                <c:pt idx="2459">
                  <c:v>7.6858303043807297</c:v>
                </c:pt>
                <c:pt idx="2460">
                  <c:v>7.682211919092552</c:v>
                </c:pt>
                <c:pt idx="2461">
                  <c:v>7.6785950037964028</c:v>
                </c:pt>
                <c:pt idx="2462">
                  <c:v>7.6749795572983857</c:v>
                </c:pt>
                <c:pt idx="2463">
                  <c:v>7.6713655784060535</c:v>
                </c:pt>
                <c:pt idx="2464">
                  <c:v>7.6677530659284017</c:v>
                </c:pt>
                <c:pt idx="2465">
                  <c:v>7.6641420186758893</c:v>
                </c:pt>
                <c:pt idx="2466">
                  <c:v>7.6605324354604107</c:v>
                </c:pt>
                <c:pt idx="2467">
                  <c:v>7.656924315095317</c:v>
                </c:pt>
                <c:pt idx="2468">
                  <c:v>7.6533176563953873</c:v>
                </c:pt>
                <c:pt idx="2469">
                  <c:v>7.6497124581768503</c:v>
                </c:pt>
                <c:pt idx="2470">
                  <c:v>7.6461087192573771</c:v>
                </c:pt>
                <c:pt idx="2471">
                  <c:v>7.6425064384560457</c:v>
                </c:pt>
                <c:pt idx="2472">
                  <c:v>7.6389056145934049</c:v>
                </c:pt>
                <c:pt idx="2473">
                  <c:v>7.6353062464914174</c:v>
                </c:pt>
                <c:pt idx="2474">
                  <c:v>7.6317083329734601</c:v>
                </c:pt>
                <c:pt idx="2475">
                  <c:v>7.6281118728643591</c:v>
                </c:pt>
                <c:pt idx="2476">
                  <c:v>7.6245168649903476</c:v>
                </c:pt>
                <c:pt idx="2477">
                  <c:v>7.620923308179087</c:v>
                </c:pt>
                <c:pt idx="2478">
                  <c:v>7.6173312012596668</c:v>
                </c:pt>
                <c:pt idx="2479">
                  <c:v>7.6137405430625691</c:v>
                </c:pt>
                <c:pt idx="2480">
                  <c:v>7.6101513324197114</c:v>
                </c:pt>
                <c:pt idx="2481">
                  <c:v>7.6065635681644324</c:v>
                </c:pt>
                <c:pt idx="2482">
                  <c:v>7.6029772491314347</c:v>
                </c:pt>
                <c:pt idx="2483">
                  <c:v>7.599392374156885</c:v>
                </c:pt>
                <c:pt idx="2484">
                  <c:v>7.5958089420783068</c:v>
                </c:pt>
                <c:pt idx="2485">
                  <c:v>7.5922269517346663</c:v>
                </c:pt>
                <c:pt idx="2486">
                  <c:v>7.5886464019663151</c:v>
                </c:pt>
                <c:pt idx="2487">
                  <c:v>7.5850672916149904</c:v>
                </c:pt>
                <c:pt idx="2488">
                  <c:v>7.5814896195238433</c:v>
                </c:pt>
                <c:pt idx="2489">
                  <c:v>7.5779133845374105</c:v>
                </c:pt>
                <c:pt idx="2490">
                  <c:v>7.5743385855016143</c:v>
                </c:pt>
                <c:pt idx="2491">
                  <c:v>7.5707652212637981</c:v>
                </c:pt>
                <c:pt idx="2492">
                  <c:v>7.5671932906726482</c:v>
                </c:pt>
                <c:pt idx="2493">
                  <c:v>7.5636227925782578</c:v>
                </c:pt>
                <c:pt idx="2494">
                  <c:v>7.5600537258321197</c:v>
                </c:pt>
                <c:pt idx="2495">
                  <c:v>7.556486089287084</c:v>
                </c:pt>
                <c:pt idx="2496">
                  <c:v>7.5529198817973722</c:v>
                </c:pt>
                <c:pt idx="2497">
                  <c:v>7.5493551022186054</c:v>
                </c:pt>
                <c:pt idx="2498">
                  <c:v>7.5457917494077762</c:v>
                </c:pt>
                <c:pt idx="2499">
                  <c:v>7.5422298222232342</c:v>
                </c:pt>
                <c:pt idx="2500">
                  <c:v>7.5386693195247005</c:v>
                </c:pt>
                <c:pt idx="2501">
                  <c:v>7.5351102401732817</c:v>
                </c:pt>
                <c:pt idx="2502">
                  <c:v>7.5315525830314272</c:v>
                </c:pt>
                <c:pt idx="2503">
                  <c:v>7.5279963469629649</c:v>
                </c:pt>
                <c:pt idx="2504">
                  <c:v>7.5244415308330801</c:v>
                </c:pt>
                <c:pt idx="2505">
                  <c:v>7.5208881335083149</c:v>
                </c:pt>
                <c:pt idx="2506">
                  <c:v>7.5173361538565686</c:v>
                </c:pt>
                <c:pt idx="2507">
                  <c:v>7.5137855907470836</c:v>
                </c:pt>
                <c:pt idx="2508">
                  <c:v>7.5102364430504878</c:v>
                </c:pt>
                <c:pt idx="2509">
                  <c:v>7.5066887096387234</c:v>
                </c:pt>
                <c:pt idx="2510">
                  <c:v>7.5031423893850899</c:v>
                </c:pt>
                <c:pt idx="2511">
                  <c:v>7.4995974811642512</c:v>
                </c:pt>
                <c:pt idx="2512">
                  <c:v>7.4960539838521996</c:v>
                </c:pt>
                <c:pt idx="2513">
                  <c:v>7.4925118963262562</c:v>
                </c:pt>
                <c:pt idx="2514">
                  <c:v>7.4889712174651066</c:v>
                </c:pt>
                <c:pt idx="2515">
                  <c:v>7.4854319461487648</c:v>
                </c:pt>
                <c:pt idx="2516">
                  <c:v>7.4818940812585666</c:v>
                </c:pt>
                <c:pt idx="2517">
                  <c:v>7.4783576216772047</c:v>
                </c:pt>
                <c:pt idx="2518">
                  <c:v>7.4748225662886867</c:v>
                </c:pt>
                <c:pt idx="2519">
                  <c:v>7.4712889139783485</c:v>
                </c:pt>
                <c:pt idx="2520">
                  <c:v>7.4677566636328621</c:v>
                </c:pt>
                <c:pt idx="2521">
                  <c:v>7.4642258141402138</c:v>
                </c:pt>
                <c:pt idx="2522">
                  <c:v>7.4606963643897188</c:v>
                </c:pt>
                <c:pt idx="2523">
                  <c:v>7.457168313272021</c:v>
                </c:pt>
                <c:pt idx="2524">
                  <c:v>7.4536416596790573</c:v>
                </c:pt>
                <c:pt idx="2525">
                  <c:v>7.4501164025041007</c:v>
                </c:pt>
                <c:pt idx="2526">
                  <c:v>7.4465925406417526</c:v>
                </c:pt>
                <c:pt idx="2527">
                  <c:v>7.4430700729878865</c:v>
                </c:pt>
                <c:pt idx="2528">
                  <c:v>7.4395489984397116</c:v>
                </c:pt>
                <c:pt idx="2529">
                  <c:v>7.4360293158957376</c:v>
                </c:pt>
                <c:pt idx="2530">
                  <c:v>7.4325110242557884</c:v>
                </c:pt>
                <c:pt idx="2531">
                  <c:v>7.4289941224209954</c:v>
                </c:pt>
                <c:pt idx="2532">
                  <c:v>7.4254786092937692</c:v>
                </c:pt>
                <c:pt idx="2533">
                  <c:v>7.4219644837778347</c:v>
                </c:pt>
                <c:pt idx="2534">
                  <c:v>7.4184517447782312</c:v>
                </c:pt>
                <c:pt idx="2535">
                  <c:v>7.4149403912012559</c:v>
                </c:pt>
                <c:pt idx="2536">
                  <c:v>7.4114304219545204</c:v>
                </c:pt>
                <c:pt idx="2537">
                  <c:v>7.4079218359469365</c:v>
                </c:pt>
                <c:pt idx="2538">
                  <c:v>7.4044146320886952</c:v>
                </c:pt>
                <c:pt idx="2539">
                  <c:v>7.4009088092912734</c:v>
                </c:pt>
                <c:pt idx="2540">
                  <c:v>7.397404366467434</c:v>
                </c:pt>
                <c:pt idx="2541">
                  <c:v>7.3939013025312192</c:v>
                </c:pt>
                <c:pt idx="2542">
                  <c:v>7.3903996163979713</c:v>
                </c:pt>
                <c:pt idx="2543">
                  <c:v>7.3868993069842901</c:v>
                </c:pt>
                <c:pt idx="2544">
                  <c:v>7.3834003732080618</c:v>
                </c:pt>
                <c:pt idx="2545">
                  <c:v>7.3799028139884513</c:v>
                </c:pt>
                <c:pt idx="2546">
                  <c:v>7.3764066282458955</c:v>
                </c:pt>
                <c:pt idx="2547">
                  <c:v>7.3729118149020891</c:v>
                </c:pt>
                <c:pt idx="2548">
                  <c:v>7.3694183728800127</c:v>
                </c:pt>
                <c:pt idx="2549">
                  <c:v>7.3659263011039258</c:v>
                </c:pt>
                <c:pt idx="2550">
                  <c:v>7.3624355984993102</c:v>
                </c:pt>
                <c:pt idx="2551">
                  <c:v>7.3589462639929479</c:v>
                </c:pt>
                <c:pt idx="2552">
                  <c:v>7.3554582965128716</c:v>
                </c:pt>
                <c:pt idx="2553">
                  <c:v>7.3519716949883716</c:v>
                </c:pt>
                <c:pt idx="2554">
                  <c:v>7.3484864583500027</c:v>
                </c:pt>
                <c:pt idx="2555">
                  <c:v>7.3450025855295635</c:v>
                </c:pt>
                <c:pt idx="2556">
                  <c:v>7.3415200754601244</c:v>
                </c:pt>
                <c:pt idx="2557">
                  <c:v>7.3380389270759778</c:v>
                </c:pt>
                <c:pt idx="2558">
                  <c:v>7.3345591393127023</c:v>
                </c:pt>
                <c:pt idx="2559">
                  <c:v>7.3310807111070844</c:v>
                </c:pt>
                <c:pt idx="2560">
                  <c:v>7.3276036413971894</c:v>
                </c:pt>
                <c:pt idx="2561">
                  <c:v>7.3241279291223194</c:v>
                </c:pt>
                <c:pt idx="2562">
                  <c:v>7.320653573222998</c:v>
                </c:pt>
                <c:pt idx="2563">
                  <c:v>7.3171805726410213</c:v>
                </c:pt>
                <c:pt idx="2564">
                  <c:v>7.3137089263193857</c:v>
                </c:pt>
                <c:pt idx="2565">
                  <c:v>7.3102386332023528</c:v>
                </c:pt>
                <c:pt idx="2566">
                  <c:v>7.3067696922354131</c:v>
                </c:pt>
                <c:pt idx="2567">
                  <c:v>7.3033021023652793</c:v>
                </c:pt>
                <c:pt idx="2568">
                  <c:v>7.2998358625399078</c:v>
                </c:pt>
                <c:pt idx="2569">
                  <c:v>7.2963709717084626</c:v>
                </c:pt>
                <c:pt idx="2570">
                  <c:v>7.2929074288213585</c:v>
                </c:pt>
                <c:pt idx="2571">
                  <c:v>7.2894452328302179</c:v>
                </c:pt>
                <c:pt idx="2572">
                  <c:v>7.2859843826878929</c:v>
                </c:pt>
                <c:pt idx="2573">
                  <c:v>7.2825248773484645</c:v>
                </c:pt>
                <c:pt idx="2574">
                  <c:v>7.2790667157672004</c:v>
                </c:pt>
                <c:pt idx="2575">
                  <c:v>7.275609896900626</c:v>
                </c:pt>
                <c:pt idx="2576">
                  <c:v>7.2721544197064603</c:v>
                </c:pt>
                <c:pt idx="2577">
                  <c:v>7.2687002831436232</c:v>
                </c:pt>
                <c:pt idx="2578">
                  <c:v>7.2652474861722851</c:v>
                </c:pt>
                <c:pt idx="2579">
                  <c:v>7.261796027753789</c:v>
                </c:pt>
                <c:pt idx="2580">
                  <c:v>7.2583459068506926</c:v>
                </c:pt>
                <c:pt idx="2581">
                  <c:v>7.2548971224267689</c:v>
                </c:pt>
                <c:pt idx="2582">
                  <c:v>7.2514496734469986</c:v>
                </c:pt>
                <c:pt idx="2583">
                  <c:v>7.2480035588775564</c:v>
                </c:pt>
                <c:pt idx="2584">
                  <c:v>7.2445587776857963</c:v>
                </c:pt>
                <c:pt idx="2585">
                  <c:v>7.2411153288403085</c:v>
                </c:pt>
                <c:pt idx="2586">
                  <c:v>7.2376732113108631</c:v>
                </c:pt>
                <c:pt idx="2587">
                  <c:v>7.2342324240684164</c:v>
                </c:pt>
                <c:pt idx="2588">
                  <c:v>7.2307929660851258</c:v>
                </c:pt>
                <c:pt idx="2589">
                  <c:v>7.2273548363343423</c:v>
                </c:pt>
                <c:pt idx="2590">
                  <c:v>7.2239180337905893</c:v>
                </c:pt>
                <c:pt idx="2591">
                  <c:v>7.2204825574296123</c:v>
                </c:pt>
                <c:pt idx="2592">
                  <c:v>7.2170484062283009</c:v>
                </c:pt>
                <c:pt idx="2593">
                  <c:v>7.2136155791647454</c:v>
                </c:pt>
                <c:pt idx="2594">
                  <c:v>7.2101840752182298</c:v>
                </c:pt>
                <c:pt idx="2595">
                  <c:v>7.2067538933692035</c:v>
                </c:pt>
                <c:pt idx="2596">
                  <c:v>7.2033250325993023</c:v>
                </c:pt>
                <c:pt idx="2597">
                  <c:v>7.1998974918913206</c:v>
                </c:pt>
                <c:pt idx="2598">
                  <c:v>7.1964712702292459</c:v>
                </c:pt>
                <c:pt idx="2599">
                  <c:v>7.1930463665982387</c:v>
                </c:pt>
                <c:pt idx="2600">
                  <c:v>7.1896227799846102</c:v>
                </c:pt>
                <c:pt idx="2601">
                  <c:v>7.1862005093758654</c:v>
                </c:pt>
                <c:pt idx="2602">
                  <c:v>7.1827795537606747</c:v>
                </c:pt>
                <c:pt idx="2603">
                  <c:v>7.1793599121288381</c:v>
                </c:pt>
                <c:pt idx="2604">
                  <c:v>7.1759415834713636</c:v>
                </c:pt>
                <c:pt idx="2605">
                  <c:v>7.1725245667804032</c:v>
                </c:pt>
                <c:pt idx="2606">
                  <c:v>7.1691088610492599</c:v>
                </c:pt>
                <c:pt idx="2607">
                  <c:v>7.1656944652724093</c:v>
                </c:pt>
                <c:pt idx="2608">
                  <c:v>7.1622813784454777</c:v>
                </c:pt>
                <c:pt idx="2609">
                  <c:v>7.1588695995652429</c:v>
                </c:pt>
                <c:pt idx="2610">
                  <c:v>7.1554591276296478</c:v>
                </c:pt>
                <c:pt idx="2611">
                  <c:v>7.1520499616377577</c:v>
                </c:pt>
                <c:pt idx="2612">
                  <c:v>7.1486421005898322</c:v>
                </c:pt>
                <c:pt idx="2613">
                  <c:v>7.1452355434872317</c:v>
                </c:pt>
                <c:pt idx="2614">
                  <c:v>7.1418302893324963</c:v>
                </c:pt>
                <c:pt idx="2615">
                  <c:v>7.138426337129296</c:v>
                </c:pt>
                <c:pt idx="2616">
                  <c:v>7.1350236858824445</c:v>
                </c:pt>
                <c:pt idx="2617">
                  <c:v>7.1316223345978926</c:v>
                </c:pt>
                <c:pt idx="2618">
                  <c:v>7.1282222822827421</c:v>
                </c:pt>
                <c:pt idx="2619">
                  <c:v>7.1248235279452246</c:v>
                </c:pt>
                <c:pt idx="2620">
                  <c:v>7.1214260705946941</c:v>
                </c:pt>
                <c:pt idx="2621">
                  <c:v>7.1180299092416632</c:v>
                </c:pt>
                <c:pt idx="2622">
                  <c:v>7.1146350428977527</c:v>
                </c:pt>
                <c:pt idx="2623">
                  <c:v>7.1112414705757416</c:v>
                </c:pt>
                <c:pt idx="2624">
                  <c:v>7.1078491912895032</c:v>
                </c:pt>
                <c:pt idx="2625">
                  <c:v>7.1044582040540618</c:v>
                </c:pt>
                <c:pt idx="2626">
                  <c:v>7.1010685078855573</c:v>
                </c:pt>
                <c:pt idx="2627">
                  <c:v>7.0976801018012665</c:v>
                </c:pt>
                <c:pt idx="2628">
                  <c:v>7.0942929848195604</c:v>
                </c:pt>
                <c:pt idx="2629">
                  <c:v>7.090907155959961</c:v>
                </c:pt>
                <c:pt idx="2630">
                  <c:v>7.0875226142430918</c:v>
                </c:pt>
                <c:pt idx="2631">
                  <c:v>7.0841393586906918</c:v>
                </c:pt>
                <c:pt idx="2632">
                  <c:v>7.0807573883256012</c:v>
                </c:pt>
                <c:pt idx="2633">
                  <c:v>7.0773767021718186</c:v>
                </c:pt>
                <c:pt idx="2634">
                  <c:v>7.0739972992544082</c:v>
                </c:pt>
                <c:pt idx="2635">
                  <c:v>7.0706191785995713</c:v>
                </c:pt>
                <c:pt idx="2636">
                  <c:v>7.0672423392345962</c:v>
                </c:pt>
                <c:pt idx="2637">
                  <c:v>7.0638667801879009</c:v>
                </c:pt>
                <c:pt idx="2638">
                  <c:v>7.0604925004889907</c:v>
                </c:pt>
                <c:pt idx="2639">
                  <c:v>7.0571194991684649</c:v>
                </c:pt>
                <c:pt idx="2640">
                  <c:v>7.0537477752580529</c:v>
                </c:pt>
                <c:pt idx="2641">
                  <c:v>7.0503773277905779</c:v>
                </c:pt>
                <c:pt idx="2642">
                  <c:v>7.0470081557999436</c:v>
                </c:pt>
                <c:pt idx="2643">
                  <c:v>7.0436402583211475</c:v>
                </c:pt>
                <c:pt idx="2644">
                  <c:v>7.0402736343903101</c:v>
                </c:pt>
                <c:pt idx="2645">
                  <c:v>7.0369082830446246</c:v>
                </c:pt>
                <c:pt idx="2646">
                  <c:v>7.0335442033223643</c:v>
                </c:pt>
                <c:pt idx="2647">
                  <c:v>7.0301813942629252</c:v>
                </c:pt>
                <c:pt idx="2648">
                  <c:v>7.026819854906762</c:v>
                </c:pt>
                <c:pt idx="2649">
                  <c:v>7.0234595842954377</c:v>
                </c:pt>
                <c:pt idx="2650">
                  <c:v>7.0201005814715884</c:v>
                </c:pt>
                <c:pt idx="2651">
                  <c:v>7.0167428454789231</c:v>
                </c:pt>
                <c:pt idx="2652">
                  <c:v>7.0133863753622592</c:v>
                </c:pt>
                <c:pt idx="2653">
                  <c:v>7.0100311701674656</c:v>
                </c:pt>
                <c:pt idx="2654">
                  <c:v>7.0066772289415056</c:v>
                </c:pt>
                <c:pt idx="2655">
                  <c:v>7.0033245507324153</c:v>
                </c:pt>
                <c:pt idx="2656">
                  <c:v>6.999973134589311</c:v>
                </c:pt>
                <c:pt idx="2657">
                  <c:v>6.9966229795623818</c:v>
                </c:pt>
                <c:pt idx="2658">
                  <c:v>6.9932740847028754</c:v>
                </c:pt>
                <c:pt idx="2659">
                  <c:v>6.9899264490631268</c:v>
                </c:pt>
                <c:pt idx="2660">
                  <c:v>6.9865800716965296</c:v>
                </c:pt>
                <c:pt idx="2661">
                  <c:v>6.9832349516575434</c:v>
                </c:pt>
                <c:pt idx="2662">
                  <c:v>6.9798910880017004</c:v>
                </c:pt>
                <c:pt idx="2663">
                  <c:v>6.976548479785599</c:v>
                </c:pt>
                <c:pt idx="2664">
                  <c:v>6.9732071260668818</c:v>
                </c:pt>
                <c:pt idx="2665">
                  <c:v>6.9698670259042714</c:v>
                </c:pt>
                <c:pt idx="2666">
                  <c:v>6.9665281783575352</c:v>
                </c:pt>
                <c:pt idx="2667">
                  <c:v>6.9631905824875204</c:v>
                </c:pt>
                <c:pt idx="2668">
                  <c:v>6.9598542373560974</c:v>
                </c:pt>
                <c:pt idx="2669">
                  <c:v>6.9565191420262096</c:v>
                </c:pt>
                <c:pt idx="2670">
                  <c:v>6.9531852955618589</c:v>
                </c:pt>
                <c:pt idx="2671">
                  <c:v>6.9498526970280921</c:v>
                </c:pt>
                <c:pt idx="2672">
                  <c:v>6.9465213454909929</c:v>
                </c:pt>
                <c:pt idx="2673">
                  <c:v>6.9431912400177112</c:v>
                </c:pt>
                <c:pt idx="2674">
                  <c:v>6.939862379676434</c:v>
                </c:pt>
                <c:pt idx="2675">
                  <c:v>6.9365347635364003</c:v>
                </c:pt>
                <c:pt idx="2676">
                  <c:v>6.933208390667879</c:v>
                </c:pt>
                <c:pt idx="2677">
                  <c:v>6.9298832601422049</c:v>
                </c:pt>
                <c:pt idx="2678">
                  <c:v>6.9265593710317219</c:v>
                </c:pt>
                <c:pt idx="2679">
                  <c:v>6.9232367224098326</c:v>
                </c:pt>
                <c:pt idx="2680">
                  <c:v>6.9199153133509697</c:v>
                </c:pt>
                <c:pt idx="2681">
                  <c:v>6.9165951429306105</c:v>
                </c:pt>
                <c:pt idx="2682">
                  <c:v>6.9132762102252556</c:v>
                </c:pt>
                <c:pt idx="2683">
                  <c:v>6.9099585143124358</c:v>
                </c:pt>
                <c:pt idx="2684">
                  <c:v>6.9066420542707334</c:v>
                </c:pt>
                <c:pt idx="2685">
                  <c:v>6.9033268291797185</c:v>
                </c:pt>
                <c:pt idx="2686">
                  <c:v>6.9000128381200483</c:v>
                </c:pt>
                <c:pt idx="2687">
                  <c:v>6.8967000801733533</c:v>
                </c:pt>
                <c:pt idx="2688">
                  <c:v>6.8933885544223159</c:v>
                </c:pt>
                <c:pt idx="2689">
                  <c:v>6.8900782599506343</c:v>
                </c:pt>
                <c:pt idx="2690">
                  <c:v>6.8867691958430299</c:v>
                </c:pt>
                <c:pt idx="2691">
                  <c:v>6.8834613611852546</c:v>
                </c:pt>
                <c:pt idx="2692">
                  <c:v>6.8801547550640336</c:v>
                </c:pt>
                <c:pt idx="2693">
                  <c:v>6.8768493765671863</c:v>
                </c:pt>
                <c:pt idx="2694">
                  <c:v>6.8735452247834772</c:v>
                </c:pt>
                <c:pt idx="2695">
                  <c:v>6.8702422988027152</c:v>
                </c:pt>
                <c:pt idx="2696">
                  <c:v>6.8669405977157325</c:v>
                </c:pt>
                <c:pt idx="2697">
                  <c:v>6.8636401206143489</c:v>
                </c:pt>
                <c:pt idx="2698">
                  <c:v>6.8603408665914074</c:v>
                </c:pt>
                <c:pt idx="2699">
                  <c:v>6.8570428347407599</c:v>
                </c:pt>
                <c:pt idx="2700">
                  <c:v>6.8537460241572603</c:v>
                </c:pt>
                <c:pt idx="2701">
                  <c:v>6.8504504339367642</c:v>
                </c:pt>
                <c:pt idx="2702">
                  <c:v>6.8471560631761292</c:v>
                </c:pt>
                <c:pt idx="2703">
                  <c:v>6.8438629109732361</c:v>
                </c:pt>
                <c:pt idx="2704">
                  <c:v>6.8405709764269389</c:v>
                </c:pt>
                <c:pt idx="2705">
                  <c:v>6.8372802586371151</c:v>
                </c:pt>
                <c:pt idx="2706">
                  <c:v>6.8339907567046225</c:v>
                </c:pt>
                <c:pt idx="2707">
                  <c:v>6.8307024697313139</c:v>
                </c:pt>
                <c:pt idx="2708">
                  <c:v>6.8274153968200508</c:v>
                </c:pt>
                <c:pt idx="2709">
                  <c:v>6.8241295370746826</c:v>
                </c:pt>
                <c:pt idx="2710">
                  <c:v>6.8208448896000462</c:v>
                </c:pt>
                <c:pt idx="2711">
                  <c:v>6.8175614535019733</c:v>
                </c:pt>
                <c:pt idx="2712">
                  <c:v>6.8142792278872832</c:v>
                </c:pt>
                <c:pt idx="2713">
                  <c:v>6.8109982118637831</c:v>
                </c:pt>
                <c:pt idx="2714">
                  <c:v>6.8077184045402532</c:v>
                </c:pt>
                <c:pt idx="2715">
                  <c:v>6.8044398050264903</c:v>
                </c:pt>
                <c:pt idx="2716">
                  <c:v>6.8011624124332428</c:v>
                </c:pt>
                <c:pt idx="2717">
                  <c:v>6.7978862258722472</c:v>
                </c:pt>
                <c:pt idx="2718">
                  <c:v>6.7946112444562488</c:v>
                </c:pt>
                <c:pt idx="2719">
                  <c:v>6.7913374672989306</c:v>
                </c:pt>
                <c:pt idx="2720">
                  <c:v>6.7880648935149708</c:v>
                </c:pt>
                <c:pt idx="2721">
                  <c:v>6.7847935222200348</c:v>
                </c:pt>
                <c:pt idx="2722">
                  <c:v>6.7815233525307264</c:v>
                </c:pt>
                <c:pt idx="2723">
                  <c:v>6.7782543835646791</c:v>
                </c:pt>
                <c:pt idx="2724">
                  <c:v>6.7749866144404436</c:v>
                </c:pt>
                <c:pt idx="2725">
                  <c:v>6.7717200442775791</c:v>
                </c:pt>
                <c:pt idx="2726">
                  <c:v>6.7684546721965901</c:v>
                </c:pt>
                <c:pt idx="2727">
                  <c:v>6.7651904973189545</c:v>
                </c:pt>
                <c:pt idx="2728">
                  <c:v>6.7619275187671306</c:v>
                </c:pt>
                <c:pt idx="2729">
                  <c:v>6.7586657356645077</c:v>
                </c:pt>
                <c:pt idx="2730">
                  <c:v>6.7554051471354697</c:v>
                </c:pt>
                <c:pt idx="2731">
                  <c:v>6.7521457523053598</c:v>
                </c:pt>
                <c:pt idx="2732">
                  <c:v>6.7488875503004522</c:v>
                </c:pt>
                <c:pt idx="2733">
                  <c:v>6.7456305402480297</c:v>
                </c:pt>
                <c:pt idx="2734">
                  <c:v>6.7423747212762848</c:v>
                </c:pt>
                <c:pt idx="2735">
                  <c:v>6.7391200925143906</c:v>
                </c:pt>
                <c:pt idx="2736">
                  <c:v>6.7358666530924651</c:v>
                </c:pt>
                <c:pt idx="2737">
                  <c:v>6.7326144021415928</c:v>
                </c:pt>
                <c:pt idx="2738">
                  <c:v>6.7293633387937959</c:v>
                </c:pt>
                <c:pt idx="2739">
                  <c:v>6.7261134621820489</c:v>
                </c:pt>
                <c:pt idx="2740">
                  <c:v>6.7228647714402854</c:v>
                </c:pt>
                <c:pt idx="2741">
                  <c:v>6.719617265703377</c:v>
                </c:pt>
                <c:pt idx="2742">
                  <c:v>6.7163709441071475</c:v>
                </c:pt>
                <c:pt idx="2743">
                  <c:v>6.7131258057883656</c:v>
                </c:pt>
                <c:pt idx="2744">
                  <c:v>6.7098818498847379</c:v>
                </c:pt>
                <c:pt idx="2745">
                  <c:v>6.706639075534909</c:v>
                </c:pt>
                <c:pt idx="2746">
                  <c:v>6.7033974818784827</c:v>
                </c:pt>
                <c:pt idx="2747">
                  <c:v>6.7001570680559865</c:v>
                </c:pt>
                <c:pt idx="2748">
                  <c:v>6.6969178332089072</c:v>
                </c:pt>
                <c:pt idx="2749">
                  <c:v>6.6936797764796125</c:v>
                </c:pt>
                <c:pt idx="2750">
                  <c:v>6.6904428970114935</c:v>
                </c:pt>
                <c:pt idx="2751">
                  <c:v>6.6872071939487938</c:v>
                </c:pt>
                <c:pt idx="2752">
                  <c:v>6.6839726664367305</c:v>
                </c:pt>
                <c:pt idx="2753">
                  <c:v>6.6807393136214515</c:v>
                </c:pt>
                <c:pt idx="2754">
                  <c:v>6.6775071346500283</c:v>
                </c:pt>
                <c:pt idx="2755">
                  <c:v>6.6742761286704422</c:v>
                </c:pt>
                <c:pt idx="2756">
                  <c:v>6.6710462948316476</c:v>
                </c:pt>
                <c:pt idx="2757">
                  <c:v>6.6678176322834659</c:v>
                </c:pt>
                <c:pt idx="2758">
                  <c:v>6.6645901401766992</c:v>
                </c:pt>
                <c:pt idx="2759">
                  <c:v>6.6613638176630374</c:v>
                </c:pt>
                <c:pt idx="2760">
                  <c:v>6.6581386638951017</c:v>
                </c:pt>
                <c:pt idx="2761">
                  <c:v>6.6549146780264508</c:v>
                </c:pt>
                <c:pt idx="2762">
                  <c:v>6.6516918592115246</c:v>
                </c:pt>
                <c:pt idx="2763">
                  <c:v>6.6484702066057082</c:v>
                </c:pt>
                <c:pt idx="2764">
                  <c:v>6.6452497193653031</c:v>
                </c:pt>
                <c:pt idx="2765">
                  <c:v>6.6420303966475203</c:v>
                </c:pt>
                <c:pt idx="2766">
                  <c:v>6.6388122376104874</c:v>
                </c:pt>
                <c:pt idx="2767">
                  <c:v>6.6355952414132418</c:v>
                </c:pt>
                <c:pt idx="2768">
                  <c:v>6.6323794072157227</c:v>
                </c:pt>
                <c:pt idx="2769">
                  <c:v>6.6291647341788078</c:v>
                </c:pt>
                <c:pt idx="2770">
                  <c:v>6.6259512214642484</c:v>
                </c:pt>
                <c:pt idx="2771">
                  <c:v>6.6227388682347339</c:v>
                </c:pt>
                <c:pt idx="2772">
                  <c:v>6.6195276736538347</c:v>
                </c:pt>
                <c:pt idx="2773">
                  <c:v>6.6163176368860519</c:v>
                </c:pt>
                <c:pt idx="2774">
                  <c:v>6.6131087570967537</c:v>
                </c:pt>
                <c:pt idx="2775">
                  <c:v>6.6099010334522461</c:v>
                </c:pt>
                <c:pt idx="2776">
                  <c:v>6.6066944651197232</c:v>
                </c:pt>
                <c:pt idx="2777">
                  <c:v>6.6034890512672675</c:v>
                </c:pt>
                <c:pt idx="2778">
                  <c:v>6.6002847910638849</c:v>
                </c:pt>
                <c:pt idx="2779">
                  <c:v>6.5970816836794413</c:v>
                </c:pt>
                <c:pt idx="2780">
                  <c:v>6.5938797282847332</c:v>
                </c:pt>
                <c:pt idx="2781">
                  <c:v>6.5906789240514385</c:v>
                </c:pt>
                <c:pt idx="2782">
                  <c:v>6.587479270152123</c:v>
                </c:pt>
                <c:pt idx="2783">
                  <c:v>6.5842807657602478</c:v>
                </c:pt>
                <c:pt idx="2784">
                  <c:v>6.5810834100501765</c:v>
                </c:pt>
                <c:pt idx="2785">
                  <c:v>6.5778872021971395</c:v>
                </c:pt>
                <c:pt idx="2786">
                  <c:v>6.5746921413772696</c:v>
                </c:pt>
                <c:pt idx="2787">
                  <c:v>6.5714982267675879</c:v>
                </c:pt>
                <c:pt idx="2788">
                  <c:v>6.5683054575459749</c:v>
                </c:pt>
                <c:pt idx="2789">
                  <c:v>6.5651138328912566</c:v>
                </c:pt>
                <c:pt idx="2790">
                  <c:v>6.5619233519830686</c:v>
                </c:pt>
                <c:pt idx="2791">
                  <c:v>6.5587340140019705</c:v>
                </c:pt>
                <c:pt idx="2792">
                  <c:v>6.5555458181294028</c:v>
                </c:pt>
                <c:pt idx="2793">
                  <c:v>6.5523587635476588</c:v>
                </c:pt>
                <c:pt idx="2794">
                  <c:v>6.549172849439941</c:v>
                </c:pt>
                <c:pt idx="2795">
                  <c:v>6.5459880749902979</c:v>
                </c:pt>
                <c:pt idx="2796">
                  <c:v>6.5428044393836942</c:v>
                </c:pt>
                <c:pt idx="2797">
                  <c:v>6.5396219418059189</c:v>
                </c:pt>
                <c:pt idx="2798">
                  <c:v>6.5364405814436779</c:v>
                </c:pt>
                <c:pt idx="2799">
                  <c:v>6.5332603574845081</c:v>
                </c:pt>
                <c:pt idx="2800">
                  <c:v>6.5300812691168559</c:v>
                </c:pt>
                <c:pt idx="2801">
                  <c:v>6.5269033155300136</c:v>
                </c:pt>
                <c:pt idx="2802">
                  <c:v>6.5237264959141328</c:v>
                </c:pt>
                <c:pt idx="2803">
                  <c:v>6.5205508094602678</c:v>
                </c:pt>
                <c:pt idx="2804">
                  <c:v>6.5173762553603041</c:v>
                </c:pt>
                <c:pt idx="2805">
                  <c:v>6.5142028328070154</c:v>
                </c:pt>
                <c:pt idx="2806">
                  <c:v>6.5110305409939997</c:v>
                </c:pt>
                <c:pt idx="2807">
                  <c:v>6.5078593791157644</c:v>
                </c:pt>
                <c:pt idx="2808">
                  <c:v>6.5046893463676554</c:v>
                </c:pt>
                <c:pt idx="2809">
                  <c:v>6.5015204419458641</c:v>
                </c:pt>
                <c:pt idx="2810">
                  <c:v>6.4983526650474701</c:v>
                </c:pt>
                <c:pt idx="2811">
                  <c:v>6.4951860148703844</c:v>
                </c:pt>
                <c:pt idx="2812">
                  <c:v>6.4920204906133847</c:v>
                </c:pt>
                <c:pt idx="2813">
                  <c:v>6.4888560914761015</c:v>
                </c:pt>
                <c:pt idx="2814">
                  <c:v>6.485692816659018</c:v>
                </c:pt>
                <c:pt idx="2815">
                  <c:v>6.4825306653634769</c:v>
                </c:pt>
                <c:pt idx="2816">
                  <c:v>6.4793696367916453</c:v>
                </c:pt>
                <c:pt idx="2817">
                  <c:v>6.4762097301465786</c:v>
                </c:pt>
                <c:pt idx="2818">
                  <c:v>6.4730509446321491</c:v>
                </c:pt>
                <c:pt idx="2819">
                  <c:v>6.4698932794531032</c:v>
                </c:pt>
                <c:pt idx="2820">
                  <c:v>6.4667367338149901</c:v>
                </c:pt>
                <c:pt idx="2821">
                  <c:v>6.4635813069242545</c:v>
                </c:pt>
                <c:pt idx="2822">
                  <c:v>6.4604269979881508</c:v>
                </c:pt>
                <c:pt idx="2823">
                  <c:v>6.4572738062148005</c:v>
                </c:pt>
                <c:pt idx="2824">
                  <c:v>6.454121730813128</c:v>
                </c:pt>
                <c:pt idx="2825">
                  <c:v>6.4509707709929316</c:v>
                </c:pt>
                <c:pt idx="2826">
                  <c:v>6.4478209259648551</c:v>
                </c:pt>
                <c:pt idx="2827">
                  <c:v>6.4446721949403383</c:v>
                </c:pt>
                <c:pt idx="2828">
                  <c:v>6.4415245771316947</c:v>
                </c:pt>
                <c:pt idx="2829">
                  <c:v>6.4383780717520551</c:v>
                </c:pt>
                <c:pt idx="2830">
                  <c:v>6.4352326780153959</c:v>
                </c:pt>
                <c:pt idx="2831">
                  <c:v>6.4320883951365104</c:v>
                </c:pt>
                <c:pt idx="2832">
                  <c:v>6.4289452223310377</c:v>
                </c:pt>
                <c:pt idx="2833">
                  <c:v>6.4258031588154481</c:v>
                </c:pt>
                <c:pt idx="2834">
                  <c:v>6.422662203807036</c:v>
                </c:pt>
                <c:pt idx="2835">
                  <c:v>6.4195223565239061</c:v>
                </c:pt>
                <c:pt idx="2836">
                  <c:v>6.4163836161850369</c:v>
                </c:pt>
                <c:pt idx="2837">
                  <c:v>6.4132459820101673</c:v>
                </c:pt>
                <c:pt idx="2838">
                  <c:v>6.4101094532199383</c:v>
                </c:pt>
                <c:pt idx="2839">
                  <c:v>6.4069740290357302</c:v>
                </c:pt>
                <c:pt idx="2840">
                  <c:v>6.4038397086798113</c:v>
                </c:pt>
                <c:pt idx="2841">
                  <c:v>6.40070649137526</c:v>
                </c:pt>
                <c:pt idx="2842">
                  <c:v>6.3975743763459363</c:v>
                </c:pt>
                <c:pt idx="2843">
                  <c:v>6.3944433628165669</c:v>
                </c:pt>
                <c:pt idx="2844">
                  <c:v>6.3913134500126532</c:v>
                </c:pt>
                <c:pt idx="2845">
                  <c:v>6.3881846371605633</c:v>
                </c:pt>
                <c:pt idx="2846">
                  <c:v>6.3850569234874257</c:v>
                </c:pt>
                <c:pt idx="2847">
                  <c:v>6.3819303082212215</c:v>
                </c:pt>
                <c:pt idx="2848">
                  <c:v>6.3788047905907277</c:v>
                </c:pt>
                <c:pt idx="2849">
                  <c:v>6.3756803698255453</c:v>
                </c:pt>
                <c:pt idx="2850">
                  <c:v>6.3725570451560785</c:v>
                </c:pt>
                <c:pt idx="2851">
                  <c:v>6.3694348158135341</c:v>
                </c:pt>
                <c:pt idx="2852">
                  <c:v>6.3663136810299363</c:v>
                </c:pt>
                <c:pt idx="2853">
                  <c:v>6.3631936400381193</c:v>
                </c:pt>
                <c:pt idx="2854">
                  <c:v>6.3600746920717341</c:v>
                </c:pt>
                <c:pt idx="2855">
                  <c:v>6.3569568363651925</c:v>
                </c:pt>
                <c:pt idx="2856">
                  <c:v>6.3538400721537727</c:v>
                </c:pt>
                <c:pt idx="2857">
                  <c:v>6.3507243986734991</c:v>
                </c:pt>
                <c:pt idx="2858">
                  <c:v>6.3476098151612348</c:v>
                </c:pt>
                <c:pt idx="2859">
                  <c:v>6.344496320854617</c:v>
                </c:pt>
                <c:pt idx="2860">
                  <c:v>6.3413839149921216</c:v>
                </c:pt>
                <c:pt idx="2861">
                  <c:v>6.3382725968129776</c:v>
                </c:pt>
                <c:pt idx="2862">
                  <c:v>6.335162365557224</c:v>
                </c:pt>
                <c:pt idx="2863">
                  <c:v>6.3320532204657383</c:v>
                </c:pt>
                <c:pt idx="2864">
                  <c:v>6.3289451607801155</c:v>
                </c:pt>
                <c:pt idx="2865">
                  <c:v>6.3258381857428247</c:v>
                </c:pt>
                <c:pt idx="2866">
                  <c:v>6.322732294597067</c:v>
                </c:pt>
                <c:pt idx="2867">
                  <c:v>6.3196274865868673</c:v>
                </c:pt>
                <c:pt idx="2868">
                  <c:v>6.3165237609570326</c:v>
                </c:pt>
                <c:pt idx="2869">
                  <c:v>6.3134211169531582</c:v>
                </c:pt>
                <c:pt idx="2870">
                  <c:v>6.3103195538216283</c:v>
                </c:pt>
                <c:pt idx="2871">
                  <c:v>6.3072190708096159</c:v>
                </c:pt>
                <c:pt idx="2872">
                  <c:v>6.3041196671650752</c:v>
                </c:pt>
                <c:pt idx="2873">
                  <c:v>6.3010213421367638</c:v>
                </c:pt>
                <c:pt idx="2874">
                  <c:v>6.2979240949741921</c:v>
                </c:pt>
                <c:pt idx="2875">
                  <c:v>6.2948279249276808</c:v>
                </c:pt>
                <c:pt idx="2876">
                  <c:v>6.2917328312483178</c:v>
                </c:pt>
                <c:pt idx="2877">
                  <c:v>6.2886388131879798</c:v>
                </c:pt>
                <c:pt idx="2878">
                  <c:v>6.285545869999325</c:v>
                </c:pt>
                <c:pt idx="2879">
                  <c:v>6.2824540009357648</c:v>
                </c:pt>
                <c:pt idx="2880">
                  <c:v>6.2793632052515349</c:v>
                </c:pt>
                <c:pt idx="2881">
                  <c:v>6.2762734822016029</c:v>
                </c:pt>
                <c:pt idx="2882">
                  <c:v>6.2731848310417391</c:v>
                </c:pt>
                <c:pt idx="2883">
                  <c:v>6.2700972510284814</c:v>
                </c:pt>
                <c:pt idx="2884">
                  <c:v>6.2670107414191278</c:v>
                </c:pt>
                <c:pt idx="2885">
                  <c:v>6.2639253014717582</c:v>
                </c:pt>
                <c:pt idx="2886">
                  <c:v>6.2608409304452337</c:v>
                </c:pt>
                <c:pt idx="2887">
                  <c:v>6.257757627599176</c:v>
                </c:pt>
                <c:pt idx="2888">
                  <c:v>6.2546753921939597</c:v>
                </c:pt>
                <c:pt idx="2889">
                  <c:v>6.2515942234907769</c:v>
                </c:pt>
                <c:pt idx="2890">
                  <c:v>6.2485141207515156</c:v>
                </c:pt>
                <c:pt idx="2891">
                  <c:v>6.2454350832388954</c:v>
                </c:pt>
                <c:pt idx="2892">
                  <c:v>6.2423571102163535</c:v>
                </c:pt>
                <c:pt idx="2893">
                  <c:v>6.2392802009481159</c:v>
                </c:pt>
                <c:pt idx="2894">
                  <c:v>6.2362043546991686</c:v>
                </c:pt>
                <c:pt idx="2895">
                  <c:v>6.2331295707352652</c:v>
                </c:pt>
                <c:pt idx="2896">
                  <c:v>6.2300558483228912</c:v>
                </c:pt>
                <c:pt idx="2897">
                  <c:v>6.2269831867293064</c:v>
                </c:pt>
                <c:pt idx="2898">
                  <c:v>6.2239115852225524</c:v>
                </c:pt>
                <c:pt idx="2899">
                  <c:v>6.2208410430714025</c:v>
                </c:pt>
                <c:pt idx="2900">
                  <c:v>6.2177715595453833</c:v>
                </c:pt>
                <c:pt idx="2901">
                  <c:v>6.2147031339148029</c:v>
                </c:pt>
                <c:pt idx="2902">
                  <c:v>6.2116357654506942</c:v>
                </c:pt>
                <c:pt idx="2903">
                  <c:v>6.2085694534248503</c:v>
                </c:pt>
                <c:pt idx="2904">
                  <c:v>6.205504197109839</c:v>
                </c:pt>
                <c:pt idx="2905">
                  <c:v>6.2024399957789456</c:v>
                </c:pt>
                <c:pt idx="2906">
                  <c:v>6.1993768487062368</c:v>
                </c:pt>
                <c:pt idx="2907">
                  <c:v>6.1963147551664974</c:v>
                </c:pt>
                <c:pt idx="2908">
                  <c:v>6.1932537144352935</c:v>
                </c:pt>
                <c:pt idx="2909">
                  <c:v>6.1901937257889017</c:v>
                </c:pt>
                <c:pt idx="2910">
                  <c:v>6.1871347885043804</c:v>
                </c:pt>
                <c:pt idx="2911">
                  <c:v>6.1840769018595125</c:v>
                </c:pt>
                <c:pt idx="2912">
                  <c:v>6.1810200651328202</c:v>
                </c:pt>
                <c:pt idx="2913">
                  <c:v>6.1779642776035857</c:v>
                </c:pt>
                <c:pt idx="2914">
                  <c:v>6.1749095385518302</c:v>
                </c:pt>
                <c:pt idx="2915">
                  <c:v>6.1718558472582927</c:v>
                </c:pt>
                <c:pt idx="2916">
                  <c:v>6.1688032030044866</c:v>
                </c:pt>
                <c:pt idx="2917">
                  <c:v>6.1657516050726286</c:v>
                </c:pt>
                <c:pt idx="2918">
                  <c:v>6.1627010527457031</c:v>
                </c:pt>
                <c:pt idx="2919">
                  <c:v>6.1596515453074261</c:v>
                </c:pt>
                <c:pt idx="2920">
                  <c:v>6.1566030820422313</c:v>
                </c:pt>
                <c:pt idx="2921">
                  <c:v>6.1535556622353056</c:v>
                </c:pt>
                <c:pt idx="2922">
                  <c:v>6.1505092851725607</c:v>
                </c:pt>
                <c:pt idx="2923">
                  <c:v>6.147463950140633</c:v>
                </c:pt>
                <c:pt idx="2924">
                  <c:v>6.1444196564269191</c:v>
                </c:pt>
                <c:pt idx="2925">
                  <c:v>6.1413764033195193</c:v>
                </c:pt>
                <c:pt idx="2926">
                  <c:v>6.1383341901072654</c:v>
                </c:pt>
                <c:pt idx="2927">
                  <c:v>6.1352930160797428</c:v>
                </c:pt>
                <c:pt idx="2928">
                  <c:v>6.1322528805272327</c:v>
                </c:pt>
                <c:pt idx="2929">
                  <c:v>6.1292137827407558</c:v>
                </c:pt>
                <c:pt idx="2930">
                  <c:v>6.1261757220120714</c:v>
                </c:pt>
                <c:pt idx="2931">
                  <c:v>6.1231386976336495</c:v>
                </c:pt>
                <c:pt idx="2932">
                  <c:v>6.1201027088986848</c:v>
                </c:pt>
                <c:pt idx="2933">
                  <c:v>6.1170677551010968</c:v>
                </c:pt>
                <c:pt idx="2934">
                  <c:v>6.1140338355355226</c:v>
                </c:pt>
                <c:pt idx="2935">
                  <c:v>6.1110009494973241</c:v>
                </c:pt>
                <c:pt idx="2936">
                  <c:v>6.107969096282595</c:v>
                </c:pt>
                <c:pt idx="2937">
                  <c:v>6.1049382751881325</c:v>
                </c:pt>
                <c:pt idx="2938">
                  <c:v>6.1019084855114443</c:v>
                </c:pt>
                <c:pt idx="2939">
                  <c:v>6.098879726550777</c:v>
                </c:pt>
                <c:pt idx="2940">
                  <c:v>6.0958519976050738</c:v>
                </c:pt>
                <c:pt idx="2941">
                  <c:v>6.0928252979740165</c:v>
                </c:pt>
                <c:pt idx="2942">
                  <c:v>6.0897996269579764</c:v>
                </c:pt>
                <c:pt idx="2943">
                  <c:v>6.0867749838580423</c:v>
                </c:pt>
                <c:pt idx="2944">
                  <c:v>6.0837513679760349</c:v>
                </c:pt>
                <c:pt idx="2945">
                  <c:v>6.080728778614457</c:v>
                </c:pt>
                <c:pt idx="2946">
                  <c:v>6.0777072150765363</c:v>
                </c:pt>
                <c:pt idx="2947">
                  <c:v>6.074686676666218</c:v>
                </c:pt>
                <c:pt idx="2948">
                  <c:v>6.0716671626881435</c:v>
                </c:pt>
                <c:pt idx="2949">
                  <c:v>6.0686486724476651</c:v>
                </c:pt>
                <c:pt idx="2950">
                  <c:v>6.0656312052508312</c:v>
                </c:pt>
                <c:pt idx="2951">
                  <c:v>6.062614760404422</c:v>
                </c:pt>
                <c:pt idx="2952">
                  <c:v>6.0595993372158929</c:v>
                </c:pt>
                <c:pt idx="2953">
                  <c:v>6.056584934993424</c:v>
                </c:pt>
                <c:pt idx="2954">
                  <c:v>6.0535715530458774</c:v>
                </c:pt>
                <c:pt idx="2955">
                  <c:v>6.0505591906828471</c:v>
                </c:pt>
                <c:pt idx="2956">
                  <c:v>6.047547847214588</c:v>
                </c:pt>
                <c:pt idx="2957">
                  <c:v>6.044537521952094</c:v>
                </c:pt>
                <c:pt idx="2958">
                  <c:v>6.0415282142070268</c:v>
                </c:pt>
                <c:pt idx="2959">
                  <c:v>6.0385199232917586</c:v>
                </c:pt>
                <c:pt idx="2960">
                  <c:v>6.0355126485193722</c:v>
                </c:pt>
                <c:pt idx="2961">
                  <c:v>6.0325063892036113</c:v>
                </c:pt>
                <c:pt idx="2962">
                  <c:v>6.0295011446589584</c:v>
                </c:pt>
                <c:pt idx="2963">
                  <c:v>6.0264969142005498</c:v>
                </c:pt>
                <c:pt idx="2964">
                  <c:v>6.0234936971442323</c:v>
                </c:pt>
                <c:pt idx="2965">
                  <c:v>6.0204914928065634</c:v>
                </c:pt>
                <c:pt idx="2966">
                  <c:v>6.0174903005047469</c:v>
                </c:pt>
                <c:pt idx="2967">
                  <c:v>6.0144901195567186</c:v>
                </c:pt>
                <c:pt idx="2968">
                  <c:v>6.0114909492810895</c:v>
                </c:pt>
                <c:pt idx="2969">
                  <c:v>6.0084927889971524</c:v>
                </c:pt>
                <c:pt idx="2970">
                  <c:v>6.0054956380248967</c:v>
                </c:pt>
                <c:pt idx="2971">
                  <c:v>6.0024994956849866</c:v>
                </c:pt>
                <c:pt idx="2972">
                  <c:v>5.9995043612987757</c:v>
                </c:pt>
                <c:pt idx="2973">
                  <c:v>5.9965102341883281</c:v>
                </c:pt>
                <c:pt idx="2974">
                  <c:v>5.9935171136763472</c:v>
                </c:pt>
                <c:pt idx="2975">
                  <c:v>5.9905249990862615</c:v>
                </c:pt>
                <c:pt idx="2976">
                  <c:v>5.9875338897421457</c:v>
                </c:pt>
                <c:pt idx="2977">
                  <c:v>5.9845437849687784</c:v>
                </c:pt>
                <c:pt idx="2978">
                  <c:v>5.9815546840916056</c:v>
                </c:pt>
                <c:pt idx="2979">
                  <c:v>5.9785665864367701</c:v>
                </c:pt>
                <c:pt idx="2980">
                  <c:v>5.9755794913310751</c:v>
                </c:pt>
                <c:pt idx="2981">
                  <c:v>5.9725933981019992</c:v>
                </c:pt>
                <c:pt idx="2982">
                  <c:v>5.969608306077717</c:v>
                </c:pt>
                <c:pt idx="2983">
                  <c:v>5.966624214587064</c:v>
                </c:pt>
                <c:pt idx="2984">
                  <c:v>5.9636411229595581</c:v>
                </c:pt>
                <c:pt idx="2985">
                  <c:v>5.9606590305253704</c:v>
                </c:pt>
                <c:pt idx="2986">
                  <c:v>5.9576779366153758</c:v>
                </c:pt>
                <c:pt idx="2987">
                  <c:v>5.9546978405611029</c:v>
                </c:pt>
                <c:pt idx="2988">
                  <c:v>5.951718741694755</c:v>
                </c:pt>
                <c:pt idx="2989">
                  <c:v>5.9487406393491966</c:v>
                </c:pt>
                <c:pt idx="2990">
                  <c:v>5.9457635328579812</c:v>
                </c:pt>
                <c:pt idx="2991">
                  <c:v>5.942787421555316</c:v>
                </c:pt>
                <c:pt idx="2992">
                  <c:v>5.9398123047760834</c:v>
                </c:pt>
                <c:pt idx="2993">
                  <c:v>5.936838181855812</c:v>
                </c:pt>
                <c:pt idx="2994">
                  <c:v>5.9338650521307343</c:v>
                </c:pt>
                <c:pt idx="2995">
                  <c:v>5.930892914937715</c:v>
                </c:pt>
                <c:pt idx="2996">
                  <c:v>5.9279217696142794</c:v>
                </c:pt>
                <c:pt idx="2997">
                  <c:v>5.9249516154986566</c:v>
                </c:pt>
                <c:pt idx="2998">
                  <c:v>5.9219824519297006</c:v>
                </c:pt>
                <c:pt idx="2999">
                  <c:v>5.9190142782469195</c:v>
                </c:pt>
                <c:pt idx="3000">
                  <c:v>5.9160470937905174</c:v>
                </c:pt>
                <c:pt idx="3001">
                  <c:v>5.9130808979013452</c:v>
                </c:pt>
                <c:pt idx="3002">
                  <c:v>5.9101156899208931</c:v>
                </c:pt>
                <c:pt idx="3003">
                  <c:v>5.9071514691913265</c:v>
                </c:pt>
                <c:pt idx="3004">
                  <c:v>5.9041882350554573</c:v>
                </c:pt>
                <c:pt idx="3005">
                  <c:v>5.9012259868567725</c:v>
                </c:pt>
                <c:pt idx="3006">
                  <c:v>5.8982647239393984</c:v>
                </c:pt>
                <c:pt idx="3007">
                  <c:v>5.8953044456481081</c:v>
                </c:pt>
                <c:pt idx="3008">
                  <c:v>5.8923451513283496</c:v>
                </c:pt>
                <c:pt idx="3009">
                  <c:v>5.8893868403262104</c:v>
                </c:pt>
                <c:pt idx="3010">
                  <c:v>5.8864295119884318</c:v>
                </c:pt>
                <c:pt idx="3011">
                  <c:v>5.8834731656624086</c:v>
                </c:pt>
                <c:pt idx="3012">
                  <c:v>5.8805178006961825</c:v>
                </c:pt>
                <c:pt idx="3013">
                  <c:v>5.8775634164384414</c:v>
                </c:pt>
                <c:pt idx="3014">
                  <c:v>5.8746100122385201</c:v>
                </c:pt>
                <c:pt idx="3015">
                  <c:v>5.871657587446407</c:v>
                </c:pt>
                <c:pt idx="3016">
                  <c:v>5.8687061414127371</c:v>
                </c:pt>
                <c:pt idx="3017">
                  <c:v>5.8657556734887919</c:v>
                </c:pt>
                <c:pt idx="3018">
                  <c:v>5.8628061830264926</c:v>
                </c:pt>
                <c:pt idx="3019">
                  <c:v>5.8598576693784139</c:v>
                </c:pt>
                <c:pt idx="3020">
                  <c:v>5.8569101318977488</c:v>
                </c:pt>
                <c:pt idx="3021">
                  <c:v>5.8539635699383652</c:v>
                </c:pt>
                <c:pt idx="3022">
                  <c:v>5.8510179828547564</c:v>
                </c:pt>
                <c:pt idx="3023">
                  <c:v>5.8480733700020409</c:v>
                </c:pt>
                <c:pt idx="3024">
                  <c:v>5.8451297307360051</c:v>
                </c:pt>
                <c:pt idx="3025">
                  <c:v>5.8421870644130536</c:v>
                </c:pt>
                <c:pt idx="3026">
                  <c:v>5.8392453703902589</c:v>
                </c:pt>
                <c:pt idx="3027">
                  <c:v>5.8363046480252834</c:v>
                </c:pt>
                <c:pt idx="3028">
                  <c:v>5.8333648966764571</c:v>
                </c:pt>
                <c:pt idx="3029">
                  <c:v>5.8304261157027568</c:v>
                </c:pt>
                <c:pt idx="3030">
                  <c:v>5.827488304463742</c:v>
                </c:pt>
                <c:pt idx="3031">
                  <c:v>5.8245514623196755</c:v>
                </c:pt>
                <c:pt idx="3032">
                  <c:v>5.8216155886314027</c:v>
                </c:pt>
                <c:pt idx="3033">
                  <c:v>5.8186806827604158</c:v>
                </c:pt>
                <c:pt idx="3034">
                  <c:v>5.8157467440688393</c:v>
                </c:pt>
                <c:pt idx="3035">
                  <c:v>5.8128137719194299</c:v>
                </c:pt>
                <c:pt idx="3036">
                  <c:v>5.8098817656755628</c:v>
                </c:pt>
                <c:pt idx="3037">
                  <c:v>5.8069507247012666</c:v>
                </c:pt>
                <c:pt idx="3038">
                  <c:v>5.804020648361174</c:v>
                </c:pt>
                <c:pt idx="3039">
                  <c:v>5.8010915360205502</c:v>
                </c:pt>
                <c:pt idx="3040">
                  <c:v>5.7981633870452924</c:v>
                </c:pt>
                <c:pt idx="3041">
                  <c:v>5.7952362008019236</c:v>
                </c:pt>
                <c:pt idx="3042">
                  <c:v>5.7923099766575774</c:v>
                </c:pt>
                <c:pt idx="3043">
                  <c:v>5.7893847139800272</c:v>
                </c:pt>
                <c:pt idx="3044">
                  <c:v>5.7864604121376715</c:v>
                </c:pt>
                <c:pt idx="3045">
                  <c:v>5.7835370704995199</c:v>
                </c:pt>
                <c:pt idx="3046">
                  <c:v>5.7806146884351932</c:v>
                </c:pt>
                <c:pt idx="3047">
                  <c:v>5.7776932653149657</c:v>
                </c:pt>
                <c:pt idx="3048">
                  <c:v>5.7747728005096945</c:v>
                </c:pt>
                <c:pt idx="3049">
                  <c:v>5.7718532933908904</c:v>
                </c:pt>
                <c:pt idx="3050">
                  <c:v>5.7689347433306608</c:v>
                </c:pt>
                <c:pt idx="3051">
                  <c:v>5.7660171497017245</c:v>
                </c:pt>
                <c:pt idx="3052">
                  <c:v>5.7631005118774397</c:v>
                </c:pt>
                <c:pt idx="3053">
                  <c:v>5.7601848292317612</c:v>
                </c:pt>
                <c:pt idx="3054">
                  <c:v>5.7572701011392553</c:v>
                </c:pt>
                <c:pt idx="3055">
                  <c:v>5.7543563269751346</c:v>
                </c:pt>
                <c:pt idx="3056">
                  <c:v>5.7514435061151872</c:v>
                </c:pt>
                <c:pt idx="3057">
                  <c:v>5.7485316379358267</c:v>
                </c:pt>
                <c:pt idx="3058">
                  <c:v>5.7456207218140847</c:v>
                </c:pt>
                <c:pt idx="3059">
                  <c:v>5.742710757127611</c:v>
                </c:pt>
                <c:pt idx="3060">
                  <c:v>5.7398017432546453</c:v>
                </c:pt>
                <c:pt idx="3061">
                  <c:v>5.7368936795740382</c:v>
                </c:pt>
                <c:pt idx="3062">
                  <c:v>5.7339865654652655</c:v>
                </c:pt>
                <c:pt idx="3063">
                  <c:v>5.7310804003083931</c:v>
                </c:pt>
                <c:pt idx="3064">
                  <c:v>5.7281751834841117</c:v>
                </c:pt>
                <c:pt idx="3065">
                  <c:v>5.7252709143737022</c:v>
                </c:pt>
                <c:pt idx="3066">
                  <c:v>5.7223675923590562</c:v>
                </c:pt>
                <c:pt idx="3067">
                  <c:v>5.7194652168226696</c:v>
                </c:pt>
                <c:pt idx="3068">
                  <c:v>5.7165637871476349</c:v>
                </c:pt>
                <c:pt idx="3069">
                  <c:v>5.7136633027176771</c:v>
                </c:pt>
                <c:pt idx="3070">
                  <c:v>5.7107637629170966</c:v>
                </c:pt>
                <c:pt idx="3071">
                  <c:v>5.7078651671307838</c:v>
                </c:pt>
                <c:pt idx="3072">
                  <c:v>5.7049675147442471</c:v>
                </c:pt>
                <c:pt idx="3073">
                  <c:v>5.7020708051436131</c:v>
                </c:pt>
                <c:pt idx="3074">
                  <c:v>5.6991750377155768</c:v>
                </c:pt>
                <c:pt idx="3075">
                  <c:v>5.6962802118474372</c:v>
                </c:pt>
                <c:pt idx="3076">
                  <c:v>5.6933863269271114</c:v>
                </c:pt>
                <c:pt idx="3077">
                  <c:v>5.690493382343071</c:v>
                </c:pt>
                <c:pt idx="3078">
                  <c:v>5.6876013774844481</c:v>
                </c:pt>
                <c:pt idx="3079">
                  <c:v>5.6847103117408935</c:v>
                </c:pt>
                <c:pt idx="3080">
                  <c:v>5.6818201845027261</c:v>
                </c:pt>
                <c:pt idx="3081">
                  <c:v>5.6789309951607976</c:v>
                </c:pt>
                <c:pt idx="3082">
                  <c:v>5.676042743106585</c:v>
                </c:pt>
                <c:pt idx="3083">
                  <c:v>5.673155427732155</c:v>
                </c:pt>
                <c:pt idx="3084">
                  <c:v>5.6702690484301641</c:v>
                </c:pt>
                <c:pt idx="3085">
                  <c:v>5.6673836045938515</c:v>
                </c:pt>
                <c:pt idx="3086">
                  <c:v>5.664499095617046</c:v>
                </c:pt>
                <c:pt idx="3087">
                  <c:v>5.6616155208941876</c:v>
                </c:pt>
                <c:pt idx="3088">
                  <c:v>5.6587328798202705</c:v>
                </c:pt>
                <c:pt idx="3089">
                  <c:v>5.6558511717908928</c:v>
                </c:pt>
                <c:pt idx="3090">
                  <c:v>5.6529703962022495</c:v>
                </c:pt>
                <c:pt idx="3091">
                  <c:v>5.6500905524511111</c:v>
                </c:pt>
                <c:pt idx="3092">
                  <c:v>5.647211639934838</c:v>
                </c:pt>
                <c:pt idx="3093">
                  <c:v>5.6443336580513517</c:v>
                </c:pt>
                <c:pt idx="3094">
                  <c:v>5.6414566061991991</c:v>
                </c:pt>
                <c:pt idx="3095">
                  <c:v>5.6385804837774742</c:v>
                </c:pt>
                <c:pt idx="3096">
                  <c:v>5.6357052901858822</c:v>
                </c:pt>
                <c:pt idx="3097">
                  <c:v>5.632831024824668</c:v>
                </c:pt>
                <c:pt idx="3098">
                  <c:v>5.6299576870947021</c:v>
                </c:pt>
                <c:pt idx="3099">
                  <c:v>5.6270852763974162</c:v>
                </c:pt>
                <c:pt idx="3100">
                  <c:v>5.6242137921348103</c:v>
                </c:pt>
                <c:pt idx="3101">
                  <c:v>5.6213432337094815</c:v>
                </c:pt>
                <c:pt idx="3102">
                  <c:v>5.6184736005246023</c:v>
                </c:pt>
                <c:pt idx="3103">
                  <c:v>5.6156048919839137</c:v>
                </c:pt>
                <c:pt idx="3104">
                  <c:v>5.6127371074917178</c:v>
                </c:pt>
                <c:pt idx="3105">
                  <c:v>5.6098702464529353</c:v>
                </c:pt>
                <c:pt idx="3106">
                  <c:v>5.6070043082730265</c:v>
                </c:pt>
                <c:pt idx="3107">
                  <c:v>5.6041392923580347</c:v>
                </c:pt>
                <c:pt idx="3108">
                  <c:v>5.6012751981145641</c:v>
                </c:pt>
                <c:pt idx="3109">
                  <c:v>5.5984120249498375</c:v>
                </c:pt>
                <c:pt idx="3110">
                  <c:v>5.5955497722715819</c:v>
                </c:pt>
                <c:pt idx="3111">
                  <c:v>5.5926884394881498</c:v>
                </c:pt>
                <c:pt idx="3112">
                  <c:v>5.5898280260084405</c:v>
                </c:pt>
                <c:pt idx="3113">
                  <c:v>5.5869685312419222</c:v>
                </c:pt>
                <c:pt idx="3114">
                  <c:v>5.5841099545986381</c:v>
                </c:pt>
                <c:pt idx="3115">
                  <c:v>5.5812522954892003</c:v>
                </c:pt>
                <c:pt idx="3116">
                  <c:v>5.5783955533247891</c:v>
                </c:pt>
                <c:pt idx="3117">
                  <c:v>5.575539727517139</c:v>
                </c:pt>
                <c:pt idx="3118">
                  <c:v>5.5726848174785601</c:v>
                </c:pt>
                <c:pt idx="3119">
                  <c:v>5.569830822621924</c:v>
                </c:pt>
                <c:pt idx="3120">
                  <c:v>5.5669777423606845</c:v>
                </c:pt>
                <c:pt idx="3121">
                  <c:v>5.5641255761088289</c:v>
                </c:pt>
                <c:pt idx="3122">
                  <c:v>5.5612743232809265</c:v>
                </c:pt>
                <c:pt idx="3123">
                  <c:v>5.5584239832921156</c:v>
                </c:pt>
                <c:pt idx="3124">
                  <c:v>5.5555745555580742</c:v>
                </c:pt>
                <c:pt idx="3125">
                  <c:v>5.5527260394950559</c:v>
                </c:pt>
                <c:pt idx="3126">
                  <c:v>5.5498784345198686</c:v>
                </c:pt>
                <c:pt idx="3127">
                  <c:v>5.5470317400498885</c:v>
                </c:pt>
                <c:pt idx="3128">
                  <c:v>5.5441859555030462</c:v>
                </c:pt>
                <c:pt idx="3129">
                  <c:v>5.541341080297812</c:v>
                </c:pt>
                <c:pt idx="3130">
                  <c:v>5.5384971138532393</c:v>
                </c:pt>
                <c:pt idx="3131">
                  <c:v>5.5356540555889282</c:v>
                </c:pt>
                <c:pt idx="3132">
                  <c:v>5.5328119049250475</c:v>
                </c:pt>
                <c:pt idx="3133">
                  <c:v>5.5299706612822916</c:v>
                </c:pt>
                <c:pt idx="3134">
                  <c:v>5.5271303240819307</c:v>
                </c:pt>
                <c:pt idx="3135">
                  <c:v>5.5242908927457819</c:v>
                </c:pt>
                <c:pt idx="3136">
                  <c:v>5.5214523666962307</c:v>
                </c:pt>
                <c:pt idx="3137">
                  <c:v>5.5186147453561816</c:v>
                </c:pt>
                <c:pt idx="3138">
                  <c:v>5.5157780281491284</c:v>
                </c:pt>
                <c:pt idx="3139">
                  <c:v>5.5129422144990983</c:v>
                </c:pt>
                <c:pt idx="3140">
                  <c:v>5.5101073038306509</c:v>
                </c:pt>
                <c:pt idx="3141">
                  <c:v>5.507273295568929</c:v>
                </c:pt>
                <c:pt idx="3142">
                  <c:v>5.5044401891396078</c:v>
                </c:pt>
                <c:pt idx="3143">
                  <c:v>5.5016079839689098</c:v>
                </c:pt>
                <c:pt idx="3144">
                  <c:v>5.4987766794836048</c:v>
                </c:pt>
                <c:pt idx="3145">
                  <c:v>5.4959462751110095</c:v>
                </c:pt>
                <c:pt idx="3146">
                  <c:v>5.4931167702789878</c:v>
                </c:pt>
                <c:pt idx="3147">
                  <c:v>5.4902881644159507</c:v>
                </c:pt>
                <c:pt idx="3148">
                  <c:v>5.4874604569508492</c:v>
                </c:pt>
                <c:pt idx="3149">
                  <c:v>5.4846336473131956</c:v>
                </c:pt>
                <c:pt idx="3150">
                  <c:v>5.4818077349330068</c:v>
                </c:pt>
                <c:pt idx="3151">
                  <c:v>5.4789827192408964</c:v>
                </c:pt>
                <c:pt idx="3152">
                  <c:v>5.4761585996679543</c:v>
                </c:pt>
                <c:pt idx="3153">
                  <c:v>5.4733353756458811</c:v>
                </c:pt>
                <c:pt idx="3154">
                  <c:v>5.4705130466068681</c:v>
                </c:pt>
                <c:pt idx="3155">
                  <c:v>5.4676916119836605</c:v>
                </c:pt>
                <c:pt idx="3156">
                  <c:v>5.4648710712095507</c:v>
                </c:pt>
                <c:pt idx="3157">
                  <c:v>5.46205142371835</c:v>
                </c:pt>
                <c:pt idx="3158">
                  <c:v>5.4592326689444448</c:v>
                </c:pt>
                <c:pt idx="3159">
                  <c:v>5.4564148063227265</c:v>
                </c:pt>
                <c:pt idx="3160">
                  <c:v>5.4535978352886119</c:v>
                </c:pt>
                <c:pt idx="3161">
                  <c:v>5.4507817552781077</c:v>
                </c:pt>
                <c:pt idx="3162">
                  <c:v>5.4479665657276826</c:v>
                </c:pt>
                <c:pt idx="3163">
                  <c:v>5.4451522660744018</c:v>
                </c:pt>
                <c:pt idx="3164">
                  <c:v>5.4423388557558354</c:v>
                </c:pt>
                <c:pt idx="3165">
                  <c:v>5.4395263342100861</c:v>
                </c:pt>
                <c:pt idx="3166">
                  <c:v>5.4367147008758039</c:v>
                </c:pt>
                <c:pt idx="3167">
                  <c:v>5.4339039551921573</c:v>
                </c:pt>
                <c:pt idx="3168">
                  <c:v>5.4310940965988408</c:v>
                </c:pt>
                <c:pt idx="3169">
                  <c:v>5.4282851245360959</c:v>
                </c:pt>
                <c:pt idx="3170">
                  <c:v>5.4254770384446829</c:v>
                </c:pt>
                <c:pt idx="3171">
                  <c:v>5.4226698377658948</c:v>
                </c:pt>
                <c:pt idx="3172">
                  <c:v>5.4198635219415507</c:v>
                </c:pt>
                <c:pt idx="3173">
                  <c:v>5.4170580904139953</c:v>
                </c:pt>
                <c:pt idx="3174">
                  <c:v>5.4142535426261205</c:v>
                </c:pt>
                <c:pt idx="3175">
                  <c:v>5.4114498780213012</c:v>
                </c:pt>
                <c:pt idx="3176">
                  <c:v>5.4086470960434809</c:v>
                </c:pt>
                <c:pt idx="3177">
                  <c:v>5.4058451961371077</c:v>
                </c:pt>
                <c:pt idx="3178">
                  <c:v>5.4030441777471623</c:v>
                </c:pt>
                <c:pt idx="3179">
                  <c:v>5.4002440403191372</c:v>
                </c:pt>
                <c:pt idx="3180">
                  <c:v>5.3974447832990506</c:v>
                </c:pt>
                <c:pt idx="3181">
                  <c:v>5.3946464061334609</c:v>
                </c:pt>
                <c:pt idx="3182">
                  <c:v>5.3918489082694379</c:v>
                </c:pt>
                <c:pt idx="3183">
                  <c:v>5.3890522891545629</c:v>
                </c:pt>
                <c:pt idx="3184">
                  <c:v>5.3862565482369362</c:v>
                </c:pt>
                <c:pt idx="3185">
                  <c:v>5.3834616849651908</c:v>
                </c:pt>
                <c:pt idx="3186">
                  <c:v>5.3806676987884856</c:v>
                </c:pt>
                <c:pt idx="3187">
                  <c:v>5.3778745891564697</c:v>
                </c:pt>
                <c:pt idx="3188">
                  <c:v>5.3750823555193392</c:v>
                </c:pt>
                <c:pt idx="3189">
                  <c:v>5.372290997327795</c:v>
                </c:pt>
                <c:pt idx="3190">
                  <c:v>5.3695005140330423</c:v>
                </c:pt>
                <c:pt idx="3191">
                  <c:v>5.3667109050868262</c:v>
                </c:pt>
                <c:pt idx="3192">
                  <c:v>5.3639221699413753</c:v>
                </c:pt>
                <c:pt idx="3193">
                  <c:v>5.3611343080494862</c:v>
                </c:pt>
                <c:pt idx="3194">
                  <c:v>5.3583473188644106</c:v>
                </c:pt>
                <c:pt idx="3195">
                  <c:v>5.3555612018399543</c:v>
                </c:pt>
                <c:pt idx="3196">
                  <c:v>5.3527759564303992</c:v>
                </c:pt>
                <c:pt idx="3197">
                  <c:v>5.3499915820905812</c:v>
                </c:pt>
                <c:pt idx="3198">
                  <c:v>5.3472080782758127</c:v>
                </c:pt>
                <c:pt idx="3199">
                  <c:v>5.3444254444419315</c:v>
                </c:pt>
                <c:pt idx="3200">
                  <c:v>5.3416436800452942</c:v>
                </c:pt>
                <c:pt idx="3201">
                  <c:v>5.3388627845427408</c:v>
                </c:pt>
                <c:pt idx="3202">
                  <c:v>5.336082757391658</c:v>
                </c:pt>
                <c:pt idx="3203">
                  <c:v>5.333303598049902</c:v>
                </c:pt>
                <c:pt idx="3204">
                  <c:v>5.3305253059758542</c:v>
                </c:pt>
                <c:pt idx="3205">
                  <c:v>5.3277478806284151</c:v>
                </c:pt>
                <c:pt idx="3206">
                  <c:v>5.3249713214669754</c:v>
                </c:pt>
                <c:pt idx="3207">
                  <c:v>5.3221956279514231</c:v>
                </c:pt>
                <c:pt idx="3208">
                  <c:v>5.319420799542165</c:v>
                </c:pt>
                <c:pt idx="3209">
                  <c:v>5.3166468357001264</c:v>
                </c:pt>
                <c:pt idx="3210">
                  <c:v>5.3138737358866948</c:v>
                </c:pt>
                <c:pt idx="3211">
                  <c:v>5.3111014995638115</c:v>
                </c:pt>
                <c:pt idx="3212">
                  <c:v>5.3083301261938871</c:v>
                </c:pt>
                <c:pt idx="3213">
                  <c:v>5.3055596152398294</c:v>
                </c:pt>
                <c:pt idx="3214">
                  <c:v>5.302789966165065</c:v>
                </c:pt>
                <c:pt idx="3215">
                  <c:v>5.3000211784335249</c:v>
                </c:pt>
                <c:pt idx="3216">
                  <c:v>5.2972532515096233</c:v>
                </c:pt>
                <c:pt idx="3217">
                  <c:v>5.2944861848582789</c:v>
                </c:pt>
                <c:pt idx="3218">
                  <c:v>5.291719977944922</c:v>
                </c:pt>
                <c:pt idx="3219">
                  <c:v>5.2889546302354731</c:v>
                </c:pt>
                <c:pt idx="3220">
                  <c:v>5.2861901411963288</c:v>
                </c:pt>
                <c:pt idx="3221">
                  <c:v>5.2834265102944187</c:v>
                </c:pt>
                <c:pt idx="3222">
                  <c:v>5.2806637369971483</c:v>
                </c:pt>
                <c:pt idx="3223">
                  <c:v>5.2779018207724206</c:v>
                </c:pt>
                <c:pt idx="3224">
                  <c:v>5.2751407610886218</c:v>
                </c:pt>
                <c:pt idx="3225">
                  <c:v>5.272380557414678</c:v>
                </c:pt>
                <c:pt idx="3226">
                  <c:v>5.2696212092199488</c:v>
                </c:pt>
                <c:pt idx="3227">
                  <c:v>5.2668627159743338</c:v>
                </c:pt>
                <c:pt idx="3228">
                  <c:v>5.2641050771481872</c:v>
                </c:pt>
                <c:pt idx="3229">
                  <c:v>5.2613482922123893</c:v>
                </c:pt>
                <c:pt idx="3230">
                  <c:v>5.2585923606382963</c:v>
                </c:pt>
                <c:pt idx="3231">
                  <c:v>5.2558372818977617</c:v>
                </c:pt>
                <c:pt idx="3232">
                  <c:v>5.2530830554631009</c:v>
                </c:pt>
                <c:pt idx="3233">
                  <c:v>5.2503296808071696</c:v>
                </c:pt>
                <c:pt idx="3234">
                  <c:v>5.2475771574032564</c:v>
                </c:pt>
                <c:pt idx="3235">
                  <c:v>5.2448254847251903</c:v>
                </c:pt>
                <c:pt idx="3236">
                  <c:v>5.2420746622472478</c:v>
                </c:pt>
                <c:pt idx="3237">
                  <c:v>5.2393246894442314</c:v>
                </c:pt>
                <c:pt idx="3238">
                  <c:v>5.2365755657913766</c:v>
                </c:pt>
                <c:pt idx="3239">
                  <c:v>5.2338272907644594</c:v>
                </c:pt>
                <c:pt idx="3240">
                  <c:v>5.2310798638397031</c:v>
                </c:pt>
                <c:pt idx="3241">
                  <c:v>5.2283332844938357</c:v>
                </c:pt>
                <c:pt idx="3242">
                  <c:v>5.2255875522040611</c:v>
                </c:pt>
                <c:pt idx="3243">
                  <c:v>5.2228426664480736</c:v>
                </c:pt>
                <c:pt idx="3244">
                  <c:v>5.2200986267040506</c:v>
                </c:pt>
                <c:pt idx="3245">
                  <c:v>5.2173554324506313</c:v>
                </c:pt>
                <c:pt idx="3246">
                  <c:v>5.2146130831669737</c:v>
                </c:pt>
                <c:pt idx="3247">
                  <c:v>5.2118715783326834</c:v>
                </c:pt>
                <c:pt idx="3248">
                  <c:v>5.2091309174278564</c:v>
                </c:pt>
                <c:pt idx="3249">
                  <c:v>5.2063910999330787</c:v>
                </c:pt>
                <c:pt idx="3250">
                  <c:v>5.2036521253294126</c:v>
                </c:pt>
                <c:pt idx="3251">
                  <c:v>5.200913993098375</c:v>
                </c:pt>
                <c:pt idx="3252">
                  <c:v>5.1981767027220016</c:v>
                </c:pt>
                <c:pt idx="3253">
                  <c:v>5.1954402536827828</c:v>
                </c:pt>
                <c:pt idx="3254">
                  <c:v>5.192704645463678</c:v>
                </c:pt>
                <c:pt idx="3255">
                  <c:v>5.1899698775481511</c:v>
                </c:pt>
                <c:pt idx="3256">
                  <c:v>5.1872359494200992</c:v>
                </c:pt>
                <c:pt idx="3257">
                  <c:v>5.1845028605639456</c:v>
                </c:pt>
                <c:pt idx="3258">
                  <c:v>5.1817706104645467</c:v>
                </c:pt>
                <c:pt idx="3259">
                  <c:v>5.1790391986072564</c:v>
                </c:pt>
                <c:pt idx="3260">
                  <c:v>5.1763086244778833</c:v>
                </c:pt>
                <c:pt idx="3261">
                  <c:v>5.1735788875627335</c:v>
                </c:pt>
                <c:pt idx="3262">
                  <c:v>5.1708499873485678</c:v>
                </c:pt>
                <c:pt idx="3263">
                  <c:v>5.168121923322623</c:v>
                </c:pt>
                <c:pt idx="3264">
                  <c:v>5.1653946949726048</c:v>
                </c:pt>
                <c:pt idx="3265">
                  <c:v>5.1626683017866881</c:v>
                </c:pt>
                <c:pt idx="3266">
                  <c:v>5.1599427432535379</c:v>
                </c:pt>
                <c:pt idx="3267">
                  <c:v>5.1572180188622525</c:v>
                </c:pt>
                <c:pt idx="3268">
                  <c:v>5.1544941281024421</c:v>
                </c:pt>
                <c:pt idx="3269">
                  <c:v>5.1517710704641431</c:v>
                </c:pt>
                <c:pt idx="3270">
                  <c:v>5.1490488454378749</c:v>
                </c:pt>
                <c:pt idx="3271">
                  <c:v>5.1463274525146545</c:v>
                </c:pt>
                <c:pt idx="3272">
                  <c:v>5.143606891185911</c:v>
                </c:pt>
                <c:pt idx="3273">
                  <c:v>5.140887160943592</c:v>
                </c:pt>
                <c:pt idx="3274">
                  <c:v>5.1381682612800645</c:v>
                </c:pt>
                <c:pt idx="3275">
                  <c:v>5.1354501916882001</c:v>
                </c:pt>
                <c:pt idx="3276">
                  <c:v>5.1327329516613034</c:v>
                </c:pt>
                <c:pt idx="3277">
                  <c:v>5.1300165406931555</c:v>
                </c:pt>
                <c:pt idx="3278">
                  <c:v>5.1273009582780205</c:v>
                </c:pt>
                <c:pt idx="3279">
                  <c:v>5.1245862039105816</c:v>
                </c:pt>
                <c:pt idx="3280">
                  <c:v>5.1218722770860268</c:v>
                </c:pt>
                <c:pt idx="3281">
                  <c:v>5.1191591772999772</c:v>
                </c:pt>
                <c:pt idx="3282">
                  <c:v>5.1164469040485301</c:v>
                </c:pt>
                <c:pt idx="3283">
                  <c:v>5.1137354568282376</c:v>
                </c:pt>
                <c:pt idx="3284">
                  <c:v>5.1110248351361136</c:v>
                </c:pt>
                <c:pt idx="3285">
                  <c:v>5.1083150384696197</c:v>
                </c:pt>
                <c:pt idx="3286">
                  <c:v>5.1056060663267004</c:v>
                </c:pt>
                <c:pt idx="3287">
                  <c:v>5.1028979182057412</c:v>
                </c:pt>
                <c:pt idx="3288">
                  <c:v>5.1001905936055891</c:v>
                </c:pt>
                <c:pt idx="3289">
                  <c:v>5.0974840920255247</c:v>
                </c:pt>
                <c:pt idx="3290">
                  <c:v>5.0947784129653471</c:v>
                </c:pt>
                <c:pt idx="3291">
                  <c:v>5.0920735559252392</c:v>
                </c:pt>
                <c:pt idx="3292">
                  <c:v>5.0893695204058957</c:v>
                </c:pt>
                <c:pt idx="3293">
                  <c:v>5.0866663059084303</c:v>
                </c:pt>
                <c:pt idx="3294">
                  <c:v>5.0839639119344113</c:v>
                </c:pt>
                <c:pt idx="3295">
                  <c:v>5.0812623379858977</c:v>
                </c:pt>
                <c:pt idx="3296">
                  <c:v>5.0785615835653672</c:v>
                </c:pt>
                <c:pt idx="3297">
                  <c:v>5.0758616481757528</c:v>
                </c:pt>
                <c:pt idx="3298">
                  <c:v>5.0731625313204489</c:v>
                </c:pt>
                <c:pt idx="3299">
                  <c:v>5.070464232503312</c:v>
                </c:pt>
                <c:pt idx="3300">
                  <c:v>5.0677667512286177</c:v>
                </c:pt>
                <c:pt idx="3301">
                  <c:v>5.0650700870011178</c:v>
                </c:pt>
                <c:pt idx="3302">
                  <c:v>5.0623742393260116</c:v>
                </c:pt>
                <c:pt idx="3303">
                  <c:v>5.059679207708939</c:v>
                </c:pt>
                <c:pt idx="3304">
                  <c:v>5.0569849916559946</c:v>
                </c:pt>
                <c:pt idx="3305">
                  <c:v>5.0542915906737136</c:v>
                </c:pt>
                <c:pt idx="3306">
                  <c:v>5.051599004269093</c:v>
                </c:pt>
                <c:pt idx="3307">
                  <c:v>5.0489072319495634</c:v>
                </c:pt>
                <c:pt idx="3308">
                  <c:v>5.0462162732230169</c:v>
                </c:pt>
                <c:pt idx="3309">
                  <c:v>5.0435261275977652</c:v>
                </c:pt>
                <c:pt idx="3310">
                  <c:v>5.0408367945825958</c:v>
                </c:pt>
                <c:pt idx="3311">
                  <c:v>5.0381482736867369</c:v>
                </c:pt>
                <c:pt idx="3312">
                  <c:v>5.0354605644198216</c:v>
                </c:pt>
                <c:pt idx="3313">
                  <c:v>5.0327736662919804</c:v>
                </c:pt>
                <c:pt idx="3314">
                  <c:v>5.0300875788137702</c:v>
                </c:pt>
                <c:pt idx="3315">
                  <c:v>5.0274023014961671</c:v>
                </c:pt>
                <c:pt idx="3316">
                  <c:v>5.024717833850616</c:v>
                </c:pt>
                <c:pt idx="3317">
                  <c:v>5.0220341753889954</c:v>
                </c:pt>
                <c:pt idx="3318">
                  <c:v>5.0193513256236244</c:v>
                </c:pt>
                <c:pt idx="3319">
                  <c:v>5.0166692840672624</c:v>
                </c:pt>
                <c:pt idx="3320">
                  <c:v>5.0139880502331025</c:v>
                </c:pt>
                <c:pt idx="3321">
                  <c:v>5.0113076236347993</c:v>
                </c:pt>
                <c:pt idx="3322">
                  <c:v>5.008628003786427</c:v>
                </c:pt>
                <c:pt idx="3323">
                  <c:v>5.0059491902025002</c:v>
                </c:pt>
                <c:pt idx="3324">
                  <c:v>5.0032711823979739</c:v>
                </c:pt>
                <c:pt idx="3325">
                  <c:v>5.0005939798882437</c:v>
                </c:pt>
                <c:pt idx="3326">
                  <c:v>4.9979175821891459</c:v>
                </c:pt>
                <c:pt idx="3327">
                  <c:v>4.9952419888169288</c:v>
                </c:pt>
                <c:pt idx="3328">
                  <c:v>4.9925671992883238</c:v>
                </c:pt>
                <c:pt idx="3329">
                  <c:v>4.9898932131204461</c:v>
                </c:pt>
                <c:pt idx="3330">
                  <c:v>4.9872200298308798</c:v>
                </c:pt>
                <c:pt idx="3331">
                  <c:v>4.9845476489376281</c:v>
                </c:pt>
                <c:pt idx="3332">
                  <c:v>4.9818760699591351</c:v>
                </c:pt>
                <c:pt idx="3333">
                  <c:v>4.979205292414278</c:v>
                </c:pt>
                <c:pt idx="3334">
                  <c:v>4.9765353158223604</c:v>
                </c:pt>
                <c:pt idx="3335">
                  <c:v>4.9738661397031265</c:v>
                </c:pt>
                <c:pt idx="3336">
                  <c:v>4.9711977635767539</c:v>
                </c:pt>
                <c:pt idx="3337">
                  <c:v>4.9685301869638323</c:v>
                </c:pt>
                <c:pt idx="3338">
                  <c:v>4.9658634093853991</c:v>
                </c:pt>
                <c:pt idx="3339">
                  <c:v>4.963197430362932</c:v>
                </c:pt>
                <c:pt idx="3340">
                  <c:v>4.9605322494183071</c:v>
                </c:pt>
                <c:pt idx="3341">
                  <c:v>4.9578678660738689</c:v>
                </c:pt>
                <c:pt idx="3342">
                  <c:v>4.9552042798523459</c:v>
                </c:pt>
                <c:pt idx="3343">
                  <c:v>4.9525414902769356</c:v>
                </c:pt>
                <c:pt idx="3344">
                  <c:v>4.9498794968712403</c:v>
                </c:pt>
                <c:pt idx="3345">
                  <c:v>4.947218299159303</c:v>
                </c:pt>
                <c:pt idx="3346">
                  <c:v>4.9445578966655717</c:v>
                </c:pt>
                <c:pt idx="3347">
                  <c:v>4.9418982889149419</c:v>
                </c:pt>
                <c:pt idx="3348">
                  <c:v>4.9392394754327285</c:v>
                </c:pt>
                <c:pt idx="3349">
                  <c:v>4.9365814557446797</c:v>
                </c:pt>
                <c:pt idx="3350">
                  <c:v>4.9339242293769345</c:v>
                </c:pt>
                <c:pt idx="3351">
                  <c:v>4.9312677958561082</c:v>
                </c:pt>
                <c:pt idx="3352">
                  <c:v>4.9286121547091923</c:v>
                </c:pt>
                <c:pt idx="3353">
                  <c:v>4.9259573054636263</c:v>
                </c:pt>
                <c:pt idx="3354">
                  <c:v>4.9233032476472829</c:v>
                </c:pt>
                <c:pt idx="3355">
                  <c:v>4.9206499807884185</c:v>
                </c:pt>
                <c:pt idx="3356">
                  <c:v>4.9179975044157445</c:v>
                </c:pt>
                <c:pt idx="3357">
                  <c:v>4.915345818058384</c:v>
                </c:pt>
                <c:pt idx="3358">
                  <c:v>4.9126949212458868</c:v>
                </c:pt>
                <c:pt idx="3359">
                  <c:v>4.9100448135082004</c:v>
                </c:pt>
                <c:pt idx="3360">
                  <c:v>4.907395494375713</c:v>
                </c:pt>
                <c:pt idx="3361">
                  <c:v>4.9047469633792318</c:v>
                </c:pt>
                <c:pt idx="3362">
                  <c:v>4.9020992200499691</c:v>
                </c:pt>
                <c:pt idx="3363">
                  <c:v>4.8994522639195708</c:v>
                </c:pt>
                <c:pt idx="3364">
                  <c:v>4.8968060945200875</c:v>
                </c:pt>
                <c:pt idx="3365">
                  <c:v>4.8941607113839964</c:v>
                </c:pt>
                <c:pt idx="3366">
                  <c:v>4.8915161140441938</c:v>
                </c:pt>
                <c:pt idx="3367">
                  <c:v>4.8888723020339526</c:v>
                </c:pt>
                <c:pt idx="3368">
                  <c:v>4.8862292748870431</c:v>
                </c:pt>
                <c:pt idx="3369">
                  <c:v>4.8835870321375623</c:v>
                </c:pt>
                <c:pt idx="3370">
                  <c:v>4.8809455733200764</c:v>
                </c:pt>
                <c:pt idx="3371">
                  <c:v>4.8783048979695494</c:v>
                </c:pt>
                <c:pt idx="3372">
                  <c:v>4.8756650056213715</c:v>
                </c:pt>
                <c:pt idx="3373">
                  <c:v>4.8730258958113168</c:v>
                </c:pt>
                <c:pt idx="3374">
                  <c:v>4.870387568075607</c:v>
                </c:pt>
                <c:pt idx="3375">
                  <c:v>4.8677500219508403</c:v>
                </c:pt>
                <c:pt idx="3376">
                  <c:v>4.8651132569740696</c:v>
                </c:pt>
                <c:pt idx="3377">
                  <c:v>4.8624772726827032</c:v>
                </c:pt>
                <c:pt idx="3378">
                  <c:v>4.8598420686146255</c:v>
                </c:pt>
                <c:pt idx="3379">
                  <c:v>4.8572076443080832</c:v>
                </c:pt>
                <c:pt idx="3380">
                  <c:v>4.8545739993017349</c:v>
                </c:pt>
                <c:pt idx="3381">
                  <c:v>4.8519411331346802</c:v>
                </c:pt>
                <c:pt idx="3382">
                  <c:v>4.8493090453464021</c:v>
                </c:pt>
                <c:pt idx="3383">
                  <c:v>4.8466777354767885</c:v>
                </c:pt>
                <c:pt idx="3384">
                  <c:v>4.844047203066161</c:v>
                </c:pt>
                <c:pt idx="3385">
                  <c:v>4.8414174476552176</c:v>
                </c:pt>
                <c:pt idx="3386">
                  <c:v>4.8387884687850757</c:v>
                </c:pt>
                <c:pt idx="3387">
                  <c:v>4.836160265997286</c:v>
                </c:pt>
                <c:pt idx="3388">
                  <c:v>4.8335328388337544</c:v>
                </c:pt>
                <c:pt idx="3389">
                  <c:v>4.8309061868368204</c:v>
                </c:pt>
                <c:pt idx="3390">
                  <c:v>4.8282803095492355</c:v>
                </c:pt>
                <c:pt idx="3391">
                  <c:v>4.825655206514142</c:v>
                </c:pt>
                <c:pt idx="3392">
                  <c:v>4.8230308772750874</c:v>
                </c:pt>
                <c:pt idx="3393">
                  <c:v>4.820407321376031</c:v>
                </c:pt>
                <c:pt idx="3394">
                  <c:v>4.8177845383613374</c:v>
                </c:pt>
                <c:pt idx="3395">
                  <c:v>4.8151625277757475</c:v>
                </c:pt>
                <c:pt idx="3396">
                  <c:v>4.8125412891644288</c:v>
                </c:pt>
                <c:pt idx="3397">
                  <c:v>4.8099208220729466</c:v>
                </c:pt>
                <c:pt idx="3398">
                  <c:v>4.8073011260472853</c:v>
                </c:pt>
                <c:pt idx="3399">
                  <c:v>4.8046822006337777</c:v>
                </c:pt>
                <c:pt idx="3400">
                  <c:v>4.802064045379197</c:v>
                </c:pt>
                <c:pt idx="3401">
                  <c:v>4.7994466598307213</c:v>
                </c:pt>
                <c:pt idx="3402">
                  <c:v>4.7968300435359126</c:v>
                </c:pt>
                <c:pt idx="3403">
                  <c:v>4.7942141960427236</c:v>
                </c:pt>
                <c:pt idx="3404">
                  <c:v>4.7915991168995262</c:v>
                </c:pt>
                <c:pt idx="3405">
                  <c:v>4.788984805655069</c:v>
                </c:pt>
                <c:pt idx="3406">
                  <c:v>4.7863712618585197</c:v>
                </c:pt>
                <c:pt idx="3407">
                  <c:v>4.7837584850594155</c:v>
                </c:pt>
                <c:pt idx="3408">
                  <c:v>4.7811464748077412</c:v>
                </c:pt>
                <c:pt idx="3409">
                  <c:v>4.7785352306538016</c:v>
                </c:pt>
                <c:pt idx="3410">
                  <c:v>4.7759247521483559</c:v>
                </c:pt>
                <c:pt idx="3411">
                  <c:v>4.7733150388425543</c:v>
                </c:pt>
                <c:pt idx="3412">
                  <c:v>4.7707060902879022</c:v>
                </c:pt>
                <c:pt idx="3413">
                  <c:v>4.7680979060363526</c:v>
                </c:pt>
                <c:pt idx="3414">
                  <c:v>4.7654904856401998</c:v>
                </c:pt>
                <c:pt idx="3415">
                  <c:v>4.7628838286521713</c:v>
                </c:pt>
                <c:pt idx="3416">
                  <c:v>4.7602779346253641</c:v>
                </c:pt>
                <c:pt idx="3417">
                  <c:v>4.7576728031132873</c:v>
                </c:pt>
                <c:pt idx="3418">
                  <c:v>4.7550684336698126</c:v>
                </c:pt>
                <c:pt idx="3419">
                  <c:v>4.7524648258492377</c:v>
                </c:pt>
                <c:pt idx="3420">
                  <c:v>4.7498619792062229</c:v>
                </c:pt>
                <c:pt idx="3421">
                  <c:v>4.7472598932958334</c:v>
                </c:pt>
                <c:pt idx="3422">
                  <c:v>4.7446585676735182</c:v>
                </c:pt>
                <c:pt idx="3423">
                  <c:v>4.7420580018951313</c:v>
                </c:pt>
                <c:pt idx="3424">
                  <c:v>4.739458195516896</c:v>
                </c:pt>
                <c:pt idx="3425">
                  <c:v>4.7368591480954265</c:v>
                </c:pt>
                <c:pt idx="3426">
                  <c:v>4.734260859187728</c:v>
                </c:pt>
                <c:pt idx="3427">
                  <c:v>4.7316633283512104</c:v>
                </c:pt>
                <c:pt idx="3428">
                  <c:v>4.7290665551436462</c:v>
                </c:pt>
                <c:pt idx="3429">
                  <c:v>4.7264705391232127</c:v>
                </c:pt>
                <c:pt idx="3430">
                  <c:v>4.7238752798484498</c:v>
                </c:pt>
                <c:pt idx="3431">
                  <c:v>4.7212807768783165</c:v>
                </c:pt>
                <c:pt idx="3432">
                  <c:v>4.7186870297721271</c:v>
                </c:pt>
                <c:pt idx="3433">
                  <c:v>4.7160940380896008</c:v>
                </c:pt>
                <c:pt idx="3434">
                  <c:v>4.7135018013908336</c:v>
                </c:pt>
                <c:pt idx="3435">
                  <c:v>4.7109103192363051</c:v>
                </c:pt>
                <c:pt idx="3436">
                  <c:v>4.7083195911868856</c:v>
                </c:pt>
                <c:pt idx="3437">
                  <c:v>4.705729616803815</c:v>
                </c:pt>
                <c:pt idx="3438">
                  <c:v>4.703140395648731</c:v>
                </c:pt>
                <c:pt idx="3439">
                  <c:v>4.7005519272836409</c:v>
                </c:pt>
                <c:pt idx="3440">
                  <c:v>4.6979642112709357</c:v>
                </c:pt>
                <c:pt idx="3441">
                  <c:v>4.695377247173397</c:v>
                </c:pt>
                <c:pt idx="3442">
                  <c:v>4.6927910345541903</c:v>
                </c:pt>
                <c:pt idx="3443">
                  <c:v>4.6902055729768506</c:v>
                </c:pt>
                <c:pt idx="3444">
                  <c:v>4.6876208620052893</c:v>
                </c:pt>
                <c:pt idx="3445">
                  <c:v>4.6850369012038016</c:v>
                </c:pt>
                <c:pt idx="3446">
                  <c:v>4.6824536901370735</c:v>
                </c:pt>
                <c:pt idx="3447">
                  <c:v>4.6798712283701605</c:v>
                </c:pt>
                <c:pt idx="3448">
                  <c:v>4.6772895154684946</c:v>
                </c:pt>
                <c:pt idx="3449">
                  <c:v>4.6747085509978845</c:v>
                </c:pt>
                <c:pt idx="3450">
                  <c:v>4.6721283345245297</c:v>
                </c:pt>
                <c:pt idx="3451">
                  <c:v>4.6695488656149777</c:v>
                </c:pt>
                <c:pt idx="3452">
                  <c:v>4.6669701438361884</c:v>
                </c:pt>
                <c:pt idx="3453">
                  <c:v>4.6643921687554908</c:v>
                </c:pt>
                <c:pt idx="3454">
                  <c:v>4.6618149399405482</c:v>
                </c:pt>
                <c:pt idx="3455">
                  <c:v>4.6592384569594643</c:v>
                </c:pt>
                <c:pt idx="3456">
                  <c:v>4.6566627193806696</c:v>
                </c:pt>
                <c:pt idx="3457">
                  <c:v>4.6540877267729712</c:v>
                </c:pt>
                <c:pt idx="3458">
                  <c:v>4.6515134787055885</c:v>
                </c:pt>
                <c:pt idx="3459">
                  <c:v>4.6489399747480817</c:v>
                </c:pt>
                <c:pt idx="3460">
                  <c:v>4.6463672144703807</c:v>
                </c:pt>
                <c:pt idx="3461">
                  <c:v>4.6437951974428131</c:v>
                </c:pt>
                <c:pt idx="3462">
                  <c:v>4.6412239232360548</c:v>
                </c:pt>
                <c:pt idx="3463">
                  <c:v>4.6386533914211725</c:v>
                </c:pt>
                <c:pt idx="3464">
                  <c:v>4.636083601569581</c:v>
                </c:pt>
                <c:pt idx="3465">
                  <c:v>4.633514553253093</c:v>
                </c:pt>
                <c:pt idx="3466">
                  <c:v>4.6309462460438695</c:v>
                </c:pt>
                <c:pt idx="3467">
                  <c:v>4.6283786795144621</c:v>
                </c:pt>
                <c:pt idx="3468">
                  <c:v>4.6258118532377779</c:v>
                </c:pt>
                <c:pt idx="3469">
                  <c:v>4.6232457667870932</c:v>
                </c:pt>
                <c:pt idx="3470">
                  <c:v>4.6206804197360611</c:v>
                </c:pt>
                <c:pt idx="3471">
                  <c:v>4.61811581165869</c:v>
                </c:pt>
                <c:pt idx="3472">
                  <c:v>4.6155519421293718</c:v>
                </c:pt>
                <c:pt idx="3473">
                  <c:v>4.612988810722868</c:v>
                </c:pt>
                <c:pt idx="3474">
                  <c:v>4.6104264170142812</c:v>
                </c:pt>
                <c:pt idx="3475">
                  <c:v>4.6078647605791119</c:v>
                </c:pt>
                <c:pt idx="3476">
                  <c:v>4.6053038409932014</c:v>
                </c:pt>
                <c:pt idx="3477">
                  <c:v>4.6027436578327823</c:v>
                </c:pt>
                <c:pt idx="3478">
                  <c:v>4.6001842106744277</c:v>
                </c:pt>
                <c:pt idx="3479">
                  <c:v>4.5976254990950949</c:v>
                </c:pt>
                <c:pt idx="3480">
                  <c:v>4.595067522672089</c:v>
                </c:pt>
                <c:pt idx="3481">
                  <c:v>4.5925102809830989</c:v>
                </c:pt>
                <c:pt idx="3482">
                  <c:v>4.5899537736061617</c:v>
                </c:pt>
                <c:pt idx="3483">
                  <c:v>4.5873980001196841</c:v>
                </c:pt>
                <c:pt idx="3484">
                  <c:v>4.5848429601024208</c:v>
                </c:pt>
                <c:pt idx="3485">
                  <c:v>4.5822886531335243</c:v>
                </c:pt>
                <c:pt idx="3486">
                  <c:v>4.5797350787924813</c:v>
                </c:pt>
                <c:pt idx="3487">
                  <c:v>4.5771822366591479</c:v>
                </c:pt>
                <c:pt idx="3488">
                  <c:v>4.5746301263137354</c:v>
                </c:pt>
                <c:pt idx="3489">
                  <c:v>4.5720787473368176</c:v>
                </c:pt>
                <c:pt idx="3490">
                  <c:v>4.5695280993093377</c:v>
                </c:pt>
                <c:pt idx="3491">
                  <c:v>4.5669781818125941</c:v>
                </c:pt>
                <c:pt idx="3492">
                  <c:v>4.5644289944282477</c:v>
                </c:pt>
                <c:pt idx="3493">
                  <c:v>4.5618805367383075</c:v>
                </c:pt>
                <c:pt idx="3494">
                  <c:v>4.559332808325145</c:v>
                </c:pt>
                <c:pt idx="3495">
                  <c:v>4.5567858087715152</c:v>
                </c:pt>
                <c:pt idx="3496">
                  <c:v>4.5542395376604929</c:v>
                </c:pt>
                <c:pt idx="3497">
                  <c:v>4.5516939945755155</c:v>
                </c:pt>
                <c:pt idx="3498">
                  <c:v>4.5491491791004179</c:v>
                </c:pt>
                <c:pt idx="3499">
                  <c:v>4.5466050908193552</c:v>
                </c:pt>
                <c:pt idx="3500">
                  <c:v>4.5440617293168373</c:v>
                </c:pt>
                <c:pt idx="3501">
                  <c:v>4.5415190941777439</c:v>
                </c:pt>
                <c:pt idx="3502">
                  <c:v>4.5389771849873028</c:v>
                </c:pt>
                <c:pt idx="3503">
                  <c:v>4.5364360013311185</c:v>
                </c:pt>
                <c:pt idx="3504">
                  <c:v>4.5338955427951149</c:v>
                </c:pt>
                <c:pt idx="3505">
                  <c:v>4.5313558089655928</c:v>
                </c:pt>
                <c:pt idx="3506">
                  <c:v>4.528816799429201</c:v>
                </c:pt>
                <c:pt idx="3507">
                  <c:v>4.5262785137729438</c:v>
                </c:pt>
                <c:pt idx="3508">
                  <c:v>4.5237409515841733</c:v>
                </c:pt>
                <c:pt idx="3509">
                  <c:v>4.5212041124506115</c:v>
                </c:pt>
                <c:pt idx="3510">
                  <c:v>4.5186679959603069</c:v>
                </c:pt>
                <c:pt idx="3511">
                  <c:v>4.5161326017016705</c:v>
                </c:pt>
                <c:pt idx="3512">
                  <c:v>4.5135979292634758</c:v>
                </c:pt>
                <c:pt idx="3513">
                  <c:v>4.5110639782348443</c:v>
                </c:pt>
                <c:pt idx="3514">
                  <c:v>4.5085307482052315</c:v>
                </c:pt>
                <c:pt idx="3515">
                  <c:v>4.5059982387644482</c:v>
                </c:pt>
                <c:pt idx="3516">
                  <c:v>4.5034664495026817</c:v>
                </c:pt>
                <c:pt idx="3517">
                  <c:v>4.5009353800104321</c:v>
                </c:pt>
                <c:pt idx="3518">
                  <c:v>4.498405029878576</c:v>
                </c:pt>
                <c:pt idx="3519">
                  <c:v>4.4958753986983169</c:v>
                </c:pt>
                <c:pt idx="3520">
                  <c:v>4.4933464860612276</c:v>
                </c:pt>
                <c:pt idx="3521">
                  <c:v>4.4908182915592079</c:v>
                </c:pt>
                <c:pt idx="3522">
                  <c:v>4.4882908147845342</c:v>
                </c:pt>
                <c:pt idx="3523">
                  <c:v>4.4857640553297955</c:v>
                </c:pt>
                <c:pt idx="3524">
                  <c:v>4.4832380127879432</c:v>
                </c:pt>
                <c:pt idx="3525">
                  <c:v>4.480712686752284</c:v>
                </c:pt>
                <c:pt idx="3526">
                  <c:v>4.4781880768164655</c:v>
                </c:pt>
                <c:pt idx="3527">
                  <c:v>4.4756641825744765</c:v>
                </c:pt>
                <c:pt idx="3528">
                  <c:v>4.4731410036206327</c:v>
                </c:pt>
                <c:pt idx="3529">
                  <c:v>4.4706185395496476</c:v>
                </c:pt>
                <c:pt idx="3530">
                  <c:v>4.4680967899565118</c:v>
                </c:pt>
                <c:pt idx="3531">
                  <c:v>4.4655757544366139</c:v>
                </c:pt>
                <c:pt idx="3532">
                  <c:v>4.4630554325856693</c:v>
                </c:pt>
                <c:pt idx="3533">
                  <c:v>4.4605358239997202</c:v>
                </c:pt>
                <c:pt idx="3534">
                  <c:v>4.4580169282751783</c:v>
                </c:pt>
                <c:pt idx="3535">
                  <c:v>4.4554987450087751</c:v>
                </c:pt>
                <c:pt idx="3536">
                  <c:v>4.4529812737975973</c:v>
                </c:pt>
                <c:pt idx="3537">
                  <c:v>4.4504645142390586</c:v>
                </c:pt>
                <c:pt idx="3538">
                  <c:v>4.4479484659309492</c:v>
                </c:pt>
                <c:pt idx="3539">
                  <c:v>4.4454331284713575</c:v>
                </c:pt>
                <c:pt idx="3540">
                  <c:v>4.4429185014587205</c:v>
                </c:pt>
                <c:pt idx="3541">
                  <c:v>4.4404045844918585</c:v>
                </c:pt>
                <c:pt idx="3542">
                  <c:v>4.437891377169862</c:v>
                </c:pt>
                <c:pt idx="3543">
                  <c:v>4.4353788790922337</c:v>
                </c:pt>
                <c:pt idx="3544">
                  <c:v>4.4328670898587532</c:v>
                </c:pt>
                <c:pt idx="3545">
                  <c:v>4.4303560090695768</c:v>
                </c:pt>
                <c:pt idx="3546">
                  <c:v>4.4278456363251735</c:v>
                </c:pt>
                <c:pt idx="3547">
                  <c:v>4.4253359712263816</c:v>
                </c:pt>
                <c:pt idx="3548">
                  <c:v>4.422827013374345</c:v>
                </c:pt>
                <c:pt idx="3549">
                  <c:v>4.4203187623705702</c:v>
                </c:pt>
                <c:pt idx="3550">
                  <c:v>4.4178112178168831</c:v>
                </c:pt>
                <c:pt idx="3551">
                  <c:v>4.4153043793154509</c:v>
                </c:pt>
                <c:pt idx="3552">
                  <c:v>4.4127982464687818</c:v>
                </c:pt>
                <c:pt idx="3553">
                  <c:v>4.4102928188797037</c:v>
                </c:pt>
                <c:pt idx="3554">
                  <c:v>4.407788096151414</c:v>
                </c:pt>
                <c:pt idx="3555">
                  <c:v>4.4052840778873872</c:v>
                </c:pt>
                <c:pt idx="3556">
                  <c:v>4.4027807636915099</c:v>
                </c:pt>
                <c:pt idx="3557">
                  <c:v>4.4002781531679176</c:v>
                </c:pt>
                <c:pt idx="3558">
                  <c:v>4.3977762459211576</c:v>
                </c:pt>
                <c:pt idx="3559">
                  <c:v>4.3952750415560615</c:v>
                </c:pt>
                <c:pt idx="3560">
                  <c:v>4.3927745396778022</c:v>
                </c:pt>
                <c:pt idx="3561">
                  <c:v>4.3902747398918933</c:v>
                </c:pt>
                <c:pt idx="3562">
                  <c:v>4.3877756418041827</c:v>
                </c:pt>
                <c:pt idx="3563">
                  <c:v>4.3852772450208448</c:v>
                </c:pt>
                <c:pt idx="3564">
                  <c:v>4.3827795491483741</c:v>
                </c:pt>
                <c:pt idx="3565">
                  <c:v>4.3802825537936201</c:v>
                </c:pt>
                <c:pt idx="3566">
                  <c:v>4.377786258563745</c:v>
                </c:pt>
                <c:pt idx="3567">
                  <c:v>4.3752906630662451</c:v>
                </c:pt>
                <c:pt idx="3568">
                  <c:v>4.3727957669089648</c:v>
                </c:pt>
                <c:pt idx="3569">
                  <c:v>4.3703015697000396</c:v>
                </c:pt>
                <c:pt idx="3570">
                  <c:v>4.3678080710479676</c:v>
                </c:pt>
                <c:pt idx="3571">
                  <c:v>4.3653152705615739</c:v>
                </c:pt>
                <c:pt idx="3572">
                  <c:v>4.3628231678499816</c:v>
                </c:pt>
                <c:pt idx="3573">
                  <c:v>4.3603317625226836</c:v>
                </c:pt>
                <c:pt idx="3574">
                  <c:v>4.3578410541894641</c:v>
                </c:pt>
                <c:pt idx="3575">
                  <c:v>4.3553510424604625</c:v>
                </c:pt>
                <c:pt idx="3576">
                  <c:v>4.3528617269461236</c:v>
                </c:pt>
                <c:pt idx="3577">
                  <c:v>4.3503731072572478</c:v>
                </c:pt>
                <c:pt idx="3578">
                  <c:v>4.3478851830049194</c:v>
                </c:pt>
                <c:pt idx="3579">
                  <c:v>4.3453979538005711</c:v>
                </c:pt>
                <c:pt idx="3580">
                  <c:v>4.3429114192559979</c:v>
                </c:pt>
                <c:pt idx="3581">
                  <c:v>4.3404255789832433</c:v>
                </c:pt>
                <c:pt idx="3582">
                  <c:v>4.3379404325947348</c:v>
                </c:pt>
                <c:pt idx="3583">
                  <c:v>4.3354559797032053</c:v>
                </c:pt>
                <c:pt idx="3584">
                  <c:v>4.3329722199217144</c:v>
                </c:pt>
                <c:pt idx="3585">
                  <c:v>4.3304891528636347</c:v>
                </c:pt>
                <c:pt idx="3586">
                  <c:v>4.3280067781426865</c:v>
                </c:pt>
                <c:pt idx="3587">
                  <c:v>4.3255250953728819</c:v>
                </c:pt>
                <c:pt idx="3588">
                  <c:v>4.3230441041685879</c:v>
                </c:pt>
                <c:pt idx="3589">
                  <c:v>4.3205638041444558</c:v>
                </c:pt>
                <c:pt idx="3590">
                  <c:v>4.3180841949155067</c:v>
                </c:pt>
                <c:pt idx="3591">
                  <c:v>4.3156052760970383</c:v>
                </c:pt>
                <c:pt idx="3592">
                  <c:v>4.3131270473046897</c:v>
                </c:pt>
                <c:pt idx="3593">
                  <c:v>4.3106495081544267</c:v>
                </c:pt>
                <c:pt idx="3594">
                  <c:v>4.3081726582625279</c:v>
                </c:pt>
                <c:pt idx="3595">
                  <c:v>4.3056964972455845</c:v>
                </c:pt>
                <c:pt idx="3596">
                  <c:v>4.3032210247205285</c:v>
                </c:pt>
                <c:pt idx="3597">
                  <c:v>4.3007462403045835</c:v>
                </c:pt>
                <c:pt idx="3598">
                  <c:v>4.2982721436153213</c:v>
                </c:pt>
                <c:pt idx="3599">
                  <c:v>4.2957987342706119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6C-4F8A-B5AD-AF732663FC46}"/>
            </c:ext>
          </c:extLst>
        </c:ser>
        <c:ser>
          <c:idx val="3"/>
          <c:order val="3"/>
          <c:tx>
            <c:strRef>
              <c:f>'PA model'!$J$23</c:f>
              <c:strCache>
                <c:ptCount val="1"/>
                <c:pt idx="0">
                  <c:v>PAE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CC00"/>
                </a:solidFill>
              </a:ln>
              <a:effectLst/>
            </c:spPr>
          </c:marker>
          <c:xVal>
            <c:numRef>
              <c:f>'PA model'!$I$25:$I$43</c:f>
              <c:numCache>
                <c:formatCode>General</c:formatCode>
                <c:ptCount val="19"/>
                <c:pt idx="0">
                  <c:v>0.87</c:v>
                </c:pt>
                <c:pt idx="1">
                  <c:v>0.9</c:v>
                </c:pt>
                <c:pt idx="2">
                  <c:v>0.91500000000000004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108</c:v>
                </c:pt>
                <c:pt idx="16">
                  <c:v>109</c:v>
                </c:pt>
                <c:pt idx="17">
                  <c:v>118</c:v>
                </c:pt>
                <c:pt idx="18">
                  <c:v>140</c:v>
                </c:pt>
              </c:numCache>
            </c:numRef>
          </c:xVal>
          <c:yVal>
            <c:numRef>
              <c:f>'PA model'!$J$25:$J$43</c:f>
              <c:numCache>
                <c:formatCode>General</c:formatCode>
                <c:ptCount val="19"/>
                <c:pt idx="0">
                  <c:v>21.6</c:v>
                </c:pt>
                <c:pt idx="1">
                  <c:v>17.98</c:v>
                </c:pt>
                <c:pt idx="2">
                  <c:v>11.98</c:v>
                </c:pt>
                <c:pt idx="3">
                  <c:v>25</c:v>
                </c:pt>
                <c:pt idx="4">
                  <c:v>10.82</c:v>
                </c:pt>
                <c:pt idx="5">
                  <c:v>18.850000000000001</c:v>
                </c:pt>
                <c:pt idx="6">
                  <c:v>7</c:v>
                </c:pt>
                <c:pt idx="7">
                  <c:v>12.2</c:v>
                </c:pt>
                <c:pt idx="8">
                  <c:v>22.3</c:v>
                </c:pt>
                <c:pt idx="9">
                  <c:v>20.3</c:v>
                </c:pt>
                <c:pt idx="10">
                  <c:v>8.33</c:v>
                </c:pt>
                <c:pt idx="11">
                  <c:v>14.15</c:v>
                </c:pt>
                <c:pt idx="12">
                  <c:v>9.6</c:v>
                </c:pt>
                <c:pt idx="13">
                  <c:v>2</c:v>
                </c:pt>
                <c:pt idx="14">
                  <c:v>17</c:v>
                </c:pt>
                <c:pt idx="15">
                  <c:v>1.3089999999999999</c:v>
                </c:pt>
                <c:pt idx="16">
                  <c:v>1.3859999999999999</c:v>
                </c:pt>
                <c:pt idx="17">
                  <c:v>1.2969999999999999</c:v>
                </c:pt>
                <c:pt idx="18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6C-4F8A-B5AD-AF732663FC46}"/>
            </c:ext>
          </c:extLst>
        </c:ser>
        <c:ser>
          <c:idx val="4"/>
          <c:order val="4"/>
          <c:tx>
            <c:strRef>
              <c:f>'PA model'!$G$23</c:f>
              <c:strCache>
                <c:ptCount val="1"/>
                <c:pt idx="0">
                  <c:v>PAE data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CC00"/>
              </a:solidFill>
              <a:ln w="9525">
                <a:solidFill>
                  <a:srgbClr val="00CC00"/>
                </a:solidFill>
              </a:ln>
              <a:effectLst/>
            </c:spPr>
          </c:marker>
          <c:xVal>
            <c:numRef>
              <c:f>'PA model'!$F$25:$F$31</c:f>
              <c:numCache>
                <c:formatCode>General</c:formatCode>
                <c:ptCount val="7"/>
                <c:pt idx="0">
                  <c:v>0.89500000000000002</c:v>
                </c:pt>
                <c:pt idx="1">
                  <c:v>1.8</c:v>
                </c:pt>
                <c:pt idx="2">
                  <c:v>2.4</c:v>
                </c:pt>
                <c:pt idx="3">
                  <c:v>28.333333333333332</c:v>
                </c:pt>
                <c:pt idx="4">
                  <c:v>60</c:v>
                </c:pt>
                <c:pt idx="5">
                  <c:v>111.66666666666667</c:v>
                </c:pt>
                <c:pt idx="6">
                  <c:v>140</c:v>
                </c:pt>
              </c:numCache>
            </c:numRef>
          </c:xVal>
          <c:yVal>
            <c:numRef>
              <c:f>'PA model'!$G$25:$G$31</c:f>
              <c:numCache>
                <c:formatCode>General</c:formatCode>
                <c:ptCount val="7"/>
                <c:pt idx="0">
                  <c:v>17.186666666666667</c:v>
                </c:pt>
                <c:pt idx="1">
                  <c:v>18.223333333333333</c:v>
                </c:pt>
                <c:pt idx="2">
                  <c:v>13.833333333333334</c:v>
                </c:pt>
                <c:pt idx="3">
                  <c:v>14.26</c:v>
                </c:pt>
                <c:pt idx="4">
                  <c:v>9.5333333333333332</c:v>
                </c:pt>
                <c:pt idx="5">
                  <c:v>1.3306666666666667</c:v>
                </c:pt>
                <c:pt idx="6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86C-4F8A-B5AD-AF732663FC46}"/>
            </c:ext>
          </c:extLst>
        </c:ser>
        <c:ser>
          <c:idx val="5"/>
          <c:order val="5"/>
          <c:tx>
            <c:strRef>
              <c:f>'PA model'!$Q$23</c:f>
              <c:strCache>
                <c:ptCount val="1"/>
                <c:pt idx="0">
                  <c:v>BO PAE model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xVal>
            <c:numRef>
              <c:f>'PA model'!$P$25:$P$3624</c:f>
              <c:numCache>
                <c:formatCode>General</c:formatCode>
                <c:ptCount val="36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'PA model'!$Q$25:$Q$3624</c:f>
              <c:numCache>
                <c:formatCode>General</c:formatCode>
                <c:ptCount val="3600"/>
                <c:pt idx="0">
                  <c:v>18.049999999999997</c:v>
                </c:pt>
                <c:pt idx="1">
                  <c:v>17.553300507154429</c:v>
                </c:pt>
                <c:pt idx="2">
                  <c:v>17.262749929712555</c:v>
                </c:pt>
                <c:pt idx="3">
                  <c:v>17.05660101430886</c:v>
                </c:pt>
                <c:pt idx="4">
                  <c:v>16.896699492845567</c:v>
                </c:pt>
                <c:pt idx="5">
                  <c:v>16.766050436866987</c:v>
                </c:pt>
                <c:pt idx="6">
                  <c:v>16.655588233976474</c:v>
                </c:pt>
                <c:pt idx="7">
                  <c:v>16.559901521463292</c:v>
                </c:pt>
                <c:pt idx="8">
                  <c:v>16.475499859425113</c:v>
                </c:pt>
                <c:pt idx="9">
                  <c:v>16.399999999999999</c:v>
                </c:pt>
                <c:pt idx="10">
                  <c:v>16.331702069488927</c:v>
                </c:pt>
                <c:pt idx="11">
                  <c:v>16.269350944021419</c:v>
                </c:pt>
                <c:pt idx="12">
                  <c:v>16.211993468693716</c:v>
                </c:pt>
                <c:pt idx="13">
                  <c:v>16.158888741130905</c:v>
                </c:pt>
                <c:pt idx="14">
                  <c:v>16.109449422558125</c:v>
                </c:pt>
                <c:pt idx="15">
                  <c:v>16.063202028617724</c:v>
                </c:pt>
                <c:pt idx="16">
                  <c:v>16.019759279725847</c:v>
                </c:pt>
                <c:pt idx="17">
                  <c:v>15.978800366579543</c:v>
                </c:pt>
                <c:pt idx="18">
                  <c:v>15.94005655842783</c:v>
                </c:pt>
                <c:pt idx="19">
                  <c:v>15.90330050715443</c:v>
                </c:pt>
                <c:pt idx="20">
                  <c:v>15.868338163689032</c:v>
                </c:pt>
                <c:pt idx="21">
                  <c:v>15.835002576643358</c:v>
                </c:pt>
                <c:pt idx="22">
                  <c:v>15.803149070570971</c:v>
                </c:pt>
                <c:pt idx="23">
                  <c:v>15.772651451175848</c:v>
                </c:pt>
                <c:pt idx="24">
                  <c:v>15.743398985691137</c:v>
                </c:pt>
                <c:pt idx="25">
                  <c:v>15.715293975848148</c:v>
                </c:pt>
                <c:pt idx="26">
                  <c:v>15.68824978913767</c:v>
                </c:pt>
                <c:pt idx="27">
                  <c:v>15.662189248285337</c:v>
                </c:pt>
                <c:pt idx="28">
                  <c:v>15.63704330346672</c:v>
                </c:pt>
                <c:pt idx="29">
                  <c:v>15.612749929712555</c:v>
                </c:pt>
                <c:pt idx="30">
                  <c:v>15.589253205173449</c:v>
                </c:pt>
                <c:pt idx="31">
                  <c:v>15.566502535772154</c:v>
                </c:pt>
                <c:pt idx="32">
                  <c:v>15.544451999201485</c:v>
                </c:pt>
                <c:pt idx="33">
                  <c:v>15.523059786880278</c:v>
                </c:pt>
                <c:pt idx="34">
                  <c:v>15.502287726822043</c:v>
                </c:pt>
                <c:pt idx="35">
                  <c:v>15.482100873733975</c:v>
                </c:pt>
                <c:pt idx="36">
                  <c:v>15.462467155289456</c:v>
                </c:pt>
                <c:pt idx="37">
                  <c:v>15.443357065582262</c:v>
                </c:pt>
                <c:pt idx="38">
                  <c:v>15.424743398406275</c:v>
                </c:pt>
                <c:pt idx="39">
                  <c:v>15.40660101430886</c:v>
                </c:pt>
                <c:pt idx="40">
                  <c:v>15.388906636412436</c:v>
                </c:pt>
                <c:pt idx="41">
                  <c:v>15.371638670843463</c:v>
                </c:pt>
                <c:pt idx="42">
                  <c:v>15.354777048293681</c:v>
                </c:pt>
                <c:pt idx="43">
                  <c:v>15.33830308379779</c:v>
                </c:pt>
                <c:pt idx="44">
                  <c:v>15.322199352270681</c:v>
                </c:pt>
                <c:pt idx="45">
                  <c:v>15.306449577725402</c:v>
                </c:pt>
                <c:pt idx="46">
                  <c:v>15.291038534406065</c:v>
                </c:pt>
                <c:pt idx="47">
                  <c:v>15.27595195833028</c:v>
                </c:pt>
                <c:pt idx="48">
                  <c:v>15.26117646795295</c:v>
                </c:pt>
                <c:pt idx="49">
                  <c:v>15.246699492845568</c:v>
                </c:pt>
                <c:pt idx="50">
                  <c:v>15.232509209438403</c:v>
                </c:pt>
                <c:pt idx="51">
                  <c:v>15.21859448300258</c:v>
                </c:pt>
                <c:pt idx="52">
                  <c:v>15.204944815158697</c:v>
                </c:pt>
                <c:pt idx="53">
                  <c:v>15.1915502962921</c:v>
                </c:pt>
                <c:pt idx="54">
                  <c:v>15.178401562334496</c:v>
                </c:pt>
                <c:pt idx="55">
                  <c:v>15.165489755439769</c:v>
                </c:pt>
                <c:pt idx="56">
                  <c:v>15.152806488140389</c:v>
                </c:pt>
                <c:pt idx="57">
                  <c:v>15.140343810621152</c:v>
                </c:pt>
                <c:pt idx="58">
                  <c:v>15.128094180790461</c:v>
                </c:pt>
                <c:pt idx="59">
                  <c:v>15.116050436866987</c:v>
                </c:pt>
                <c:pt idx="60">
                  <c:v>15.104205772232234</c:v>
                </c:pt>
                <c:pt idx="61">
                  <c:v>15.092553712327879</c:v>
                </c:pt>
                <c:pt idx="62">
                  <c:v>15.08108809340159</c:v>
                </c:pt>
                <c:pt idx="63">
                  <c:v>15.069803042926585</c:v>
                </c:pt>
                <c:pt idx="64">
                  <c:v>15.058692961539286</c:v>
                </c:pt>
                <c:pt idx="65">
                  <c:v>15.047752506355916</c:v>
                </c:pt>
                <c:pt idx="66">
                  <c:v>15.036976575543635</c:v>
                </c:pt>
                <c:pt idx="67">
                  <c:v>15.026360294034708</c:v>
                </c:pt>
                <c:pt idx="68">
                  <c:v>15.015899000283527</c:v>
                </c:pt>
                <c:pt idx="69">
                  <c:v>15.005588233976475</c:v>
                </c:pt>
                <c:pt idx="70">
                  <c:v>14.995423724613524</c:v>
                </c:pt>
                <c:pt idx="71">
                  <c:v>14.985401380888405</c:v>
                </c:pt>
                <c:pt idx="72">
                  <c:v>14.975517280801247</c:v>
                </c:pt>
                <c:pt idx="73">
                  <c:v>14.965767662443888</c:v>
                </c:pt>
                <c:pt idx="74">
                  <c:v>14.956148915403693</c:v>
                </c:pt>
                <c:pt idx="75">
                  <c:v>14.946657572736694</c:v>
                </c:pt>
                <c:pt idx="76">
                  <c:v>14.937290303465403</c:v>
                </c:pt>
                <c:pt idx="77">
                  <c:v>14.928043905560706</c:v>
                </c:pt>
                <c:pt idx="78">
                  <c:v>14.91891529937077</c:v>
                </c:pt>
                <c:pt idx="79">
                  <c:v>14.909901521463292</c:v>
                </c:pt>
                <c:pt idx="80">
                  <c:v>14.900999718850226</c:v>
                </c:pt>
                <c:pt idx="81">
                  <c:v>14.892207143566866</c:v>
                </c:pt>
                <c:pt idx="82">
                  <c:v>14.883521147579476</c:v>
                </c:pt>
                <c:pt idx="83">
                  <c:v>14.874939177997893</c:v>
                </c:pt>
                <c:pt idx="84">
                  <c:v>14.866458772571416</c:v>
                </c:pt>
                <c:pt idx="85">
                  <c:v>14.858077555448112</c:v>
                </c:pt>
                <c:pt idx="86">
                  <c:v>14.849793233179279</c:v>
                </c:pt>
                <c:pt idx="87">
                  <c:v>14.84160359095222</c:v>
                </c:pt>
                <c:pt idx="88">
                  <c:v>14.833506489035893</c:v>
                </c:pt>
                <c:pt idx="89">
                  <c:v>14.825499859425113</c:v>
                </c:pt>
                <c:pt idx="90">
                  <c:v>14.817581702670195</c:v>
                </c:pt>
                <c:pt idx="91">
                  <c:v>14.809750084879832</c:v>
                </c:pt>
                <c:pt idx="92">
                  <c:v>14.802003134886005</c:v>
                </c:pt>
                <c:pt idx="93">
                  <c:v>14.794339041560496</c:v>
                </c:pt>
                <c:pt idx="94">
                  <c:v>14.7867560512734</c:v>
                </c:pt>
                <c:pt idx="95">
                  <c:v>14.77925246548471</c:v>
                </c:pt>
                <c:pt idx="96">
                  <c:v>14.771826638460695</c:v>
                </c:pt>
                <c:pt idx="97">
                  <c:v>14.764476975107382</c:v>
                </c:pt>
                <c:pt idx="98">
                  <c:v>14.757201928914041</c:v>
                </c:pt>
                <c:pt idx="99">
                  <c:v>14.749999999999998</c:v>
                </c:pt>
                <c:pt idx="100">
                  <c:v>14.742869733258638</c:v>
                </c:pt>
                <c:pt idx="101">
                  <c:v>14.735809716592835</c:v>
                </c:pt>
                <c:pt idx="102">
                  <c:v>14.728818579236464</c:v>
                </c:pt>
                <c:pt idx="103">
                  <c:v>14.721894990157011</c:v>
                </c:pt>
                <c:pt idx="104">
                  <c:v>14.715037656534601</c:v>
                </c:pt>
                <c:pt idx="105">
                  <c:v>14.708245322313127</c:v>
                </c:pt>
                <c:pt idx="106">
                  <c:v>14.701516766819402</c:v>
                </c:pt>
                <c:pt idx="107">
                  <c:v>14.694850803446531</c:v>
                </c:pt>
                <c:pt idx="108">
                  <c:v>14.688246278397969</c:v>
                </c:pt>
                <c:pt idx="109">
                  <c:v>14.681702069488928</c:v>
                </c:pt>
                <c:pt idx="110">
                  <c:v>14.675217085002014</c:v>
                </c:pt>
                <c:pt idx="111">
                  <c:v>14.6687902625942</c:v>
                </c:pt>
                <c:pt idx="112">
                  <c:v>14.662420568252356</c:v>
                </c:pt>
                <c:pt idx="113">
                  <c:v>14.656106995294818</c:v>
                </c:pt>
                <c:pt idx="114">
                  <c:v>14.649848563416541</c:v>
                </c:pt>
                <c:pt idx="115">
                  <c:v>14.643644317775584</c:v>
                </c:pt>
                <c:pt idx="116">
                  <c:v>14.637493328118833</c:v>
                </c:pt>
                <c:pt idx="117">
                  <c:v>14.631394687944892</c:v>
                </c:pt>
                <c:pt idx="118">
                  <c:v>14.625347513702323</c:v>
                </c:pt>
                <c:pt idx="119">
                  <c:v>14.619350944021418</c:v>
                </c:pt>
                <c:pt idx="120">
                  <c:v>14.613404138977856</c:v>
                </c:pt>
                <c:pt idx="121">
                  <c:v>14.607506279386664</c:v>
                </c:pt>
                <c:pt idx="122">
                  <c:v>14.601656566124992</c:v>
                </c:pt>
                <c:pt idx="123">
                  <c:v>14.595854219482311</c:v>
                </c:pt>
                <c:pt idx="124">
                  <c:v>14.590098478536706</c:v>
                </c:pt>
                <c:pt idx="125">
                  <c:v>14.58438860055602</c:v>
                </c:pt>
                <c:pt idx="126">
                  <c:v>14.57872386042267</c:v>
                </c:pt>
                <c:pt idx="127">
                  <c:v>14.573103550081015</c:v>
                </c:pt>
                <c:pt idx="128">
                  <c:v>14.567526978006239</c:v>
                </c:pt>
                <c:pt idx="129">
                  <c:v>14.561993468693718</c:v>
                </c:pt>
                <c:pt idx="130">
                  <c:v>14.556502362167988</c:v>
                </c:pt>
                <c:pt idx="131">
                  <c:v>14.551053013510346</c:v>
                </c:pt>
                <c:pt idx="132">
                  <c:v>14.545644792404307</c:v>
                </c:pt>
                <c:pt idx="133">
                  <c:v>14.540277082698067</c:v>
                </c:pt>
                <c:pt idx="134">
                  <c:v>14.534949281983238</c:v>
                </c:pt>
                <c:pt idx="135">
                  <c:v>14.52966080118914</c:v>
                </c:pt>
                <c:pt idx="136">
                  <c:v>14.524411064191927</c:v>
                </c:pt>
                <c:pt idx="137">
                  <c:v>14.519199507437959</c:v>
                </c:pt>
                <c:pt idx="138">
                  <c:v>14.514025579580741</c:v>
                </c:pt>
                <c:pt idx="139">
                  <c:v>14.508888741130907</c:v>
                </c:pt>
                <c:pt idx="140">
                  <c:v>14.503788464118621</c:v>
                </c:pt>
                <c:pt idx="141">
                  <c:v>14.498724231767955</c:v>
                </c:pt>
                <c:pt idx="142">
                  <c:v>14.493695538182646</c:v>
                </c:pt>
                <c:pt idx="143">
                  <c:v>14.488701888042836</c:v>
                </c:pt>
                <c:pt idx="144">
                  <c:v>14.48374279631229</c:v>
                </c:pt>
                <c:pt idx="145">
                  <c:v>14.478817787955677</c:v>
                </c:pt>
                <c:pt idx="146">
                  <c:v>14.473926397665508</c:v>
                </c:pt>
                <c:pt idx="147">
                  <c:v>14.469068169598319</c:v>
                </c:pt>
                <c:pt idx="148">
                  <c:v>14.464242657119746</c:v>
                </c:pt>
                <c:pt idx="149">
                  <c:v>14.459449422558125</c:v>
                </c:pt>
                <c:pt idx="150">
                  <c:v>14.454688036966269</c:v>
                </c:pt>
                <c:pt idx="151">
                  <c:v>14.449958079891124</c:v>
                </c:pt>
                <c:pt idx="152">
                  <c:v>14.445259139150961</c:v>
                </c:pt>
                <c:pt idx="153">
                  <c:v>14.440590810619835</c:v>
                </c:pt>
                <c:pt idx="154">
                  <c:v>14.435952698019017</c:v>
                </c:pt>
                <c:pt idx="155">
                  <c:v>14.431344412715138</c:v>
                </c:pt>
                <c:pt idx="156">
                  <c:v>14.426765573524763</c:v>
                </c:pt>
                <c:pt idx="157">
                  <c:v>14.422215806525202</c:v>
                </c:pt>
                <c:pt idx="158">
                  <c:v>14.417694744871254</c:v>
                </c:pt>
                <c:pt idx="159">
                  <c:v>14.413202028617723</c:v>
                </c:pt>
                <c:pt idx="160">
                  <c:v>14.408737304547447</c:v>
                </c:pt>
                <c:pt idx="161">
                  <c:v>14.404300226004658</c:v>
                </c:pt>
                <c:pt idx="162">
                  <c:v>14.399890452733468</c:v>
                </c:pt>
                <c:pt idx="163">
                  <c:v>14.395507650721298</c:v>
                </c:pt>
                <c:pt idx="164">
                  <c:v>14.391151492047053</c:v>
                </c:pt>
                <c:pt idx="165">
                  <c:v>14.386821654733907</c:v>
                </c:pt>
                <c:pt idx="166">
                  <c:v>14.382517822606486</c:v>
                </c:pt>
                <c:pt idx="167">
                  <c:v>14.378239685152325</c:v>
                </c:pt>
                <c:pt idx="168">
                  <c:v>14.373986937387437</c:v>
                </c:pt>
                <c:pt idx="169">
                  <c:v>14.369759279725846</c:v>
                </c:pt>
                <c:pt idx="170">
                  <c:v>14.365556417852945</c:v>
                </c:pt>
                <c:pt idx="171">
                  <c:v>14.361378062602544</c:v>
                </c:pt>
                <c:pt idx="172">
                  <c:v>14.357223929837486</c:v>
                </c:pt>
                <c:pt idx="173">
                  <c:v>14.353093740333708</c:v>
                </c:pt>
                <c:pt idx="174">
                  <c:v>14.348987219667613</c:v>
                </c:pt>
                <c:pt idx="175">
                  <c:v>14.344904098106651</c:v>
                </c:pt>
                <c:pt idx="176">
                  <c:v>14.340844110503017</c:v>
                </c:pt>
                <c:pt idx="177">
                  <c:v>14.336806996190322</c:v>
                </c:pt>
                <c:pt idx="178">
                  <c:v>14.332792498883176</c:v>
                </c:pt>
                <c:pt idx="179">
                  <c:v>14.328800366579543</c:v>
                </c:pt>
                <c:pt idx="180">
                  <c:v>14.324830351465845</c:v>
                </c:pt>
                <c:pt idx="181">
                  <c:v>14.320882209824624</c:v>
                </c:pt>
                <c:pt idx="182">
                  <c:v>14.31695570194479</c:v>
                </c:pt>
                <c:pt idx="183">
                  <c:v>14.313050592034264</c:v>
                </c:pt>
                <c:pt idx="184">
                  <c:v>14.309166648135026</c:v>
                </c:pt>
                <c:pt idx="185">
                  <c:v>14.305303642040437</c:v>
                </c:pt>
                <c:pt idx="186">
                  <c:v>14.301461349214776</c:v>
                </c:pt>
                <c:pt idx="187">
                  <c:v>14.297639548714926</c:v>
                </c:pt>
                <c:pt idx="188">
                  <c:v>14.293838023114146</c:v>
                </c:pt>
                <c:pt idx="189">
                  <c:v>14.290056558427832</c:v>
                </c:pt>
                <c:pt idx="190">
                  <c:v>14.286294944041249</c:v>
                </c:pt>
                <c:pt idx="191">
                  <c:v>14.282552972639142</c:v>
                </c:pt>
                <c:pt idx="192">
                  <c:v>14.278830440137172</c:v>
                </c:pt>
                <c:pt idx="193">
                  <c:v>14.275127145615127</c:v>
                </c:pt>
                <c:pt idx="194">
                  <c:v>14.271442891251844</c:v>
                </c:pt>
                <c:pt idx="195">
                  <c:v>14.267777482261813</c:v>
                </c:pt>
                <c:pt idx="196">
                  <c:v>14.26413072683337</c:v>
                </c:pt>
                <c:pt idx="197">
                  <c:v>14.260502436068473</c:v>
                </c:pt>
                <c:pt idx="198">
                  <c:v>14.256892423923983</c:v>
                </c:pt>
                <c:pt idx="199">
                  <c:v>14.25330050715443</c:v>
                </c:pt>
                <c:pt idx="200">
                  <c:v>14.249726505256191</c:v>
                </c:pt>
                <c:pt idx="201">
                  <c:v>14.24617024041307</c:v>
                </c:pt>
                <c:pt idx="202">
                  <c:v>14.242631537443197</c:v>
                </c:pt>
                <c:pt idx="203">
                  <c:v>14.239110223747266</c:v>
                </c:pt>
                <c:pt idx="204">
                  <c:v>14.235606129258004</c:v>
                </c:pt>
                <c:pt idx="205">
                  <c:v>14.232119086390895</c:v>
                </c:pt>
                <c:pt idx="206">
                  <c:v>14.228648929996083</c:v>
                </c:pt>
                <c:pt idx="207">
                  <c:v>14.225195497311443</c:v>
                </c:pt>
                <c:pt idx="208">
                  <c:v>14.22175862791676</c:v>
                </c:pt>
                <c:pt idx="209">
                  <c:v>14.218338163689031</c:v>
                </c:pt>
                <c:pt idx="210">
                  <c:v>14.214933948758805</c:v>
                </c:pt>
                <c:pt idx="211">
                  <c:v>14.211545829467559</c:v>
                </c:pt>
                <c:pt idx="212">
                  <c:v>14.208173654326082</c:v>
                </c:pt>
                <c:pt idx="213">
                  <c:v>14.204817273973834</c:v>
                </c:pt>
                <c:pt idx="214">
                  <c:v>14.20147654113925</c:v>
                </c:pt>
                <c:pt idx="215">
                  <c:v>14.198151310600963</c:v>
                </c:pt>
                <c:pt idx="216">
                  <c:v>14.194841439149926</c:v>
                </c:pt>
                <c:pt idx="217">
                  <c:v>14.191546785552401</c:v>
                </c:pt>
                <c:pt idx="218">
                  <c:v>14.188267210513803</c:v>
                </c:pt>
                <c:pt idx="219">
                  <c:v>14.18500257664336</c:v>
                </c:pt>
                <c:pt idx="220">
                  <c:v>14.181752748419566</c:v>
                </c:pt>
                <c:pt idx="221">
                  <c:v>14.178517592156446</c:v>
                </c:pt>
                <c:pt idx="222">
                  <c:v>14.175296975970534</c:v>
                </c:pt>
                <c:pt idx="223">
                  <c:v>14.17209076974863</c:v>
                </c:pt>
                <c:pt idx="224">
                  <c:v>14.168898845116251</c:v>
                </c:pt>
                <c:pt idx="225">
                  <c:v>14.165721075406786</c:v>
                </c:pt>
                <c:pt idx="226">
                  <c:v>14.162557335631346</c:v>
                </c:pt>
                <c:pt idx="227">
                  <c:v>14.15940750244925</c:v>
                </c:pt>
                <c:pt idx="228">
                  <c:v>14.156271454139183</c:v>
                </c:pt>
                <c:pt idx="229">
                  <c:v>14.15314907057097</c:v>
                </c:pt>
                <c:pt idx="230">
                  <c:v>14.150040233177961</c:v>
                </c:pt>
                <c:pt idx="231">
                  <c:v>14.146944824930014</c:v>
                </c:pt>
                <c:pt idx="232">
                  <c:v>14.143862730307067</c:v>
                </c:pt>
                <c:pt idx="233">
                  <c:v>14.140793835273264</c:v>
                </c:pt>
                <c:pt idx="234">
                  <c:v>14.137738027251634</c:v>
                </c:pt>
                <c:pt idx="235">
                  <c:v>14.134695195099322</c:v>
                </c:pt>
                <c:pt idx="236">
                  <c:v>14.131665229083328</c:v>
                </c:pt>
                <c:pt idx="237">
                  <c:v>14.128648020856755</c:v>
                </c:pt>
                <c:pt idx="238">
                  <c:v>14.125643463435571</c:v>
                </c:pt>
                <c:pt idx="239">
                  <c:v>14.122651451175848</c:v>
                </c:pt>
                <c:pt idx="240">
                  <c:v>14.119671879751465</c:v>
                </c:pt>
                <c:pt idx="241">
                  <c:v>14.116704646132288</c:v>
                </c:pt>
                <c:pt idx="242">
                  <c:v>14.113749648562784</c:v>
                </c:pt>
                <c:pt idx="243">
                  <c:v>14.110806786541096</c:v>
                </c:pt>
                <c:pt idx="244">
                  <c:v>14.10787596079852</c:v>
                </c:pt>
                <c:pt idx="245">
                  <c:v>14.104957073279422</c:v>
                </c:pt>
                <c:pt idx="246">
                  <c:v>14.10205002712155</c:v>
                </c:pt>
                <c:pt idx="247">
                  <c:v>14.099154726636742</c:v>
                </c:pt>
                <c:pt idx="248">
                  <c:v>14.096271077292034</c:v>
                </c:pt>
                <c:pt idx="249">
                  <c:v>14.093398985691136</c:v>
                </c:pt>
                <c:pt idx="250">
                  <c:v>14.090538359556286</c:v>
                </c:pt>
                <c:pt idx="251">
                  <c:v>14.087689107710451</c:v>
                </c:pt>
                <c:pt idx="252">
                  <c:v>14.0848511400599</c:v>
                </c:pt>
                <c:pt idx="253">
                  <c:v>14.082024367577102</c:v>
                </c:pt>
                <c:pt idx="254">
                  <c:v>14.079208702283973</c:v>
                </c:pt>
                <c:pt idx="255">
                  <c:v>14.076404057235447</c:v>
                </c:pt>
                <c:pt idx="256">
                  <c:v>14.073610346503362</c:v>
                </c:pt>
                <c:pt idx="257">
                  <c:v>14.070827485160669</c:v>
                </c:pt>
                <c:pt idx="258">
                  <c:v>14.068055389265933</c:v>
                </c:pt>
                <c:pt idx="259">
                  <c:v>14.065293975848149</c:v>
                </c:pt>
                <c:pt idx="260">
                  <c:v>14.062543162891835</c:v>
                </c:pt>
                <c:pt idx="261">
                  <c:v>14.059802869322418</c:v>
                </c:pt>
                <c:pt idx="262">
                  <c:v>14.057073014991898</c:v>
                </c:pt>
                <c:pt idx="263">
                  <c:v>14.054353520664778</c:v>
                </c:pt>
                <c:pt idx="264">
                  <c:v>14.051644308004265</c:v>
                </c:pt>
                <c:pt idx="265">
                  <c:v>14.048945299558738</c:v>
                </c:pt>
                <c:pt idx="266">
                  <c:v>14.046256418748449</c:v>
                </c:pt>
                <c:pt idx="267">
                  <c:v>14.043577589852497</c:v>
                </c:pt>
                <c:pt idx="268">
                  <c:v>14.040908737996025</c:v>
                </c:pt>
                <c:pt idx="269">
                  <c:v>14.038249789137669</c:v>
                </c:pt>
                <c:pt idx="270">
                  <c:v>14.035600670057228</c:v>
                </c:pt>
                <c:pt idx="271">
                  <c:v>14.032961308343571</c:v>
                </c:pt>
                <c:pt idx="272">
                  <c:v>14.030331632382751</c:v>
                </c:pt>
                <c:pt idx="273">
                  <c:v>14.027711571346359</c:v>
                </c:pt>
                <c:pt idx="274">
                  <c:v>14.025101055180066</c:v>
                </c:pt>
                <c:pt idx="275">
                  <c:v>14.022500014592389</c:v>
                </c:pt>
                <c:pt idx="276">
                  <c:v>14.019908381043658</c:v>
                </c:pt>
                <c:pt idx="277">
                  <c:v>14.017326086735173</c:v>
                </c:pt>
                <c:pt idx="278">
                  <c:v>14.014753064598562</c:v>
                </c:pt>
                <c:pt idx="279">
                  <c:v>14.012189248285337</c:v>
                </c:pt>
                <c:pt idx="280">
                  <c:v>13.997594049290917</c:v>
                </c:pt>
                <c:pt idx="281">
                  <c:v>13.97661212685669</c:v>
                </c:pt>
                <c:pt idx="282">
                  <c:v>13.955704476869656</c:v>
                </c:pt>
                <c:pt idx="283">
                  <c:v>13.934870575360289</c:v>
                </c:pt>
                <c:pt idx="284">
                  <c:v>13.914109903884263</c:v>
                </c:pt>
                <c:pt idx="285">
                  <c:v>13.893421949445017</c:v>
                </c:pt>
                <c:pt idx="286">
                  <c:v>13.872806204417707</c:v>
                </c:pt>
                <c:pt idx="287">
                  <c:v>13.852262166474464</c:v>
                </c:pt>
                <c:pt idx="288">
                  <c:v>13.831789338510955</c:v>
                </c:pt>
                <c:pt idx="289">
                  <c:v>13.811387228574201</c:v>
                </c:pt>
                <c:pt idx="290">
                  <c:v>13.791055349791662</c:v>
                </c:pt>
                <c:pt idx="291">
                  <c:v>13.770793220301517</c:v>
                </c:pt>
                <c:pt idx="292">
                  <c:v>13.750600363184112</c:v>
                </c:pt>
                <c:pt idx="293">
                  <c:v>13.730476306394664</c:v>
                </c:pt>
                <c:pt idx="294">
                  <c:v>13.710420582696987</c:v>
                </c:pt>
                <c:pt idx="295">
                  <c:v>13.690432729598438</c:v>
                </c:pt>
                <c:pt idx="296">
                  <c:v>13.670512289285917</c:v>
                </c:pt>
                <c:pt idx="297">
                  <c:v>13.65065880856293</c:v>
                </c:pt>
                <c:pt idx="298">
                  <c:v>13.630871838787762</c:v>
                </c:pt>
                <c:pt idx="299">
                  <c:v>13.611150935812596</c:v>
                </c:pt>
                <c:pt idx="300">
                  <c:v>13.591495659923734</c:v>
                </c:pt>
                <c:pt idx="301">
                  <c:v>13.571905575782758</c:v>
                </c:pt>
                <c:pt idx="302">
                  <c:v>13.552380252368653</c:v>
                </c:pt>
                <c:pt idx="303">
                  <c:v>13.532919262920952</c:v>
                </c:pt>
                <c:pt idx="304">
                  <c:v>13.513522184883715</c:v>
                </c:pt>
                <c:pt idx="305">
                  <c:v>13.494188599850514</c:v>
                </c:pt>
                <c:pt idx="306">
                  <c:v>13.474918093510265</c:v>
                </c:pt>
                <c:pt idx="307">
                  <c:v>13.45571025559396</c:v>
                </c:pt>
                <c:pt idx="308">
                  <c:v>13.436564679822254</c:v>
                </c:pt>
                <c:pt idx="309">
                  <c:v>13.417480963853894</c:v>
                </c:pt>
                <c:pt idx="310">
                  <c:v>13.398458709235012</c:v>
                </c:pt>
                <c:pt idx="311">
                  <c:v>13.37949752134918</c:v>
                </c:pt>
                <c:pt idx="312">
                  <c:v>13.360597009368302</c:v>
                </c:pt>
                <c:pt idx="313">
                  <c:v>13.341756786204282</c:v>
                </c:pt>
                <c:pt idx="314">
                  <c:v>13.322976468461437</c:v>
                </c:pt>
                <c:pt idx="315">
                  <c:v>13.304255676389712</c:v>
                </c:pt>
                <c:pt idx="316">
                  <c:v>13.285594033838585</c:v>
                </c:pt>
                <c:pt idx="317">
                  <c:v>13.266991168211717</c:v>
                </c:pt>
                <c:pt idx="318">
                  <c:v>13.248446710422343</c:v>
                </c:pt>
                <c:pt idx="319">
                  <c:v>13.229960294849281</c:v>
                </c:pt>
                <c:pt idx="320">
                  <c:v>13.211531559293743</c:v>
                </c:pt>
                <c:pt idx="321">
                  <c:v>13.193160144936702</c:v>
                </c:pt>
                <c:pt idx="322">
                  <c:v>13.174845696297005</c:v>
                </c:pt>
                <c:pt idx="323">
                  <c:v>13.156587861190079</c:v>
                </c:pt>
                <c:pt idx="324">
                  <c:v>13.138386290687311</c:v>
                </c:pt>
                <c:pt idx="325">
                  <c:v>13.120240639076034</c:v>
                </c:pt>
                <c:pt idx="326">
                  <c:v>13.102150563820111</c:v>
                </c:pt>
                <c:pt idx="327">
                  <c:v>13.084115725521169</c:v>
                </c:pt>
                <c:pt idx="328">
                  <c:v>13.066135787880356</c:v>
                </c:pt>
                <c:pt idx="329">
                  <c:v>13.048210417660734</c:v>
                </c:pt>
                <c:pt idx="330">
                  <c:v>13.030339284650228</c:v>
                </c:pt>
                <c:pt idx="331">
                  <c:v>13.012522061625109</c:v>
                </c:pt>
                <c:pt idx="332">
                  <c:v>12.994758424314053</c:v>
                </c:pt>
                <c:pt idx="333">
                  <c:v>12.977048051362726</c:v>
                </c:pt>
                <c:pt idx="334">
                  <c:v>12.959390624298909</c:v>
                </c:pt>
                <c:pt idx="335">
                  <c:v>12.941785827498123</c:v>
                </c:pt>
                <c:pt idx="336">
                  <c:v>12.924233348149798</c:v>
                </c:pt>
                <c:pt idx="337">
                  <c:v>12.906732876223899</c:v>
                </c:pt>
                <c:pt idx="338">
                  <c:v>12.889284104438087</c:v>
                </c:pt>
                <c:pt idx="339">
                  <c:v>12.871886728225334</c:v>
                </c:pt>
                <c:pt idx="340">
                  <c:v>12.854540445702035</c:v>
                </c:pt>
                <c:pt idx="341">
                  <c:v>12.837244957636567</c:v>
                </c:pt>
                <c:pt idx="342">
                  <c:v>12.819999967418322</c:v>
                </c:pt>
                <c:pt idx="343">
                  <c:v>12.802805181027193</c:v>
                </c:pt>
                <c:pt idx="344">
                  <c:v>12.785660307003475</c:v>
                </c:pt>
                <c:pt idx="345">
                  <c:v>12.76856505641824</c:v>
                </c:pt>
                <c:pt idx="346">
                  <c:v>12.751519142844121</c:v>
                </c:pt>
                <c:pt idx="347">
                  <c:v>12.734522282326502</c:v>
                </c:pt>
                <c:pt idx="348">
                  <c:v>12.717574193355158</c:v>
                </c:pt>
                <c:pt idx="349">
                  <c:v>12.700674596836254</c:v>
                </c:pt>
                <c:pt idx="350">
                  <c:v>12.683823216064795</c:v>
                </c:pt>
                <c:pt idx="351">
                  <c:v>12.667019776697423</c:v>
                </c:pt>
                <c:pt idx="352">
                  <c:v>12.650264006725617</c:v>
                </c:pt>
                <c:pt idx="353">
                  <c:v>12.633555636449287</c:v>
                </c:pt>
                <c:pt idx="354">
                  <c:v>12.616894398450725</c:v>
                </c:pt>
                <c:pt idx="355">
                  <c:v>12.600280027568903</c:v>
                </c:pt>
                <c:pt idx="356">
                  <c:v>12.583712260874176</c:v>
                </c:pt>
                <c:pt idx="357">
                  <c:v>12.567190837643313</c:v>
                </c:pt>
                <c:pt idx="358">
                  <c:v>12.550715499334864</c:v>
                </c:pt>
                <c:pt idx="359">
                  <c:v>12.534285989564896</c:v>
                </c:pt>
                <c:pt idx="360">
                  <c:v>12.517902054083056</c:v>
                </c:pt>
                <c:pt idx="361">
                  <c:v>12.501563440748949</c:v>
                </c:pt>
                <c:pt idx="362">
                  <c:v>12.485269899508875</c:v>
                </c:pt>
                <c:pt idx="363">
                  <c:v>12.469021182372842</c:v>
                </c:pt>
                <c:pt idx="364">
                  <c:v>12.452817043391949</c:v>
                </c:pt>
                <c:pt idx="365">
                  <c:v>12.436657238636016</c:v>
                </c:pt>
                <c:pt idx="366">
                  <c:v>12.42054152617159</c:v>
                </c:pt>
                <c:pt idx="367">
                  <c:v>12.404469666040164</c:v>
                </c:pt>
                <c:pt idx="368">
                  <c:v>12.388441420236781</c:v>
                </c:pt>
                <c:pt idx="369">
                  <c:v>12.37245655268887</c:v>
                </c:pt>
                <c:pt idx="370">
                  <c:v>12.35651482923538</c:v>
                </c:pt>
                <c:pt idx="371">
                  <c:v>12.340616017606198</c:v>
                </c:pt>
                <c:pt idx="372">
                  <c:v>12.324759887401854</c:v>
                </c:pt>
                <c:pt idx="373">
                  <c:v>12.308946210073476</c:v>
                </c:pt>
                <c:pt idx="374">
                  <c:v>12.293174758903028</c:v>
                </c:pt>
                <c:pt idx="375">
                  <c:v>12.277445308983815</c:v>
                </c:pt>
                <c:pt idx="376">
                  <c:v>12.261757637201221</c:v>
                </c:pt>
                <c:pt idx="377">
                  <c:v>12.246111522213738</c:v>
                </c:pt>
                <c:pt idx="378">
                  <c:v>12.230506744434219</c:v>
                </c:pt>
                <c:pt idx="379">
                  <c:v>12.214943086011385</c:v>
                </c:pt>
                <c:pt idx="380">
                  <c:v>12.199420330811581</c:v>
                </c:pt>
                <c:pt idx="381">
                  <c:v>12.183938264400766</c:v>
                </c:pt>
                <c:pt idx="382">
                  <c:v>12.168496674026734</c:v>
                </c:pt>
                <c:pt idx="383">
                  <c:v>12.153095348601585</c:v>
                </c:pt>
                <c:pt idx="384">
                  <c:v>12.137734078684396</c:v>
                </c:pt>
                <c:pt idx="385">
                  <c:v>12.122412656464135</c:v>
                </c:pt>
                <c:pt idx="386">
                  <c:v>12.107130875742808</c:v>
                </c:pt>
                <c:pt idx="387">
                  <c:v>12.091888531918784</c:v>
                </c:pt>
                <c:pt idx="388">
                  <c:v>12.076685421970378</c:v>
                </c:pt>
                <c:pt idx="389">
                  <c:v>12.061521344439615</c:v>
                </c:pt>
                <c:pt idx="390">
                  <c:v>12.046396099416217</c:v>
                </c:pt>
                <c:pt idx="391">
                  <c:v>12.031309488521782</c:v>
                </c:pt>
                <c:pt idx="392">
                  <c:v>12.016261314894201</c:v>
                </c:pt>
                <c:pt idx="393">
                  <c:v>12.001251383172196</c:v>
                </c:pt>
                <c:pt idx="394">
                  <c:v>11.986279499480144</c:v>
                </c:pt>
                <c:pt idx="395">
                  <c:v>11.971345471413034</c:v>
                </c:pt>
                <c:pt idx="396">
                  <c:v>11.956449108021637</c:v>
                </c:pt>
                <c:pt idx="397">
                  <c:v>11.941590219797849</c:v>
                </c:pt>
                <c:pt idx="398">
                  <c:v>11.92676861866023</c:v>
                </c:pt>
                <c:pt idx="399">
                  <c:v>11.911984117939717</c:v>
                </c:pt>
                <c:pt idx="400">
                  <c:v>11.897236532365522</c:v>
                </c:pt>
                <c:pt idx="401">
                  <c:v>11.882525678051209</c:v>
                </c:pt>
                <c:pt idx="402">
                  <c:v>11.867851372480917</c:v>
                </c:pt>
                <c:pt idx="403">
                  <c:v>11.853213434495778</c:v>
                </c:pt>
                <c:pt idx="404">
                  <c:v>11.838611684280512</c:v>
                </c:pt>
                <c:pt idx="405">
                  <c:v>11.824045943350164</c:v>
                </c:pt>
                <c:pt idx="406">
                  <c:v>11.809516034537008</c:v>
                </c:pt>
                <c:pt idx="407">
                  <c:v>11.795021781977635</c:v>
                </c:pt>
                <c:pt idx="408">
                  <c:v>11.780563011100153</c:v>
                </c:pt>
                <c:pt idx="409">
                  <c:v>11.766139548611601</c:v>
                </c:pt>
                <c:pt idx="410">
                  <c:v>11.75175122248546</c:v>
                </c:pt>
                <c:pt idx="411">
                  <c:v>11.737397861949376</c:v>
                </c:pt>
                <c:pt idx="412">
                  <c:v>11.72307929747295</c:v>
                </c:pt>
                <c:pt idx="413">
                  <c:v>11.708795360755779</c:v>
                </c:pt>
                <c:pt idx="414">
                  <c:v>11.694545884715541</c:v>
                </c:pt>
                <c:pt idx="415">
                  <c:v>11.680330703476301</c:v>
                </c:pt>
                <c:pt idx="416">
                  <c:v>11.6661496523569</c:v>
                </c:pt>
                <c:pt idx="417">
                  <c:v>11.652002567859522</c:v>
                </c:pt>
                <c:pt idx="418">
                  <c:v>11.637889287658385</c:v>
                </c:pt>
                <c:pt idx="419">
                  <c:v>11.623809650588555</c:v>
                </c:pt>
                <c:pt idx="420">
                  <c:v>11.609763496634915</c:v>
                </c:pt>
                <c:pt idx="421">
                  <c:v>11.595750666921237</c:v>
                </c:pt>
                <c:pt idx="422">
                  <c:v>11.58177100369943</c:v>
                </c:pt>
                <c:pt idx="423">
                  <c:v>11.567824350338839</c:v>
                </c:pt>
                <c:pt idx="424">
                  <c:v>11.553910551315766</c:v>
                </c:pt>
                <c:pt idx="425">
                  <c:v>11.540029452203026</c:v>
                </c:pt>
                <c:pt idx="426">
                  <c:v>11.526180899659678</c:v>
                </c:pt>
                <c:pt idx="427">
                  <c:v>11.512364741420864</c:v>
                </c:pt>
                <c:pt idx="428">
                  <c:v>11.498580826287753</c:v>
                </c:pt>
                <c:pt idx="429">
                  <c:v>11.484829004117628</c:v>
                </c:pt>
                <c:pt idx="430">
                  <c:v>11.471109125814056</c:v>
                </c:pt>
                <c:pt idx="431">
                  <c:v>11.457421043317197</c:v>
                </c:pt>
                <c:pt idx="432">
                  <c:v>11.443764609594236</c:v>
                </c:pt>
                <c:pt idx="433">
                  <c:v>11.43013967862986</c:v>
                </c:pt>
                <c:pt idx="434">
                  <c:v>11.416546105416934</c:v>
                </c:pt>
                <c:pt idx="435">
                  <c:v>11.402983745947232</c:v>
                </c:pt>
                <c:pt idx="436">
                  <c:v>11.389452457202264</c:v>
                </c:pt>
                <c:pt idx="437">
                  <c:v>11.37595209714425</c:v>
                </c:pt>
                <c:pt idx="438">
                  <c:v>11.362482524707154</c:v>
                </c:pt>
                <c:pt idx="439">
                  <c:v>11.349043599787855</c:v>
                </c:pt>
                <c:pt idx="440">
                  <c:v>11.335635183237397</c:v>
                </c:pt>
                <c:pt idx="441">
                  <c:v>11.322257136852354</c:v>
                </c:pt>
                <c:pt idx="442">
                  <c:v>11.308909323366258</c:v>
                </c:pt>
                <c:pt idx="443">
                  <c:v>11.295591606441175</c:v>
                </c:pt>
                <c:pt idx="444">
                  <c:v>11.282303850659336</c:v>
                </c:pt>
                <c:pt idx="445">
                  <c:v>11.269045921514873</c:v>
                </c:pt>
                <c:pt idx="446">
                  <c:v>11.255817685405667</c:v>
                </c:pt>
                <c:pt idx="447">
                  <c:v>11.242619009625244</c:v>
                </c:pt>
                <c:pt idx="448">
                  <c:v>11.229449762354808</c:v>
                </c:pt>
                <c:pt idx="449">
                  <c:v>11.216309812655329</c:v>
                </c:pt>
                <c:pt idx="450">
                  <c:v>11.203199030459739</c:v>
                </c:pt>
                <c:pt idx="451">
                  <c:v>11.190117286565204</c:v>
                </c:pt>
                <c:pt idx="452">
                  <c:v>11.177064452625491</c:v>
                </c:pt>
                <c:pt idx="453">
                  <c:v>11.164040401143389</c:v>
                </c:pt>
                <c:pt idx="454">
                  <c:v>11.151045005463274</c:v>
                </c:pt>
                <c:pt idx="455">
                  <c:v>11.138078139763689</c:v>
                </c:pt>
                <c:pt idx="456">
                  <c:v>11.12513967905004</c:v>
                </c:pt>
                <c:pt idx="457">
                  <c:v>11.112229499147382</c:v>
                </c:pt>
                <c:pt idx="458">
                  <c:v>11.09934747669325</c:v>
                </c:pt>
                <c:pt idx="459">
                  <c:v>11.086493489130596</c:v>
                </c:pt>
                <c:pt idx="460">
                  <c:v>11.07366741470079</c:v>
                </c:pt>
                <c:pt idx="461">
                  <c:v>11.060869132436697</c:v>
                </c:pt>
                <c:pt idx="462">
                  <c:v>11.04809852215584</c:v>
                </c:pt>
                <c:pt idx="463">
                  <c:v>11.035355464453623</c:v>
                </c:pt>
                <c:pt idx="464">
                  <c:v>11.02263984069663</c:v>
                </c:pt>
                <c:pt idx="465">
                  <c:v>11.009951533016</c:v>
                </c:pt>
                <c:pt idx="466">
                  <c:v>10.997290424300875</c:v>
                </c:pt>
                <c:pt idx="467">
                  <c:v>10.984656398191916</c:v>
                </c:pt>
                <c:pt idx="468">
                  <c:v>10.972049339074871</c:v>
                </c:pt>
                <c:pt idx="469">
                  <c:v>10.959469132074243</c:v>
                </c:pt>
                <c:pt idx="470">
                  <c:v>10.946915663047015</c:v>
                </c:pt>
                <c:pt idx="471">
                  <c:v>10.934388818576409</c:v>
                </c:pt>
                <c:pt idx="472">
                  <c:v>10.921888485965766</c:v>
                </c:pt>
                <c:pt idx="473">
                  <c:v>10.909414553232448</c:v>
                </c:pt>
                <c:pt idx="474">
                  <c:v>10.896966909101817</c:v>
                </c:pt>
                <c:pt idx="475">
                  <c:v>10.884545443001297</c:v>
                </c:pt>
                <c:pt idx="476">
                  <c:v>10.872150045054454</c:v>
                </c:pt>
                <c:pt idx="477">
                  <c:v>10.859780606075187</c:v>
                </c:pt>
                <c:pt idx="478">
                  <c:v>10.847437017561944</c:v>
                </c:pt>
                <c:pt idx="479">
                  <c:v>10.835119171692018</c:v>
                </c:pt>
                <c:pt idx="480">
                  <c:v>10.822826961315894</c:v>
                </c:pt>
                <c:pt idx="481">
                  <c:v>10.810560279951648</c:v>
                </c:pt>
                <c:pt idx="482">
                  <c:v>10.798319021779438</c:v>
                </c:pt>
                <c:pt idx="483">
                  <c:v>10.786103081635993</c:v>
                </c:pt>
                <c:pt idx="484">
                  <c:v>10.773912355009216</c:v>
                </c:pt>
                <c:pt idx="485">
                  <c:v>10.761746738032812</c:v>
                </c:pt>
                <c:pt idx="486">
                  <c:v>10.749606127480977</c:v>
                </c:pt>
                <c:pt idx="487">
                  <c:v>10.737490420763137</c:v>
                </c:pt>
                <c:pt idx="488">
                  <c:v>10.725399515918767</c:v>
                </c:pt>
                <c:pt idx="489">
                  <c:v>10.713333311612217</c:v>
                </c:pt>
                <c:pt idx="490">
                  <c:v>10.701291707127634</c:v>
                </c:pt>
                <c:pt idx="491">
                  <c:v>10.689274602363902</c:v>
                </c:pt>
                <c:pt idx="492">
                  <c:v>10.677281897829676</c:v>
                </c:pt>
                <c:pt idx="493">
                  <c:v>10.665313494638408</c:v>
                </c:pt>
                <c:pt idx="494">
                  <c:v>10.65336929450347</c:v>
                </c:pt>
                <c:pt idx="495">
                  <c:v>10.641449199733319</c:v>
                </c:pt>
                <c:pt idx="496">
                  <c:v>10.629553113226685</c:v>
                </c:pt>
                <c:pt idx="497">
                  <c:v>10.617680938467846</c:v>
                </c:pt>
                <c:pt idx="498">
                  <c:v>10.605832579521898</c:v>
                </c:pt>
                <c:pt idx="499">
                  <c:v>10.594007941030149</c:v>
                </c:pt>
                <c:pt idx="500">
                  <c:v>10.582206928205462</c:v>
                </c:pt>
                <c:pt idx="501">
                  <c:v>10.570429446827738</c:v>
                </c:pt>
                <c:pt idx="502">
                  <c:v>10.558675403239391</c:v>
                </c:pt>
                <c:pt idx="503">
                  <c:v>10.546944704340859</c:v>
                </c:pt>
                <c:pt idx="504">
                  <c:v>10.535237257586207</c:v>
                </c:pt>
                <c:pt idx="505">
                  <c:v>10.523552970978734</c:v>
                </c:pt>
                <c:pt idx="506">
                  <c:v>10.511891753066632</c:v>
                </c:pt>
                <c:pt idx="507">
                  <c:v>10.500253512938702</c:v>
                </c:pt>
                <c:pt idx="508">
                  <c:v>10.488638160220084</c:v>
                </c:pt>
                <c:pt idx="509">
                  <c:v>10.477045605068071</c:v>
                </c:pt>
                <c:pt idx="510">
                  <c:v>10.465475758167909</c:v>
                </c:pt>
                <c:pt idx="511">
                  <c:v>10.453928530728703</c:v>
                </c:pt>
                <c:pt idx="512">
                  <c:v>10.442403834479304</c:v>
                </c:pt>
                <c:pt idx="513">
                  <c:v>10.430901581664255</c:v>
                </c:pt>
                <c:pt idx="514">
                  <c:v>10.419421685039808</c:v>
                </c:pt>
                <c:pt idx="515">
                  <c:v>10.407964057869929</c:v>
                </c:pt>
                <c:pt idx="516">
                  <c:v>10.396528613922385</c:v>
                </c:pt>
                <c:pt idx="517">
                  <c:v>10.385115267464837</c:v>
                </c:pt>
                <c:pt idx="518">
                  <c:v>10.373723933260976</c:v>
                </c:pt>
                <c:pt idx="519">
                  <c:v>10.362354526566733</c:v>
                </c:pt>
                <c:pt idx="520">
                  <c:v>10.351006963126473</c:v>
                </c:pt>
                <c:pt idx="521">
                  <c:v>10.339681159169238</c:v>
                </c:pt>
                <c:pt idx="522">
                  <c:v>10.328377031405076</c:v>
                </c:pt>
                <c:pt idx="523">
                  <c:v>10.317094497021319</c:v>
                </c:pt>
                <c:pt idx="524">
                  <c:v>10.305833473678991</c:v>
                </c:pt>
                <c:pt idx="525">
                  <c:v>10.294593879509151</c:v>
                </c:pt>
                <c:pt idx="526">
                  <c:v>10.283375633109372</c:v>
                </c:pt>
                <c:pt idx="527">
                  <c:v>10.272178653540156</c:v>
                </c:pt>
                <c:pt idx="528">
                  <c:v>10.261002860321479</c:v>
                </c:pt>
                <c:pt idx="529">
                  <c:v>10.249848173429275</c:v>
                </c:pt>
                <c:pt idx="530">
                  <c:v>10.238714513292024</c:v>
                </c:pt>
                <c:pt idx="531">
                  <c:v>10.227601800787347</c:v>
                </c:pt>
                <c:pt idx="532">
                  <c:v>10.216509957238621</c:v>
                </c:pt>
                <c:pt idx="533">
                  <c:v>10.205438904411636</c:v>
                </c:pt>
                <c:pt idx="534">
                  <c:v>10.194388564511296</c:v>
                </c:pt>
                <c:pt idx="535">
                  <c:v>10.18335886017833</c:v>
                </c:pt>
                <c:pt idx="536">
                  <c:v>10.172349714486046</c:v>
                </c:pt>
                <c:pt idx="537">
                  <c:v>10.161361050937114</c:v>
                </c:pt>
                <c:pt idx="538">
                  <c:v>10.150392793460355</c:v>
                </c:pt>
                <c:pt idx="539">
                  <c:v>10.139444866407629</c:v>
                </c:pt>
                <c:pt idx="540">
                  <c:v>10.12851719455066</c:v>
                </c:pt>
                <c:pt idx="541">
                  <c:v>10.117609703077942</c:v>
                </c:pt>
                <c:pt idx="542">
                  <c:v>10.106722317591686</c:v>
                </c:pt>
                <c:pt idx="543">
                  <c:v>10.095854964104756</c:v>
                </c:pt>
                <c:pt idx="544">
                  <c:v>10.085007569037664</c:v>
                </c:pt>
                <c:pt idx="545">
                  <c:v>10.074180059215575</c:v>
                </c:pt>
                <c:pt idx="546">
                  <c:v>10.063372361865344</c:v>
                </c:pt>
                <c:pt idx="547">
                  <c:v>10.052584404612581</c:v>
                </c:pt>
                <c:pt idx="548">
                  <c:v>10.041816115478753</c:v>
                </c:pt>
                <c:pt idx="549">
                  <c:v>10.031067422878287</c:v>
                </c:pt>
                <c:pt idx="550">
                  <c:v>10.020338255615727</c:v>
                </c:pt>
                <c:pt idx="551">
                  <c:v>10.009628542882897</c:v>
                </c:pt>
                <c:pt idx="552">
                  <c:v>9.998938214256107</c:v>
                </c:pt>
                <c:pt idx="553">
                  <c:v>9.988267199693361</c:v>
                </c:pt>
                <c:pt idx="554">
                  <c:v>9.9776154295316068</c:v>
                </c:pt>
                <c:pt idx="555">
                  <c:v>9.9669828344840212</c:v>
                </c:pt>
                <c:pt idx="556">
                  <c:v>9.9563693456372917</c:v>
                </c:pt>
                <c:pt idx="557">
                  <c:v>9.9457748944489346</c:v>
                </c:pt>
                <c:pt idx="558">
                  <c:v>9.9351994127446446</c:v>
                </c:pt>
                <c:pt idx="559">
                  <c:v>9.9246428327156764</c:v>
                </c:pt>
                <c:pt idx="560">
                  <c:v>9.9141050869162086</c:v>
                </c:pt>
                <c:pt idx="561">
                  <c:v>9.9035861082607717</c:v>
                </c:pt>
                <c:pt idx="562">
                  <c:v>9.8930858300216933</c:v>
                </c:pt>
                <c:pt idx="563">
                  <c:v>9.8826041858265512</c:v>
                </c:pt>
                <c:pt idx="564">
                  <c:v>9.8721411096556402</c:v>
                </c:pt>
                <c:pt idx="565">
                  <c:v>9.8616965358395099</c:v>
                </c:pt>
                <c:pt idx="566">
                  <c:v>9.8512703990564745</c:v>
                </c:pt>
                <c:pt idx="567">
                  <c:v>9.8408626343301471</c:v>
                </c:pt>
                <c:pt idx="568">
                  <c:v>9.8304731770270379</c:v>
                </c:pt>
                <c:pt idx="569">
                  <c:v>9.8201019628541211</c:v>
                </c:pt>
                <c:pt idx="570">
                  <c:v>9.809748927856468</c:v>
                </c:pt>
                <c:pt idx="571">
                  <c:v>9.7994140084148746</c:v>
                </c:pt>
                <c:pt idx="572">
                  <c:v>9.7890971412434986</c:v>
                </c:pt>
                <c:pt idx="573">
                  <c:v>9.7787982633875643</c:v>
                </c:pt>
                <c:pt idx="574">
                  <c:v>9.7685173122210287</c:v>
                </c:pt>
                <c:pt idx="575">
                  <c:v>9.7582542254443183</c:v>
                </c:pt>
                <c:pt idx="576">
                  <c:v>9.7480089410820554</c:v>
                </c:pt>
                <c:pt idx="577">
                  <c:v>9.7377813974808092</c:v>
                </c:pt>
                <c:pt idx="578">
                  <c:v>9.7275715333068717</c:v>
                </c:pt>
                <c:pt idx="579">
                  <c:v>9.7173792875440554</c:v>
                </c:pt>
                <c:pt idx="580">
                  <c:v>9.7072045994915079</c:v>
                </c:pt>
                <c:pt idx="581">
                  <c:v>9.6970474087615166</c:v>
                </c:pt>
                <c:pt idx="582">
                  <c:v>9.6869076552774125</c:v>
                </c:pt>
                <c:pt idx="583">
                  <c:v>9.6767852792713711</c:v>
                </c:pt>
                <c:pt idx="584">
                  <c:v>9.6666802212823484</c:v>
                </c:pt>
                <c:pt idx="585">
                  <c:v>9.6565924221539703</c:v>
                </c:pt>
                <c:pt idx="586">
                  <c:v>9.6465218230324474</c:v>
                </c:pt>
                <c:pt idx="587">
                  <c:v>9.636468365364518</c:v>
                </c:pt>
                <c:pt idx="588">
                  <c:v>9.6264319908954192</c:v>
                </c:pt>
                <c:pt idx="589">
                  <c:v>9.616412641666841</c:v>
                </c:pt>
                <c:pt idx="590">
                  <c:v>9.6064102600149326</c:v>
                </c:pt>
                <c:pt idx="591">
                  <c:v>9.5964247885682958</c:v>
                </c:pt>
                <c:pt idx="592">
                  <c:v>9.5864561702460307</c:v>
                </c:pt>
                <c:pt idx="593">
                  <c:v>9.5765043482557708</c:v>
                </c:pt>
                <c:pt idx="594">
                  <c:v>9.5665692660917294</c:v>
                </c:pt>
                <c:pt idx="595">
                  <c:v>9.5566508675327881</c:v>
                </c:pt>
                <c:pt idx="596">
                  <c:v>9.5467490966405819</c:v>
                </c:pt>
                <c:pt idx="597">
                  <c:v>9.5368638977576161</c:v>
                </c:pt>
                <c:pt idx="598">
                  <c:v>9.5269952155053694</c:v>
                </c:pt>
                <c:pt idx="599">
                  <c:v>9.51714299478245</c:v>
                </c:pt>
                <c:pt idx="600">
                  <c:v>9.5001034983169887</c:v>
                </c:pt>
                <c:pt idx="601">
                  <c:v>9.4782263148879125</c:v>
                </c:pt>
                <c:pt idx="602">
                  <c:v>9.4563854421534188</c:v>
                </c:pt>
                <c:pt idx="603">
                  <c:v>9.4345807597797062</c:v>
                </c:pt>
                <c:pt idx="604">
                  <c:v>9.4128121480301914</c:v>
                </c:pt>
                <c:pt idx="605">
                  <c:v>9.3910794877615231</c:v>
                </c:pt>
                <c:pt idx="606">
                  <c:v>9.3693826604196886</c:v>
                </c:pt>
                <c:pt idx="607">
                  <c:v>9.3477215480361266</c:v>
                </c:pt>
                <c:pt idx="608">
                  <c:v>9.3260960332238696</c:v>
                </c:pt>
                <c:pt idx="609">
                  <c:v>9.304505999173756</c:v>
                </c:pt>
                <c:pt idx="610">
                  <c:v>9.2829513296506008</c:v>
                </c:pt>
                <c:pt idx="611">
                  <c:v>9.2614319089894934</c:v>
                </c:pt>
                <c:pt idx="612">
                  <c:v>9.2399476220920178</c:v>
                </c:pt>
                <c:pt idx="613">
                  <c:v>9.2184983544226142</c:v>
                </c:pt>
                <c:pt idx="614">
                  <c:v>9.1970839920048704</c:v>
                </c:pt>
                <c:pt idx="615">
                  <c:v>9.1757044214179118</c:v>
                </c:pt>
                <c:pt idx="616">
                  <c:v>9.1543595297927709</c:v>
                </c:pt>
                <c:pt idx="617">
                  <c:v>9.1330492048088772</c:v>
                </c:pt>
                <c:pt idx="618">
                  <c:v>9.1117733346904259</c:v>
                </c:pt>
                <c:pt idx="619">
                  <c:v>9.0905318082029041</c:v>
                </c:pt>
                <c:pt idx="620">
                  <c:v>9.0693245146496153</c:v>
                </c:pt>
                <c:pt idx="621">
                  <c:v>9.0481513438681915</c:v>
                </c:pt>
                <c:pt idx="622">
                  <c:v>9.0270121862271608</c:v>
                </c:pt>
                <c:pt idx="623">
                  <c:v>9.0059069326225512</c:v>
                </c:pt>
                <c:pt idx="624">
                  <c:v>8.9848354744745151</c:v>
                </c:pt>
                <c:pt idx="625">
                  <c:v>8.9637977037239835</c:v>
                </c:pt>
                <c:pt idx="626">
                  <c:v>8.9427935128292901</c:v>
                </c:pt>
                <c:pt idx="627">
                  <c:v>8.9218227947629529</c:v>
                </c:pt>
                <c:pt idx="628">
                  <c:v>8.9008854430083488</c:v>
                </c:pt>
                <c:pt idx="629">
                  <c:v>8.8799813515564736</c:v>
                </c:pt>
                <c:pt idx="630">
                  <c:v>8.8591104149027302</c:v>
                </c:pt>
                <c:pt idx="631">
                  <c:v>8.8382725280437242</c:v>
                </c:pt>
                <c:pt idx="632">
                  <c:v>8.8174675864741374</c:v>
                </c:pt>
                <c:pt idx="633">
                  <c:v>8.7966954861834949</c:v>
                </c:pt>
                <c:pt idx="634">
                  <c:v>8.7759561236531312</c:v>
                </c:pt>
                <c:pt idx="635">
                  <c:v>8.7552493958530562</c:v>
                </c:pt>
                <c:pt idx="636">
                  <c:v>8.7345752002388792</c:v>
                </c:pt>
                <c:pt idx="637">
                  <c:v>8.7139334347487818</c:v>
                </c:pt>
                <c:pt idx="638">
                  <c:v>8.6933239978004693</c:v>
                </c:pt>
                <c:pt idx="639">
                  <c:v>8.6727467882882223</c:v>
                </c:pt>
                <c:pt idx="640">
                  <c:v>8.6522017055798273</c:v>
                </c:pt>
                <c:pt idx="641">
                  <c:v>8.631688649513741</c:v>
                </c:pt>
                <c:pt idx="642">
                  <c:v>8.6112075203960714</c:v>
                </c:pt>
                <c:pt idx="643">
                  <c:v>8.5907582189976921</c:v>
                </c:pt>
                <c:pt idx="644">
                  <c:v>8.5703406465513865</c:v>
                </c:pt>
                <c:pt idx="645">
                  <c:v>8.5499547047489486</c:v>
                </c:pt>
                <c:pt idx="646">
                  <c:v>8.5296002957383763</c:v>
                </c:pt>
                <c:pt idx="647">
                  <c:v>8.5092773221210223</c:v>
                </c:pt>
                <c:pt idx="648">
                  <c:v>8.4889856869488085</c:v>
                </c:pt>
                <c:pt idx="649">
                  <c:v>8.4687252937214765</c:v>
                </c:pt>
                <c:pt idx="650">
                  <c:v>8.4484960463837808</c:v>
                </c:pt>
                <c:pt idx="651">
                  <c:v>8.4282978493228171</c:v>
                </c:pt>
                <c:pt idx="652">
                  <c:v>8.4081306073652584</c:v>
                </c:pt>
                <c:pt idx="653">
                  <c:v>8.3879942257746976</c:v>
                </c:pt>
                <c:pt idx="654">
                  <c:v>8.3678886102489756</c:v>
                </c:pt>
                <c:pt idx="655">
                  <c:v>8.3478136669174887</c:v>
                </c:pt>
                <c:pt idx="656">
                  <c:v>8.3277693023386377</c:v>
                </c:pt>
                <c:pt idx="657">
                  <c:v>8.3077554234971487</c:v>
                </c:pt>
                <c:pt idx="658">
                  <c:v>8.2877719378015016</c:v>
                </c:pt>
                <c:pt idx="659">
                  <c:v>8.2678187530813716</c:v>
                </c:pt>
                <c:pt idx="660">
                  <c:v>8.2478957775851001</c:v>
                </c:pt>
                <c:pt idx="661">
                  <c:v>8.2280029199770937</c:v>
                </c:pt>
                <c:pt idx="662">
                  <c:v>8.208140089335366</c:v>
                </c:pt>
                <c:pt idx="663">
                  <c:v>8.1883071951490649</c:v>
                </c:pt>
                <c:pt idx="664">
                  <c:v>8.1685041473159288</c:v>
                </c:pt>
                <c:pt idx="665">
                  <c:v>8.1487308561398777</c:v>
                </c:pt>
                <c:pt idx="666">
                  <c:v>8.1289872323285621</c:v>
                </c:pt>
                <c:pt idx="667">
                  <c:v>8.1092731869909684</c:v>
                </c:pt>
                <c:pt idx="668">
                  <c:v>8.0895886316349603</c:v>
                </c:pt>
                <c:pt idx="669">
                  <c:v>8.0699334781649554</c:v>
                </c:pt>
                <c:pt idx="670">
                  <c:v>8.0503076388795378</c:v>
                </c:pt>
                <c:pt idx="671">
                  <c:v>8.030711026469092</c:v>
                </c:pt>
                <c:pt idx="672">
                  <c:v>8.0111435540135005</c:v>
                </c:pt>
                <c:pt idx="673">
                  <c:v>7.9916051349798067</c:v>
                </c:pt>
                <c:pt idx="674">
                  <c:v>7.9720956832199477</c:v>
                </c:pt>
                <c:pt idx="675">
                  <c:v>7.9526151129684308</c:v>
                </c:pt>
                <c:pt idx="676">
                  <c:v>7.9331633388401244</c:v>
                </c:pt>
                <c:pt idx="677">
                  <c:v>7.9137402758279762</c:v>
                </c:pt>
                <c:pt idx="678">
                  <c:v>7.8943458393007973</c:v>
                </c:pt>
                <c:pt idx="679">
                  <c:v>7.8749799450010372</c:v>
                </c:pt>
                <c:pt idx="680">
                  <c:v>7.8556425090426103</c:v>
                </c:pt>
                <c:pt idx="681">
                  <c:v>7.8363334479086859</c:v>
                </c:pt>
                <c:pt idx="682">
                  <c:v>7.8170526784495635</c:v>
                </c:pt>
                <c:pt idx="683">
                  <c:v>7.7978001178804703</c:v>
                </c:pt>
                <c:pt idx="684">
                  <c:v>7.7785756837795006</c:v>
                </c:pt>
                <c:pt idx="685">
                  <c:v>7.7593792940854271</c:v>
                </c:pt>
                <c:pt idx="686">
                  <c:v>7.7402108670956125</c:v>
                </c:pt>
                <c:pt idx="687">
                  <c:v>7.7210703214640048</c:v>
                </c:pt>
                <c:pt idx="688">
                  <c:v>7.7019575761989358</c:v>
                </c:pt>
                <c:pt idx="689">
                  <c:v>7.6828725506611661</c:v>
                </c:pt>
                <c:pt idx="690">
                  <c:v>7.6638151645617896</c:v>
                </c:pt>
                <c:pt idx="691">
                  <c:v>7.6447853379602364</c:v>
                </c:pt>
                <c:pt idx="692">
                  <c:v>7.6257829912622483</c:v>
                </c:pt>
                <c:pt idx="693">
                  <c:v>7.606808045217889</c:v>
                </c:pt>
                <c:pt idx="694">
                  <c:v>7.5878604209195473</c:v>
                </c:pt>
                <c:pt idx="695">
                  <c:v>7.5689400397999691</c:v>
                </c:pt>
                <c:pt idx="696">
                  <c:v>7.5500468236303178</c:v>
                </c:pt>
                <c:pt idx="697">
                  <c:v>7.5311806945182127</c:v>
                </c:pt>
                <c:pt idx="698">
                  <c:v>7.5123415749058466</c:v>
                </c:pt>
                <c:pt idx="699">
                  <c:v>7.4935293875680102</c:v>
                </c:pt>
                <c:pt idx="700">
                  <c:v>7.4747440556102447</c:v>
                </c:pt>
                <c:pt idx="701">
                  <c:v>7.4559855024668948</c:v>
                </c:pt>
                <c:pt idx="702">
                  <c:v>7.4372536518993329</c:v>
                </c:pt>
                <c:pt idx="703">
                  <c:v>7.4185484279939971</c:v>
                </c:pt>
                <c:pt idx="704">
                  <c:v>7.3998697551606156</c:v>
                </c:pt>
                <c:pt idx="705">
                  <c:v>7.3812175581303379</c:v>
                </c:pt>
                <c:pt idx="706">
                  <c:v>7.3625917619539507</c:v>
                </c:pt>
                <c:pt idx="707">
                  <c:v>7.3439922920000029</c:v>
                </c:pt>
                <c:pt idx="708">
                  <c:v>7.3254190739530785</c:v>
                </c:pt>
                <c:pt idx="709">
                  <c:v>7.3068720338120201</c:v>
                </c:pt>
                <c:pt idx="710">
                  <c:v>7.288351097888075</c:v>
                </c:pt>
                <c:pt idx="711">
                  <c:v>7.2698561928032532</c:v>
                </c:pt>
                <c:pt idx="712">
                  <c:v>7.2513872454884734</c:v>
                </c:pt>
                <c:pt idx="713">
                  <c:v>7.2329441831819139</c:v>
                </c:pt>
                <c:pt idx="714">
                  <c:v>7.2145269334272584</c:v>
                </c:pt>
                <c:pt idx="715">
                  <c:v>7.1961354240719757</c:v>
                </c:pt>
                <c:pt idx="716">
                  <c:v>7.1777695832656505</c:v>
                </c:pt>
                <c:pt idx="717">
                  <c:v>7.1594293394582991</c:v>
                </c:pt>
                <c:pt idx="718">
                  <c:v>7.1411146213986498</c:v>
                </c:pt>
                <c:pt idx="719">
                  <c:v>7.1228253581325589</c:v>
                </c:pt>
                <c:pt idx="720">
                  <c:v>7.1045614790012976</c:v>
                </c:pt>
                <c:pt idx="721">
                  <c:v>7.0863229136399326</c:v>
                </c:pt>
                <c:pt idx="722">
                  <c:v>7.0681095919757126</c:v>
                </c:pt>
                <c:pt idx="723">
                  <c:v>7.0499214442264488</c:v>
                </c:pt>
                <c:pt idx="724">
                  <c:v>7.0317584008988874</c:v>
                </c:pt>
                <c:pt idx="725">
                  <c:v>7.0136203927871605</c:v>
                </c:pt>
                <c:pt idx="726">
                  <c:v>6.9955073509711454</c:v>
                </c:pt>
                <c:pt idx="727">
                  <c:v>6.9774192068149716</c:v>
                </c:pt>
                <c:pt idx="728">
                  <c:v>6.959355891965366</c:v>
                </c:pt>
                <c:pt idx="729">
                  <c:v>6.9413173383501814</c:v>
                </c:pt>
                <c:pt idx="730">
                  <c:v>6.9233034781768268</c:v>
                </c:pt>
                <c:pt idx="731">
                  <c:v>6.9053142439307251</c:v>
                </c:pt>
                <c:pt idx="732">
                  <c:v>6.8873495683738213</c:v>
                </c:pt>
                <c:pt idx="733">
                  <c:v>6.8694093845430615</c:v>
                </c:pt>
                <c:pt idx="734">
                  <c:v>6.851493625748887</c:v>
                </c:pt>
                <c:pt idx="735">
                  <c:v>6.8336022255737845</c:v>
                </c:pt>
                <c:pt idx="736">
                  <c:v>6.8157351178707373</c:v>
                </c:pt>
                <c:pt idx="737">
                  <c:v>6.7978922367618395</c:v>
                </c:pt>
                <c:pt idx="738">
                  <c:v>6.7800735166367758</c:v>
                </c:pt>
                <c:pt idx="739">
                  <c:v>6.7622788921514143</c:v>
                </c:pt>
                <c:pt idx="740">
                  <c:v>6.74450829822635</c:v>
                </c:pt>
                <c:pt idx="741">
                  <c:v>6.7267616700454766</c:v>
                </c:pt>
                <c:pt idx="742">
                  <c:v>6.7090389430545656</c:v>
                </c:pt>
                <c:pt idx="743">
                  <c:v>6.6913400529598732</c:v>
                </c:pt>
                <c:pt idx="744">
                  <c:v>6.6736649357267268</c:v>
                </c:pt>
                <c:pt idx="745">
                  <c:v>6.656013527578132</c:v>
                </c:pt>
                <c:pt idx="746">
                  <c:v>6.6383857649934157</c:v>
                </c:pt>
                <c:pt idx="747">
                  <c:v>6.620781584706819</c:v>
                </c:pt>
                <c:pt idx="748">
                  <c:v>6.6032009237061615</c:v>
                </c:pt>
                <c:pt idx="749">
                  <c:v>6.5856437192314843</c:v>
                </c:pt>
                <c:pt idx="750">
                  <c:v>6.5681099087736996</c:v>
                </c:pt>
                <c:pt idx="751">
                  <c:v>6.550599430073234</c:v>
                </c:pt>
                <c:pt idx="752">
                  <c:v>6.5331122211187704</c:v>
                </c:pt>
                <c:pt idx="753">
                  <c:v>6.5156482201458417</c:v>
                </c:pt>
                <c:pt idx="754">
                  <c:v>6.4982073656355936</c:v>
                </c:pt>
                <c:pt idx="755">
                  <c:v>6.4807895963134357</c:v>
                </c:pt>
                <c:pt idx="756">
                  <c:v>6.4633948511477968</c:v>
                </c:pt>
                <c:pt idx="757">
                  <c:v>6.4460230693487759</c:v>
                </c:pt>
                <c:pt idx="758">
                  <c:v>6.4286741903669409</c:v>
                </c:pt>
                <c:pt idx="759">
                  <c:v>6.4113481538920212</c:v>
                </c:pt>
                <c:pt idx="760">
                  <c:v>6.394044899851643</c:v>
                </c:pt>
                <c:pt idx="761">
                  <c:v>6.3767643684101074</c:v>
                </c:pt>
                <c:pt idx="762">
                  <c:v>6.359506499967118</c:v>
                </c:pt>
                <c:pt idx="763">
                  <c:v>6.3422712351565949</c:v>
                </c:pt>
                <c:pt idx="764">
                  <c:v>6.3250585148453808</c:v>
                </c:pt>
                <c:pt idx="765">
                  <c:v>6.307868280132098</c:v>
                </c:pt>
                <c:pt idx="766">
                  <c:v>6.2907004723458755</c:v>
                </c:pt>
                <c:pt idx="767">
                  <c:v>6.2735550330451844</c:v>
                </c:pt>
                <c:pt idx="768">
                  <c:v>6.2564319040166367</c:v>
                </c:pt>
                <c:pt idx="769">
                  <c:v>6.2393310272737992</c:v>
                </c:pt>
                <c:pt idx="770">
                  <c:v>6.222252345055999</c:v>
                </c:pt>
                <c:pt idx="771">
                  <c:v>6.2051957998271945</c:v>
                </c:pt>
                <c:pt idx="772">
                  <c:v>6.1881613342747528</c:v>
                </c:pt>
                <c:pt idx="773">
                  <c:v>6.1711488913083485</c:v>
                </c:pt>
                <c:pt idx="774">
                  <c:v>6.1541584140587915</c:v>
                </c:pt>
                <c:pt idx="775">
                  <c:v>6.1371898458768896</c:v>
                </c:pt>
                <c:pt idx="776">
                  <c:v>6.1202431303322911</c:v>
                </c:pt>
                <c:pt idx="777">
                  <c:v>6.103318211212418</c:v>
                </c:pt>
                <c:pt idx="778">
                  <c:v>6.0864150325212947</c:v>
                </c:pt>
                <c:pt idx="779">
                  <c:v>6.0695335384784457</c:v>
                </c:pt>
                <c:pt idx="780">
                  <c:v>6.0526736735177948</c:v>
                </c:pt>
                <c:pt idx="781">
                  <c:v>6.0358353822866064</c:v>
                </c:pt>
                <c:pt idx="782">
                  <c:v>6.0190186096443128</c:v>
                </c:pt>
                <c:pt idx="783">
                  <c:v>6.0022233006615124</c:v>
                </c:pt>
                <c:pt idx="784">
                  <c:v>5.9854494006188474</c:v>
                </c:pt>
                <c:pt idx="785">
                  <c:v>5.9686968550059376</c:v>
                </c:pt>
                <c:pt idx="786">
                  <c:v>5.951965609520343</c:v>
                </c:pt>
                <c:pt idx="787">
                  <c:v>5.93525561006647</c:v>
                </c:pt>
                <c:pt idx="788">
                  <c:v>5.9185668027545617</c:v>
                </c:pt>
                <c:pt idx="789">
                  <c:v>5.9018991338996258</c:v>
                </c:pt>
                <c:pt idx="790">
                  <c:v>5.8852525500204038</c:v>
                </c:pt>
                <c:pt idx="791">
                  <c:v>5.8686269978383478</c:v>
                </c:pt>
                <c:pt idx="792">
                  <c:v>5.8520224242765977</c:v>
                </c:pt>
                <c:pt idx="793">
                  <c:v>5.8354387764589788</c:v>
                </c:pt>
                <c:pt idx="794">
                  <c:v>5.8188760017089507</c:v>
                </c:pt>
                <c:pt idx="795">
                  <c:v>5.8023340475486265</c:v>
                </c:pt>
                <c:pt idx="796">
                  <c:v>5.7858128616977922</c:v>
                </c:pt>
                <c:pt idx="797">
                  <c:v>5.7693123920728979</c:v>
                </c:pt>
                <c:pt idx="798">
                  <c:v>5.7528325867860559</c:v>
                </c:pt>
                <c:pt idx="799">
                  <c:v>5.7363733941441097</c:v>
                </c:pt>
                <c:pt idx="800">
                  <c:v>5.7199347626475969</c:v>
                </c:pt>
                <c:pt idx="801">
                  <c:v>5.7035166409898466</c:v>
                </c:pt>
                <c:pt idx="802">
                  <c:v>5.6871189780559632</c:v>
                </c:pt>
                <c:pt idx="803">
                  <c:v>5.6707417229219246</c:v>
                </c:pt>
                <c:pt idx="804">
                  <c:v>5.6543848248535795</c:v>
                </c:pt>
                <c:pt idx="805">
                  <c:v>5.6380482333057529</c:v>
                </c:pt>
                <c:pt idx="806">
                  <c:v>5.6217318979212649</c:v>
                </c:pt>
                <c:pt idx="807">
                  <c:v>5.605435768530036</c:v>
                </c:pt>
                <c:pt idx="808">
                  <c:v>5.5891597951481486</c:v>
                </c:pt>
                <c:pt idx="809">
                  <c:v>5.5729039279769097</c:v>
                </c:pt>
                <c:pt idx="810">
                  <c:v>5.5566681174019692</c:v>
                </c:pt>
                <c:pt idx="811">
                  <c:v>5.5404523139923825</c:v>
                </c:pt>
                <c:pt idx="812">
                  <c:v>5.5242564684997291</c:v>
                </c:pt>
                <c:pt idx="813">
                  <c:v>5.5080805318572033</c:v>
                </c:pt>
                <c:pt idx="814">
                  <c:v>5.4919244551787045</c:v>
                </c:pt>
                <c:pt idx="815">
                  <c:v>5.4757881897580063</c:v>
                </c:pt>
                <c:pt idx="816">
                  <c:v>5.4596716870678108</c:v>
                </c:pt>
                <c:pt idx="817">
                  <c:v>5.4435748987589108</c:v>
                </c:pt>
                <c:pt idx="818">
                  <c:v>5.4274977766593224</c:v>
                </c:pt>
                <c:pt idx="819">
                  <c:v>5.4114402727733832</c:v>
                </c:pt>
                <c:pt idx="820">
                  <c:v>5.3954023392809418</c:v>
                </c:pt>
                <c:pt idx="821">
                  <c:v>5.3793839285364697</c:v>
                </c:pt>
                <c:pt idx="822">
                  <c:v>5.3633849930682231</c:v>
                </c:pt>
                <c:pt idx="823">
                  <c:v>5.34740548557739</c:v>
                </c:pt>
                <c:pt idx="824">
                  <c:v>5.3314453589372661</c:v>
                </c:pt>
                <c:pt idx="825">
                  <c:v>5.3155045661924163</c:v>
                </c:pt>
                <c:pt idx="826">
                  <c:v>5.2995830605578362</c:v>
                </c:pt>
                <c:pt idx="827">
                  <c:v>5.2836807954181282</c:v>
                </c:pt>
                <c:pt idx="828">
                  <c:v>5.2677977243267051</c:v>
                </c:pt>
                <c:pt idx="829">
                  <c:v>5.2519338010049594</c:v>
                </c:pt>
                <c:pt idx="830">
                  <c:v>5.2360889793414316</c:v>
                </c:pt>
                <c:pt idx="831">
                  <c:v>5.2202632133910569</c:v>
                </c:pt>
                <c:pt idx="832">
                  <c:v>5.2044564573743344</c:v>
                </c:pt>
                <c:pt idx="833">
                  <c:v>5.1886686656765093</c:v>
                </c:pt>
                <c:pt idx="834">
                  <c:v>5.1728997928468559</c:v>
                </c:pt>
                <c:pt idx="835">
                  <c:v>5.157149793597803</c:v>
                </c:pt>
                <c:pt idx="836">
                  <c:v>5.1414186228042169</c:v>
                </c:pt>
                <c:pt idx="837">
                  <c:v>5.1257062355026193</c:v>
                </c:pt>
                <c:pt idx="838">
                  <c:v>5.1100125868903774</c:v>
                </c:pt>
                <c:pt idx="839">
                  <c:v>5.0943376323249865</c:v>
                </c:pt>
                <c:pt idx="840">
                  <c:v>5.0786813273232596</c:v>
                </c:pt>
                <c:pt idx="841">
                  <c:v>5.0630436275606172</c:v>
                </c:pt>
                <c:pt idx="842">
                  <c:v>5.0474244888703055</c:v>
                </c:pt>
                <c:pt idx="843">
                  <c:v>5.0318238672426503</c:v>
                </c:pt>
                <c:pt idx="844">
                  <c:v>5.0162417188243182</c:v>
                </c:pt>
                <c:pt idx="845">
                  <c:v>5.0006779999175848</c:v>
                </c:pt>
                <c:pt idx="846">
                  <c:v>4.9851326669795739</c:v>
                </c:pt>
                <c:pt idx="847">
                  <c:v>4.969605676621569</c:v>
                </c:pt>
                <c:pt idx="848">
                  <c:v>4.9540969856082242</c:v>
                </c:pt>
                <c:pt idx="849">
                  <c:v>4.9386065508569317</c:v>
                </c:pt>
                <c:pt idx="850">
                  <c:v>4.9231343294369836</c:v>
                </c:pt>
                <c:pt idx="851">
                  <c:v>4.9076802785689821</c:v>
                </c:pt>
                <c:pt idx="852">
                  <c:v>4.8922443556240509</c:v>
                </c:pt>
                <c:pt idx="853">
                  <c:v>4.8768265181231456</c:v>
                </c:pt>
                <c:pt idx="854">
                  <c:v>4.8614267237363649</c:v>
                </c:pt>
                <c:pt idx="855">
                  <c:v>4.8460449302822539</c:v>
                </c:pt>
                <c:pt idx="856">
                  <c:v>4.830681095727094</c:v>
                </c:pt>
                <c:pt idx="857">
                  <c:v>4.8153351781842204</c:v>
                </c:pt>
                <c:pt idx="858">
                  <c:v>4.8000071359133543</c:v>
                </c:pt>
                <c:pt idx="859">
                  <c:v>4.7846969273198994</c:v>
                </c:pt>
                <c:pt idx="860">
                  <c:v>4.76940451095426</c:v>
                </c:pt>
                <c:pt idx="861">
                  <c:v>4.7541298455112013</c:v>
                </c:pt>
                <c:pt idx="862">
                  <c:v>4.7388728898291461</c:v>
                </c:pt>
                <c:pt idx="863">
                  <c:v>4.723633602889528</c:v>
                </c:pt>
                <c:pt idx="864">
                  <c:v>4.7084119438161238</c:v>
                </c:pt>
                <c:pt idx="865">
                  <c:v>4.6932078718743924</c:v>
                </c:pt>
                <c:pt idx="866">
                  <c:v>4.6780213464708211</c:v>
                </c:pt>
                <c:pt idx="867">
                  <c:v>4.6628523271522937</c:v>
                </c:pt>
                <c:pt idx="868">
                  <c:v>4.6477007736054006</c:v>
                </c:pt>
                <c:pt idx="869">
                  <c:v>4.6325666456558565</c:v>
                </c:pt>
                <c:pt idx="870">
                  <c:v>4.6174499032678042</c:v>
                </c:pt>
                <c:pt idx="871">
                  <c:v>4.6023505065432033</c:v>
                </c:pt>
                <c:pt idx="872">
                  <c:v>4.5872684157212333</c:v>
                </c:pt>
                <c:pt idx="873">
                  <c:v>4.5722035911775905</c:v>
                </c:pt>
                <c:pt idx="874">
                  <c:v>4.5571559934239119</c:v>
                </c:pt>
                <c:pt idx="875">
                  <c:v>4.5421255831071505</c:v>
                </c:pt>
                <c:pt idx="876">
                  <c:v>4.5271123210089712</c:v>
                </c:pt>
                <c:pt idx="877">
                  <c:v>4.5121161680450896</c:v>
                </c:pt>
                <c:pt idx="878">
                  <c:v>4.4971370852647041</c:v>
                </c:pt>
                <c:pt idx="879">
                  <c:v>4.4821750338498845</c:v>
                </c:pt>
                <c:pt idx="880">
                  <c:v>4.4672299751149467</c:v>
                </c:pt>
                <c:pt idx="881">
                  <c:v>4.4523018705058632</c:v>
                </c:pt>
                <c:pt idx="882">
                  <c:v>4.4373906815996662</c:v>
                </c:pt>
                <c:pt idx="883">
                  <c:v>4.4224963701038789</c:v>
                </c:pt>
                <c:pt idx="884">
                  <c:v>4.4076188978558903</c:v>
                </c:pt>
                <c:pt idx="885">
                  <c:v>4.3927582268223588</c:v>
                </c:pt>
                <c:pt idx="886">
                  <c:v>4.3779143190986858</c:v>
                </c:pt>
                <c:pt idx="887">
                  <c:v>4.3630871369083906</c:v>
                </c:pt>
                <c:pt idx="888">
                  <c:v>4.3482766426025208</c:v>
                </c:pt>
                <c:pt idx="889">
                  <c:v>4.3334827986591407</c:v>
                </c:pt>
                <c:pt idx="890">
                  <c:v>4.3187055676826915</c:v>
                </c:pt>
                <c:pt idx="891">
                  <c:v>4.3039449124034661</c:v>
                </c:pt>
                <c:pt idx="892">
                  <c:v>4.2892007956770399</c:v>
                </c:pt>
                <c:pt idx="893">
                  <c:v>4.2744731804836889</c:v>
                </c:pt>
                <c:pt idx="894">
                  <c:v>4.2597620299278631</c:v>
                </c:pt>
                <c:pt idx="895">
                  <c:v>4.2450673072376048</c:v>
                </c:pt>
                <c:pt idx="896">
                  <c:v>4.2303889757640079</c:v>
                </c:pt>
                <c:pt idx="897">
                  <c:v>4.2157269989806778</c:v>
                </c:pt>
                <c:pt idx="898">
                  <c:v>4.2010813404831637</c:v>
                </c:pt>
                <c:pt idx="899">
                  <c:v>4.1864519639884534</c:v>
                </c:pt>
                <c:pt idx="900">
                  <c:v>4.1718388333343839</c:v>
                </c:pt>
                <c:pt idx="901">
                  <c:v>4.157241912479158</c:v>
                </c:pt>
                <c:pt idx="902">
                  <c:v>4.1426611655007761</c:v>
                </c:pt>
                <c:pt idx="903">
                  <c:v>4.1280965565964891</c:v>
                </c:pt>
                <c:pt idx="904">
                  <c:v>4.1135480500823363</c:v>
                </c:pt>
                <c:pt idx="905">
                  <c:v>4.0990156103925628</c:v>
                </c:pt>
                <c:pt idx="906">
                  <c:v>4.0844992020791082</c:v>
                </c:pt>
                <c:pt idx="907">
                  <c:v>4.0699987898111232</c:v>
                </c:pt>
                <c:pt idx="908">
                  <c:v>4.0555143383743868</c:v>
                </c:pt>
                <c:pt idx="909">
                  <c:v>4.041045812670859</c:v>
                </c:pt>
                <c:pt idx="910">
                  <c:v>4.0265931777181478</c:v>
                </c:pt>
                <c:pt idx="911">
                  <c:v>4.0121563986489832</c:v>
                </c:pt>
                <c:pt idx="912">
                  <c:v>3.9977354407107413</c:v>
                </c:pt>
                <c:pt idx="913">
                  <c:v>3.9833302692649042</c:v>
                </c:pt>
                <c:pt idx="914">
                  <c:v>3.9689408497866125</c:v>
                </c:pt>
                <c:pt idx="915">
                  <c:v>3.9545671478641253</c:v>
                </c:pt>
                <c:pt idx="916">
                  <c:v>3.9402091291983581</c:v>
                </c:pt>
                <c:pt idx="917">
                  <c:v>3.92586675960235</c:v>
                </c:pt>
                <c:pt idx="918">
                  <c:v>3.9115400050008233</c:v>
                </c:pt>
                <c:pt idx="919">
                  <c:v>3.8972288314296719</c:v>
                </c:pt>
                <c:pt idx="920">
                  <c:v>3.8829332050354779</c:v>
                </c:pt>
                <c:pt idx="921">
                  <c:v>3.8686530920750215</c:v>
                </c:pt>
                <c:pt idx="922">
                  <c:v>3.8543884589148618</c:v>
                </c:pt>
                <c:pt idx="923">
                  <c:v>3.8401392720307612</c:v>
                </c:pt>
                <c:pt idx="924">
                  <c:v>3.8259054980073088</c:v>
                </c:pt>
                <c:pt idx="925">
                  <c:v>3.8116871035373876</c:v>
                </c:pt>
                <c:pt idx="926">
                  <c:v>3.7974840554217408</c:v>
                </c:pt>
                <c:pt idx="927">
                  <c:v>3.7832963205684749</c:v>
                </c:pt>
                <c:pt idx="928">
                  <c:v>3.7691238659926469</c:v>
                </c:pt>
                <c:pt idx="929">
                  <c:v>3.7549666588157677</c:v>
                </c:pt>
                <c:pt idx="930">
                  <c:v>3.7408246662653184</c:v>
                </c:pt>
                <c:pt idx="931">
                  <c:v>3.7266978556743595</c:v>
                </c:pt>
                <c:pt idx="932">
                  <c:v>3.7125861944810481</c:v>
                </c:pt>
                <c:pt idx="933">
                  <c:v>3.6984896502281686</c:v>
                </c:pt>
                <c:pt idx="934">
                  <c:v>3.6844081905627064</c:v>
                </c:pt>
                <c:pt idx="935">
                  <c:v>3.6703417832354077</c:v>
                </c:pt>
                <c:pt idx="936">
                  <c:v>3.6562903961003173</c:v>
                </c:pt>
                <c:pt idx="937">
                  <c:v>3.6422539971143451</c:v>
                </c:pt>
                <c:pt idx="938">
                  <c:v>3.628232554336833</c:v>
                </c:pt>
                <c:pt idx="939">
                  <c:v>3.6142260359291285</c:v>
                </c:pt>
                <c:pt idx="940">
                  <c:v>3.6002344101541084</c:v>
                </c:pt>
                <c:pt idx="941">
                  <c:v>3.5862576453758095</c:v>
                </c:pt>
                <c:pt idx="942">
                  <c:v>3.5722957100589525</c:v>
                </c:pt>
                <c:pt idx="943">
                  <c:v>3.5583485727685087</c:v>
                </c:pt>
                <c:pt idx="944">
                  <c:v>3.5444162021693302</c:v>
                </c:pt>
                <c:pt idx="945">
                  <c:v>3.5304985670256741</c:v>
                </c:pt>
                <c:pt idx="946">
                  <c:v>3.5165956362008117</c:v>
                </c:pt>
                <c:pt idx="947">
                  <c:v>3.5027073786565879</c:v>
                </c:pt>
                <c:pt idx="948">
                  <c:v>3.4888337634530302</c:v>
                </c:pt>
                <c:pt idx="949">
                  <c:v>3.4749747597479086</c:v>
                </c:pt>
                <c:pt idx="950">
                  <c:v>3.4611303367963586</c:v>
                </c:pt>
                <c:pt idx="951">
                  <c:v>3.4473004639504268</c:v>
                </c:pt>
                <c:pt idx="952">
                  <c:v>3.4334851106587081</c:v>
                </c:pt>
                <c:pt idx="953">
                  <c:v>3.4196842464659127</c:v>
                </c:pt>
                <c:pt idx="954">
                  <c:v>3.4058978410124823</c:v>
                </c:pt>
                <c:pt idx="955">
                  <c:v>3.3921258640341634</c:v>
                </c:pt>
                <c:pt idx="956">
                  <c:v>3.3783682853616384</c:v>
                </c:pt>
                <c:pt idx="957">
                  <c:v>3.3646250749200988</c:v>
                </c:pt>
                <c:pt idx="958">
                  <c:v>3.3508962027288902</c:v>
                </c:pt>
                <c:pt idx="959">
                  <c:v>3.3371816389010718</c:v>
                </c:pt>
                <c:pt idx="960">
                  <c:v>3.323481353643075</c:v>
                </c:pt>
                <c:pt idx="961">
                  <c:v>3.3097953172542631</c:v>
                </c:pt>
                <c:pt idx="962">
                  <c:v>3.2961235001266047</c:v>
                </c:pt>
                <c:pt idx="963">
                  <c:v>3.2824658727442255</c:v>
                </c:pt>
                <c:pt idx="964">
                  <c:v>3.2688224056830819</c:v>
                </c:pt>
                <c:pt idx="965">
                  <c:v>3.2551930696105487</c:v>
                </c:pt>
                <c:pt idx="966">
                  <c:v>3.2415778352850495</c:v>
                </c:pt>
                <c:pt idx="967">
                  <c:v>3.2279766735556734</c:v>
                </c:pt>
                <c:pt idx="968">
                  <c:v>3.2143895553618052</c:v>
                </c:pt>
                <c:pt idx="969">
                  <c:v>3.2008164517327842</c:v>
                </c:pt>
                <c:pt idx="970">
                  <c:v>3.1872573337874499</c:v>
                </c:pt>
                <c:pt idx="971">
                  <c:v>3.1737121727338788</c:v>
                </c:pt>
                <c:pt idx="972">
                  <c:v>3.1601809398689369</c:v>
                </c:pt>
                <c:pt idx="973">
                  <c:v>3.1466636065779454</c:v>
                </c:pt>
                <c:pt idx="974">
                  <c:v>3.1331601443343331</c:v>
                </c:pt>
                <c:pt idx="975">
                  <c:v>3.119670524699238</c:v>
                </c:pt>
                <c:pt idx="976">
                  <c:v>3.1061947193211736</c:v>
                </c:pt>
                <c:pt idx="977">
                  <c:v>3.0927326999356737</c:v>
                </c:pt>
                <c:pt idx="978">
                  <c:v>3.0792844383649154</c:v>
                </c:pt>
                <c:pt idx="979">
                  <c:v>3.0658499065173999</c:v>
                </c:pt>
                <c:pt idx="980">
                  <c:v>3.0524290763875541</c:v>
                </c:pt>
                <c:pt idx="981">
                  <c:v>3.0390219200554185</c:v>
                </c:pt>
                <c:pt idx="982">
                  <c:v>3.0256284096862842</c:v>
                </c:pt>
                <c:pt idx="983">
                  <c:v>3.0122485175303453</c:v>
                </c:pt>
                <c:pt idx="984">
                  <c:v>2.9988822159223645</c:v>
                </c:pt>
                <c:pt idx="985">
                  <c:v>2.9855294772812968</c:v>
                </c:pt>
                <c:pt idx="986">
                  <c:v>2.9721902741099981</c:v>
                </c:pt>
                <c:pt idx="987">
                  <c:v>2.9588645789948629</c:v>
                </c:pt>
                <c:pt idx="988">
                  <c:v>2.9455523646054615</c:v>
                </c:pt>
                <c:pt idx="989">
                  <c:v>2.9322536036942353</c:v>
                </c:pt>
                <c:pt idx="990">
                  <c:v>2.9189682690961547</c:v>
                </c:pt>
                <c:pt idx="991">
                  <c:v>2.9056963337283861</c:v>
                </c:pt>
                <c:pt idx="992">
                  <c:v>2.8924377705899431</c:v>
                </c:pt>
                <c:pt idx="993">
                  <c:v>2.8791925527614026</c:v>
                </c:pt>
                <c:pt idx="994">
                  <c:v>2.8659606534045139</c:v>
                </c:pt>
                <c:pt idx="995">
                  <c:v>2.8527420457619286</c:v>
                </c:pt>
                <c:pt idx="996">
                  <c:v>2.8395367031568313</c:v>
                </c:pt>
                <c:pt idx="997">
                  <c:v>2.8263445989926552</c:v>
                </c:pt>
                <c:pt idx="998">
                  <c:v>2.8131657067527343</c:v>
                </c:pt>
                <c:pt idx="999">
                  <c:v>2.7999999999999972</c:v>
                </c:pt>
                <c:pt idx="1000">
                  <c:v>2.7868474523766409</c:v>
                </c:pt>
                <c:pt idx="1001">
                  <c:v>2.773708037603825</c:v>
                </c:pt>
                <c:pt idx="1002">
                  <c:v>2.7605817294813377</c:v>
                </c:pt>
                <c:pt idx="1003">
                  <c:v>2.7474685018872833</c:v>
                </c:pt>
                <c:pt idx="1004">
                  <c:v>2.734368328777812</c:v>
                </c:pt>
                <c:pt idx="1005">
                  <c:v>2.7212811841867648</c:v>
                </c:pt>
                <c:pt idx="1006">
                  <c:v>2.7082070422253679</c:v>
                </c:pt>
                <c:pt idx="1007">
                  <c:v>2.6951458770819556</c:v>
                </c:pt>
                <c:pt idx="1008">
                  <c:v>2.6820976630216151</c:v>
                </c:pt>
                <c:pt idx="1009">
                  <c:v>2.6690623743859234</c:v>
                </c:pt>
                <c:pt idx="1010">
                  <c:v>2.6560399855926633</c:v>
                </c:pt>
                <c:pt idx="1011">
                  <c:v>2.6430304711354466</c:v>
                </c:pt>
                <c:pt idx="1012">
                  <c:v>2.6300338055835013</c:v>
                </c:pt>
                <c:pt idx="1013">
                  <c:v>2.6170499635812803</c:v>
                </c:pt>
                <c:pt idx="1014">
                  <c:v>2.604078919848277</c:v>
                </c:pt>
                <c:pt idx="1015">
                  <c:v>2.5911206491786132</c:v>
                </c:pt>
                <c:pt idx="1016">
                  <c:v>2.5781751264408328</c:v>
                </c:pt>
                <c:pt idx="1017">
                  <c:v>2.5652423265775752</c:v>
                </c:pt>
                <c:pt idx="1018">
                  <c:v>2.5523222246052768</c:v>
                </c:pt>
                <c:pt idx="1019">
                  <c:v>2.5394147956138937</c:v>
                </c:pt>
                <c:pt idx="1020">
                  <c:v>2.5265200147666107</c:v>
                </c:pt>
                <c:pt idx="1021">
                  <c:v>2.5136378572995639</c:v>
                </c:pt>
                <c:pt idx="1022">
                  <c:v>2.5007682985215425</c:v>
                </c:pt>
                <c:pt idx="1023">
                  <c:v>2.4879113138136901</c:v>
                </c:pt>
                <c:pt idx="1024">
                  <c:v>2.4750668786292778</c:v>
                </c:pt>
                <c:pt idx="1025">
                  <c:v>2.462234968493334</c:v>
                </c:pt>
                <c:pt idx="1026">
                  <c:v>2.4494155590024604</c:v>
                </c:pt>
                <c:pt idx="1027">
                  <c:v>2.4366086258245048</c:v>
                </c:pt>
                <c:pt idx="1028">
                  <c:v>2.4238141446982766</c:v>
                </c:pt>
                <c:pt idx="1029">
                  <c:v>2.4110320914332846</c:v>
                </c:pt>
                <c:pt idx="1030">
                  <c:v>2.3982624419094378</c:v>
                </c:pt>
                <c:pt idx="1031">
                  <c:v>2.3855051720768614</c:v>
                </c:pt>
                <c:pt idx="1032">
                  <c:v>2.3727602579554912</c:v>
                </c:pt>
                <c:pt idx="1033">
                  <c:v>2.3600276756349103</c:v>
                </c:pt>
                <c:pt idx="1034">
                  <c:v>2.3473074012740156</c:v>
                </c:pt>
                <c:pt idx="1035">
                  <c:v>2.3345994111007968</c:v>
                </c:pt>
                <c:pt idx="1036">
                  <c:v>2.3219036814120599</c:v>
                </c:pt>
                <c:pt idx="1037">
                  <c:v>2.3092201885731001</c:v>
                </c:pt>
                <c:pt idx="1038">
                  <c:v>2.2965489090175168</c:v>
                </c:pt>
                <c:pt idx="1039">
                  <c:v>2.2838898192469586</c:v>
                </c:pt>
                <c:pt idx="1040">
                  <c:v>2.2712428958307527</c:v>
                </c:pt>
                <c:pt idx="1041">
                  <c:v>2.258608115405778</c:v>
                </c:pt>
                <c:pt idx="1042">
                  <c:v>2.2459854546761093</c:v>
                </c:pt>
                <c:pt idx="1043">
                  <c:v>2.2333748904128257</c:v>
                </c:pt>
                <c:pt idx="1044">
                  <c:v>2.2207763994536833</c:v>
                </c:pt>
                <c:pt idx="1045">
                  <c:v>2.2081899587029596</c:v>
                </c:pt>
                <c:pt idx="1046">
                  <c:v>2.1956155451310764</c:v>
                </c:pt>
                <c:pt idx="1047">
                  <c:v>2.1830531357744505</c:v>
                </c:pt>
                <c:pt idx="1048">
                  <c:v>2.1705027077351886</c:v>
                </c:pt>
                <c:pt idx="1049">
                  <c:v>2.1579642381808668</c:v>
                </c:pt>
                <c:pt idx="1050">
                  <c:v>2.1454377043442605</c:v>
                </c:pt>
                <c:pt idx="1051">
                  <c:v>2.1329230835230817</c:v>
                </c:pt>
                <c:pt idx="1052">
                  <c:v>2.1204203530797585</c:v>
                </c:pt>
                <c:pt idx="1053">
                  <c:v>2.1079294904412009</c:v>
                </c:pt>
                <c:pt idx="1054">
                  <c:v>2.0954504730985448</c:v>
                </c:pt>
                <c:pt idx="1055">
                  <c:v>2.0829832786068607</c:v>
                </c:pt>
                <c:pt idx="1056">
                  <c:v>2.0705278845849833</c:v>
                </c:pt>
                <c:pt idx="1057">
                  <c:v>2.0580842687152412</c:v>
                </c:pt>
                <c:pt idx="1058">
                  <c:v>2.0456524087432015</c:v>
                </c:pt>
                <c:pt idx="1059">
                  <c:v>2.0332322824774565</c:v>
                </c:pt>
                <c:pt idx="1060">
                  <c:v>2.0208238677893817</c:v>
                </c:pt>
                <c:pt idx="1061">
                  <c:v>2.0084271426128524</c:v>
                </c:pt>
                <c:pt idx="1062">
                  <c:v>1.9960420849441078</c:v>
                </c:pt>
                <c:pt idx="1063">
                  <c:v>1.9836686728414037</c:v>
                </c:pt>
                <c:pt idx="1064">
                  <c:v>1.9713068844248767</c:v>
                </c:pt>
                <c:pt idx="1065">
                  <c:v>1.958956697876225</c:v>
                </c:pt>
                <c:pt idx="1066">
                  <c:v>1.9466180914385518</c:v>
                </c:pt>
                <c:pt idx="1067">
                  <c:v>1.9342910434161098</c:v>
                </c:pt>
                <c:pt idx="1068">
                  <c:v>1.9219755321740308</c:v>
                </c:pt>
                <c:pt idx="1069">
                  <c:v>1.9096715361381413</c:v>
                </c:pt>
                <c:pt idx="1070">
                  <c:v>1.8973790337947634</c:v>
                </c:pt>
                <c:pt idx="1071">
                  <c:v>1.8850980036904446</c:v>
                </c:pt>
                <c:pt idx="1072">
                  <c:v>1.8728284244316811</c:v>
                </c:pt>
                <c:pt idx="1073">
                  <c:v>1.8605702746848323</c:v>
                </c:pt>
                <c:pt idx="1074">
                  <c:v>1.8483235331757868</c:v>
                </c:pt>
                <c:pt idx="1075">
                  <c:v>1.8360881786897707</c:v>
                </c:pt>
                <c:pt idx="1076">
                  <c:v>1.8238641900711556</c:v>
                </c:pt>
                <c:pt idx="1077">
                  <c:v>1.8116515462231817</c:v>
                </c:pt>
                <c:pt idx="1078">
                  <c:v>1.7994502261078011</c:v>
                </c:pt>
                <c:pt idx="1079">
                  <c:v>1.7872602087454155</c:v>
                </c:pt>
                <c:pt idx="1080">
                  <c:v>1.7991998632023254</c:v>
                </c:pt>
                <c:pt idx="1081">
                  <c:v>1.7957926819558896</c:v>
                </c:pt>
                <c:pt idx="1082">
                  <c:v>1.7923950915353828</c:v>
                </c:pt>
                <c:pt idx="1083">
                  <c:v>1.7890070561252716</c:v>
                </c:pt>
                <c:pt idx="1084">
                  <c:v>1.7856285400766634</c:v>
                </c:pt>
                <c:pt idx="1085">
                  <c:v>1.7822595079063368</c:v>
                </c:pt>
                <c:pt idx="1086">
                  <c:v>1.7788999242958421</c:v>
                </c:pt>
                <c:pt idx="1087">
                  <c:v>1.7755497540905962</c:v>
                </c:pt>
                <c:pt idx="1088">
                  <c:v>1.7722089622989428</c:v>
                </c:pt>
                <c:pt idx="1089">
                  <c:v>1.7688775140912716</c:v>
                </c:pt>
                <c:pt idx="1090">
                  <c:v>1.7655553747991193</c:v>
                </c:pt>
                <c:pt idx="1091">
                  <c:v>1.7622425099142587</c:v>
                </c:pt>
                <c:pt idx="1092">
                  <c:v>1.7589388850878325</c:v>
                </c:pt>
                <c:pt idx="1093">
                  <c:v>1.7556444661294623</c:v>
                </c:pt>
                <c:pt idx="1094">
                  <c:v>1.7523592190063815</c:v>
                </c:pt>
                <c:pt idx="1095">
                  <c:v>1.7490831098425501</c:v>
                </c:pt>
                <c:pt idx="1096">
                  <c:v>1.7458161049178087</c:v>
                </c:pt>
                <c:pt idx="1097">
                  <c:v>1.742558170667009</c:v>
                </c:pt>
                <c:pt idx="1098">
                  <c:v>1.7393092736791613</c:v>
                </c:pt>
                <c:pt idx="1099">
                  <c:v>1.7360693806965921</c:v>
                </c:pt>
                <c:pt idx="1100">
                  <c:v>1.732838458614095</c:v>
                </c:pt>
                <c:pt idx="1101">
                  <c:v>1.7296164744781131</c:v>
                </c:pt>
                <c:pt idx="1102">
                  <c:v>1.7264033954858742</c:v>
                </c:pt>
                <c:pt idx="1103">
                  <c:v>1.7231991889845899</c:v>
                </c:pt>
                <c:pt idx="1104">
                  <c:v>1.7200038224706411</c:v>
                </c:pt>
                <c:pt idx="1105">
                  <c:v>1.7168172635887249</c:v>
                </c:pt>
                <c:pt idx="1106">
                  <c:v>1.7136394801310957</c:v>
                </c:pt>
                <c:pt idx="1107">
                  <c:v>1.7104704400367141</c:v>
                </c:pt>
                <c:pt idx="1108">
                  <c:v>1.7073101113904787</c:v>
                </c:pt>
                <c:pt idx="1109">
                  <c:v>1.7041584624224084</c:v>
                </c:pt>
                <c:pt idx="1110">
                  <c:v>1.7010154615068744</c:v>
                </c:pt>
                <c:pt idx="1111">
                  <c:v>1.6978810771617916</c:v>
                </c:pt>
                <c:pt idx="1112">
                  <c:v>1.6947552780478596</c:v>
                </c:pt>
                <c:pt idx="1113">
                  <c:v>1.6916380329677749</c:v>
                </c:pt>
                <c:pt idx="1114">
                  <c:v>1.6885293108654664</c:v>
                </c:pt>
                <c:pt idx="1115">
                  <c:v>1.6854290808253265</c:v>
                </c:pt>
                <c:pt idx="1116">
                  <c:v>1.6823373120714535</c:v>
                </c:pt>
                <c:pt idx="1117">
                  <c:v>1.6792539739668946</c:v>
                </c:pt>
                <c:pt idx="1118">
                  <c:v>1.6761790360128974</c:v>
                </c:pt>
                <c:pt idx="1119">
                  <c:v>1.673112467848159</c:v>
                </c:pt>
                <c:pt idx="1120">
                  <c:v>1.6700542392480859</c:v>
                </c:pt>
                <c:pt idx="1121">
                  <c:v>1.6670043201240645</c:v>
                </c:pt>
                <c:pt idx="1122">
                  <c:v>1.6639626805227183</c:v>
                </c:pt>
                <c:pt idx="1123">
                  <c:v>1.660929290625184</c:v>
                </c:pt>
                <c:pt idx="1124">
                  <c:v>1.6579041207463936</c:v>
                </c:pt>
                <c:pt idx="1125">
                  <c:v>1.6548871413343489</c:v>
                </c:pt>
                <c:pt idx="1126">
                  <c:v>1.6518783229694121</c:v>
                </c:pt>
                <c:pt idx="1127">
                  <c:v>1.6488776363635895</c:v>
                </c:pt>
                <c:pt idx="1128">
                  <c:v>1.6458850523598352</c:v>
                </c:pt>
                <c:pt idx="1129">
                  <c:v>1.6429005419313498</c:v>
                </c:pt>
                <c:pt idx="1130">
                  <c:v>1.6399240761808693</c:v>
                </c:pt>
                <c:pt idx="1131">
                  <c:v>1.6369556263399967</c:v>
                </c:pt>
                <c:pt idx="1132">
                  <c:v>1.6339951637684949</c:v>
                </c:pt>
                <c:pt idx="1133">
                  <c:v>1.6310426599536154</c:v>
                </c:pt>
                <c:pt idx="1134">
                  <c:v>1.6280980865094035</c:v>
                </c:pt>
                <c:pt idx="1135">
                  <c:v>1.6251614151760483</c:v>
                </c:pt>
                <c:pt idx="1136">
                  <c:v>1.6222326178191868</c:v>
                </c:pt>
                <c:pt idx="1137">
                  <c:v>1.6193116664292513</c:v>
                </c:pt>
                <c:pt idx="1138">
                  <c:v>1.6163985331207946</c:v>
                </c:pt>
                <c:pt idx="1139">
                  <c:v>1.6134931901318605</c:v>
                </c:pt>
                <c:pt idx="1140">
                  <c:v>1.6105956098232888</c:v>
                </c:pt>
                <c:pt idx="1141">
                  <c:v>1.6077057646780963</c:v>
                </c:pt>
                <c:pt idx="1142">
                  <c:v>1.6048236273008161</c:v>
                </c:pt>
                <c:pt idx="1143">
                  <c:v>1.6019491704168538</c:v>
                </c:pt>
                <c:pt idx="1144">
                  <c:v>1.5990823668718694</c:v>
                </c:pt>
                <c:pt idx="1145">
                  <c:v>1.5962231896311074</c:v>
                </c:pt>
                <c:pt idx="1146">
                  <c:v>1.5933716117787977</c:v>
                </c:pt>
                <c:pt idx="1147">
                  <c:v>1.5905276065175131</c:v>
                </c:pt>
                <c:pt idx="1148">
                  <c:v>1.5876911471675585</c:v>
                </c:pt>
                <c:pt idx="1149">
                  <c:v>1.5848622071663325</c:v>
                </c:pt>
                <c:pt idx="1150">
                  <c:v>1.582040760067734</c:v>
                </c:pt>
                <c:pt idx="1151">
                  <c:v>1.5792267795415322</c:v>
                </c:pt>
                <c:pt idx="1152">
                  <c:v>1.5764202393727667</c:v>
                </c:pt>
                <c:pt idx="1153">
                  <c:v>1.5736211134611544</c:v>
                </c:pt>
                <c:pt idx="1154">
                  <c:v>1.5708293758204652</c:v>
                </c:pt>
                <c:pt idx="1155">
                  <c:v>1.5680450005779509</c:v>
                </c:pt>
                <c:pt idx="1156">
                  <c:v>1.5652679619737251</c:v>
                </c:pt>
                <c:pt idx="1157">
                  <c:v>1.562498234360209</c:v>
                </c:pt>
                <c:pt idx="1158">
                  <c:v>1.5597357922015</c:v>
                </c:pt>
                <c:pt idx="1159">
                  <c:v>1.5569806100728325</c:v>
                </c:pt>
                <c:pt idx="1160">
                  <c:v>1.5542326626599787</c:v>
                </c:pt>
                <c:pt idx="1161">
                  <c:v>1.5514919247586691</c:v>
                </c:pt>
                <c:pt idx="1162">
                  <c:v>1.5487583712740318</c:v>
                </c:pt>
                <c:pt idx="1163">
                  <c:v>1.5460319772200146</c:v>
                </c:pt>
                <c:pt idx="1164">
                  <c:v>1.5433127177188359</c:v>
                </c:pt>
                <c:pt idx="1165">
                  <c:v>1.5406005680004</c:v>
                </c:pt>
                <c:pt idx="1166">
                  <c:v>1.5378955034017581</c:v>
                </c:pt>
                <c:pt idx="1167">
                  <c:v>1.5351974993665478</c:v>
                </c:pt>
                <c:pt idx="1168">
                  <c:v>1.5325065314444337</c:v>
                </c:pt>
                <c:pt idx="1169">
                  <c:v>1.5298225752905772</c:v>
                </c:pt>
                <c:pt idx="1170">
                  <c:v>1.527145606665073</c:v>
                </c:pt>
                <c:pt idx="1171">
                  <c:v>1.5244756014324152</c:v>
                </c:pt>
                <c:pt idx="1172">
                  <c:v>1.5218125355609688</c:v>
                </c:pt>
                <c:pt idx="1173">
                  <c:v>1.5191563851224144</c:v>
                </c:pt>
                <c:pt idx="1174">
                  <c:v>1.5165071262912337</c:v>
                </c:pt>
                <c:pt idx="1175">
                  <c:v>1.5138647353441697</c:v>
                </c:pt>
                <c:pt idx="1176">
                  <c:v>1.5112291886597167</c:v>
                </c:pt>
                <c:pt idx="1177">
                  <c:v>1.5086004627175724</c:v>
                </c:pt>
                <c:pt idx="1178">
                  <c:v>1.5059785340981473</c:v>
                </c:pt>
                <c:pt idx="1179">
                  <c:v>1.5033633794820298</c:v>
                </c:pt>
                <c:pt idx="1180">
                  <c:v>1.5007549756494745</c:v>
                </c:pt>
                <c:pt idx="1181">
                  <c:v>1.4981532994799043</c:v>
                </c:pt>
                <c:pt idx="1182">
                  <c:v>1.495558327951394</c:v>
                </c:pt>
                <c:pt idx="1183">
                  <c:v>1.4929700381401629</c:v>
                </c:pt>
                <c:pt idx="1184">
                  <c:v>1.490388407220081</c:v>
                </c:pt>
                <c:pt idx="1185">
                  <c:v>1.4878134124621691</c:v>
                </c:pt>
                <c:pt idx="1186">
                  <c:v>1.4852450312341123</c:v>
                </c:pt>
                <c:pt idx="1187">
                  <c:v>1.4826832409997441</c:v>
                </c:pt>
                <c:pt idx="1188">
                  <c:v>1.4801280193185864</c:v>
                </c:pt>
                <c:pt idx="1189">
                  <c:v>1.4775793438453406</c:v>
                </c:pt>
                <c:pt idx="1190">
                  <c:v>1.4750371923294201</c:v>
                </c:pt>
                <c:pt idx="1191">
                  <c:v>1.472501542614457</c:v>
                </c:pt>
                <c:pt idx="1192">
                  <c:v>1.4699723726378366</c:v>
                </c:pt>
                <c:pt idx="1193">
                  <c:v>1.4674496604302163</c:v>
                </c:pt>
                <c:pt idx="1194">
                  <c:v>1.464933384115044</c:v>
                </c:pt>
                <c:pt idx="1195">
                  <c:v>1.4624235219081088</c:v>
                </c:pt>
                <c:pt idx="1196">
                  <c:v>1.4599200521170654</c:v>
                </c:pt>
                <c:pt idx="1197">
                  <c:v>1.4574229531409577</c:v>
                </c:pt>
                <c:pt idx="1198">
                  <c:v>1.4549322034697856</c:v>
                </c:pt>
                <c:pt idx="1199">
                  <c:v>1.4524477816840198</c:v>
                </c:pt>
                <c:pt idx="1200">
                  <c:v>1.4499696664541581</c:v>
                </c:pt>
                <c:pt idx="1201">
                  <c:v>1.4474978365402735</c:v>
                </c:pt>
                <c:pt idx="1202">
                  <c:v>1.445032270791565</c:v>
                </c:pt>
                <c:pt idx="1203">
                  <c:v>1.4425729481458991</c:v>
                </c:pt>
                <c:pt idx="1204">
                  <c:v>1.4401198476293799</c:v>
                </c:pt>
                <c:pt idx="1205">
                  <c:v>1.4376729483558934</c:v>
                </c:pt>
                <c:pt idx="1206">
                  <c:v>1.4352322295266775</c:v>
                </c:pt>
                <c:pt idx="1207">
                  <c:v>1.432797670429879</c:v>
                </c:pt>
                <c:pt idx="1208">
                  <c:v>1.4303692504401262</c:v>
                </c:pt>
                <c:pt idx="1209">
                  <c:v>1.4279469490180761</c:v>
                </c:pt>
                <c:pt idx="1210">
                  <c:v>1.4255307457100179</c:v>
                </c:pt>
                <c:pt idx="1211">
                  <c:v>1.4231206201474207</c:v>
                </c:pt>
                <c:pt idx="1212">
                  <c:v>1.4207165520465064</c:v>
                </c:pt>
                <c:pt idx="1213">
                  <c:v>1.4183185212078531</c:v>
                </c:pt>
                <c:pt idx="1214">
                  <c:v>1.4159265075159495</c:v>
                </c:pt>
                <c:pt idx="1215">
                  <c:v>1.413540490938785</c:v>
                </c:pt>
                <c:pt idx="1216">
                  <c:v>1.4111604515274445</c:v>
                </c:pt>
                <c:pt idx="1217">
                  <c:v>1.4087863694156824</c:v>
                </c:pt>
                <c:pt idx="1218">
                  <c:v>1.4064182248195221</c:v>
                </c:pt>
                <c:pt idx="1219">
                  <c:v>1.4040559980368383</c:v>
                </c:pt>
                <c:pt idx="1220">
                  <c:v>1.4016996694469719</c:v>
                </c:pt>
                <c:pt idx="1221">
                  <c:v>1.3993492195102948</c:v>
                </c:pt>
                <c:pt idx="1222">
                  <c:v>1.3970046287678355</c:v>
                </c:pt>
                <c:pt idx="1223">
                  <c:v>1.3946658778408743</c:v>
                </c:pt>
                <c:pt idx="1224">
                  <c:v>1.3923329474305444</c:v>
                </c:pt>
                <c:pt idx="1225">
                  <c:v>1.3900058183174342</c:v>
                </c:pt>
                <c:pt idx="1226">
                  <c:v>1.387684471361202</c:v>
                </c:pt>
                <c:pt idx="1227">
                  <c:v>1.3853688875001884</c:v>
                </c:pt>
                <c:pt idx="1228">
                  <c:v>1.3830590477510225</c:v>
                </c:pt>
                <c:pt idx="1229">
                  <c:v>1.3807549332082398</c:v>
                </c:pt>
                <c:pt idx="1230">
                  <c:v>1.3784565250438985</c:v>
                </c:pt>
                <c:pt idx="1231">
                  <c:v>1.3761638045072018</c:v>
                </c:pt>
                <c:pt idx="1232">
                  <c:v>1.3738767529241211</c:v>
                </c:pt>
                <c:pt idx="1233">
                  <c:v>1.371595351697009</c:v>
                </c:pt>
                <c:pt idx="1234">
                  <c:v>1.3693195823042386</c:v>
                </c:pt>
                <c:pt idx="1235">
                  <c:v>1.3670494262998258</c:v>
                </c:pt>
                <c:pt idx="1236">
                  <c:v>1.3647848653130579</c:v>
                </c:pt>
                <c:pt idx="1237">
                  <c:v>1.3625258810481222</c:v>
                </c:pt>
                <c:pt idx="1238">
                  <c:v>1.3602724552837577</c:v>
                </c:pt>
                <c:pt idx="1239">
                  <c:v>1.3580245698728692</c:v>
                </c:pt>
                <c:pt idx="1240">
                  <c:v>1.3557822067421803</c:v>
                </c:pt>
                <c:pt idx="1241">
                  <c:v>1.3535453478918715</c:v>
                </c:pt>
                <c:pt idx="1242">
                  <c:v>1.3513139753952121</c:v>
                </c:pt>
                <c:pt idx="1243">
                  <c:v>1.3490880713982298</c:v>
                </c:pt>
                <c:pt idx="1244">
                  <c:v>1.3468676181193286</c:v>
                </c:pt>
                <c:pt idx="1245">
                  <c:v>1.3446525978489514</c:v>
                </c:pt>
                <c:pt idx="1246">
                  <c:v>1.3424429929492372</c:v>
                </c:pt>
                <c:pt idx="1247">
                  <c:v>1.3402387858536617</c:v>
                </c:pt>
                <c:pt idx="1248">
                  <c:v>1.3380399590666934</c:v>
                </c:pt>
                <c:pt idx="1249">
                  <c:v>1.3358464951634592</c:v>
                </c:pt>
                <c:pt idx="1250">
                  <c:v>1.3336583767893888</c:v>
                </c:pt>
                <c:pt idx="1251">
                  <c:v>1.3314755866598884</c:v>
                </c:pt>
                <c:pt idx="1252">
                  <c:v>1.3292981075599992</c:v>
                </c:pt>
                <c:pt idx="1253">
                  <c:v>1.3271259223440546</c:v>
                </c:pt>
                <c:pt idx="1254">
                  <c:v>1.3249590139353566</c:v>
                </c:pt>
                <c:pt idx="1255">
                  <c:v>1.3227973653258376</c:v>
                </c:pt>
                <c:pt idx="1256">
                  <c:v>1.3206409595757289</c:v>
                </c:pt>
                <c:pt idx="1257">
                  <c:v>1.3184897798132358</c:v>
                </c:pt>
                <c:pt idx="1258">
                  <c:v>1.3163438092342086</c:v>
                </c:pt>
                <c:pt idx="1259">
                  <c:v>1.3142030311018262</c:v>
                </c:pt>
                <c:pt idx="1260">
                  <c:v>1.3120674287462599</c:v>
                </c:pt>
                <c:pt idx="1261">
                  <c:v>1.3099369855643614</c:v>
                </c:pt>
                <c:pt idx="1262">
                  <c:v>1.307811685019338</c:v>
                </c:pt>
                <c:pt idx="1263">
                  <c:v>1.3056915106404476</c:v>
                </c:pt>
                <c:pt idx="1264">
                  <c:v>1.3035764460226615</c:v>
                </c:pt>
                <c:pt idx="1265">
                  <c:v>1.3014664748263665</c:v>
                </c:pt>
                <c:pt idx="1266">
                  <c:v>1.2993615807770544</c:v>
                </c:pt>
                <c:pt idx="1267">
                  <c:v>1.2972617476650028</c:v>
                </c:pt>
                <c:pt idx="1268">
                  <c:v>1.2951669593449613</c:v>
                </c:pt>
                <c:pt idx="1269">
                  <c:v>1.2930771997358665</c:v>
                </c:pt>
                <c:pt idx="1270">
                  <c:v>1.2909924528205108</c:v>
                </c:pt>
                <c:pt idx="1271">
                  <c:v>1.2889127026452587</c:v>
                </c:pt>
                <c:pt idx="1272">
                  <c:v>1.2868379333197306</c:v>
                </c:pt>
                <c:pt idx="1273">
                  <c:v>1.2847681290165149</c:v>
                </c:pt>
                <c:pt idx="1274">
                  <c:v>1.2827032739708595</c:v>
                </c:pt>
                <c:pt idx="1275">
                  <c:v>1.2806433524803751</c:v>
                </c:pt>
                <c:pt idx="1276">
                  <c:v>1.2785883489047492</c:v>
                </c:pt>
                <c:pt idx="1277">
                  <c:v>1.2765382476654445</c:v>
                </c:pt>
                <c:pt idx="1278">
                  <c:v>1.274493033245411</c:v>
                </c:pt>
                <c:pt idx="1279">
                  <c:v>1.2724526901887876</c:v>
                </c:pt>
                <c:pt idx="1280">
                  <c:v>1.2704172031006229</c:v>
                </c:pt>
                <c:pt idx="1281">
                  <c:v>1.2683865566465822</c:v>
                </c:pt>
                <c:pt idx="1282">
                  <c:v>1.2663607355526614</c:v>
                </c:pt>
                <c:pt idx="1283">
                  <c:v>1.2643397246049102</c:v>
                </c:pt>
                <c:pt idx="1284">
                  <c:v>1.2623235086491416</c:v>
                </c:pt>
                <c:pt idx="1285">
                  <c:v>1.2603120725906516</c:v>
                </c:pt>
                <c:pt idx="1286">
                  <c:v>1.258305401393945</c:v>
                </c:pt>
                <c:pt idx="1287">
                  <c:v>1.2563034800824477</c:v>
                </c:pt>
                <c:pt idx="1288">
                  <c:v>1.2543062937382423</c:v>
                </c:pt>
                <c:pt idx="1289">
                  <c:v>1.2523138275017882</c:v>
                </c:pt>
                <c:pt idx="1290">
                  <c:v>1.2503260665716376</c:v>
                </c:pt>
                <c:pt idx="1291">
                  <c:v>1.2483429962041881</c:v>
                </c:pt>
                <c:pt idx="1292">
                  <c:v>1.2463646017133796</c:v>
                </c:pt>
                <c:pt idx="1293">
                  <c:v>1.2443908684704594</c:v>
                </c:pt>
                <c:pt idx="1294">
                  <c:v>1.2424217819036889</c:v>
                </c:pt>
                <c:pt idx="1295">
                  <c:v>1.2404573274980877</c:v>
                </c:pt>
                <c:pt idx="1296">
                  <c:v>1.2384974907951689</c:v>
                </c:pt>
                <c:pt idx="1297">
                  <c:v>1.2365422573926781</c:v>
                </c:pt>
                <c:pt idx="1298">
                  <c:v>1.2345916129443253</c:v>
                </c:pt>
                <c:pt idx="1299">
                  <c:v>1.2326455431595238</c:v>
                </c:pt>
                <c:pt idx="1300">
                  <c:v>1.2307040338031447</c:v>
                </c:pt>
                <c:pt idx="1301">
                  <c:v>1.2287670706952445</c:v>
                </c:pt>
                <c:pt idx="1302">
                  <c:v>1.2268346397108139</c:v>
                </c:pt>
                <c:pt idx="1303">
                  <c:v>1.2249067267795231</c:v>
                </c:pt>
                <c:pt idx="1304">
                  <c:v>1.2229833178854719</c:v>
                </c:pt>
                <c:pt idx="1305">
                  <c:v>1.2210643990669316</c:v>
                </c:pt>
                <c:pt idx="1306">
                  <c:v>1.2191499564160997</c:v>
                </c:pt>
                <c:pt idx="1307">
                  <c:v>1.2172399760788462</c:v>
                </c:pt>
                <c:pt idx="1308">
                  <c:v>1.2153344442544665</c:v>
                </c:pt>
                <c:pt idx="1309">
                  <c:v>1.2134333471954406</c:v>
                </c:pt>
                <c:pt idx="1310">
                  <c:v>1.2115366712071809</c:v>
                </c:pt>
                <c:pt idx="1311">
                  <c:v>1.2096444026477859</c:v>
                </c:pt>
                <c:pt idx="1312">
                  <c:v>1.207756527927804</c:v>
                </c:pt>
                <c:pt idx="1313">
                  <c:v>1.2058730335099999</c:v>
                </c:pt>
                <c:pt idx="1314">
                  <c:v>1.2039939059090881</c:v>
                </c:pt>
                <c:pt idx="1315">
                  <c:v>1.202119131691527</c:v>
                </c:pt>
                <c:pt idx="1316">
                  <c:v>1.2002486974752471</c:v>
                </c:pt>
                <c:pt idx="1317">
                  <c:v>1.19838258992945</c:v>
                </c:pt>
                <c:pt idx="1318">
                  <c:v>1.1965207957743471</c:v>
                </c:pt>
                <c:pt idx="1319">
                  <c:v>1.1946633017809343</c:v>
                </c:pt>
                <c:pt idx="1320">
                  <c:v>1.1928100947707636</c:v>
                </c:pt>
                <c:pt idx="1321">
                  <c:v>1.1909611616157076</c:v>
                </c:pt>
                <c:pt idx="1322">
                  <c:v>1.1891164892377268</c:v>
                </c:pt>
                <c:pt idx="1323">
                  <c:v>1.187276064608652</c:v>
                </c:pt>
                <c:pt idx="1324">
                  <c:v>1.1854398747499368</c:v>
                </c:pt>
                <c:pt idx="1325">
                  <c:v>1.1836079067324556</c:v>
                </c:pt>
                <c:pt idx="1326">
                  <c:v>1.1817801476762588</c:v>
                </c:pt>
                <c:pt idx="1327">
                  <c:v>1.1799565847503553</c:v>
                </c:pt>
                <c:pt idx="1328">
                  <c:v>1.1781372051724956</c:v>
                </c:pt>
                <c:pt idx="1329">
                  <c:v>1.1763219962089426</c:v>
                </c:pt>
                <c:pt idx="1330">
                  <c:v>1.1745109451742537</c:v>
                </c:pt>
                <c:pt idx="1331">
                  <c:v>1.1727040394310631</c:v>
                </c:pt>
                <c:pt idx="1332">
                  <c:v>1.170901266389859</c:v>
                </c:pt>
                <c:pt idx="1333">
                  <c:v>1.169102613508771</c:v>
                </c:pt>
                <c:pt idx="1334">
                  <c:v>1.1673080682933576</c:v>
                </c:pt>
                <c:pt idx="1335">
                  <c:v>1.1655176182963776</c:v>
                </c:pt>
                <c:pt idx="1336">
                  <c:v>1.1637312511175957</c:v>
                </c:pt>
                <c:pt idx="1337">
                  <c:v>1.1619489544035497</c:v>
                </c:pt>
                <c:pt idx="1338">
                  <c:v>1.1601707158473653</c:v>
                </c:pt>
                <c:pt idx="1339">
                  <c:v>1.1583965231885145</c:v>
                </c:pt>
                <c:pt idx="1340">
                  <c:v>1.1566263642126309</c:v>
                </c:pt>
                <c:pt idx="1341">
                  <c:v>1.1548602267512913</c:v>
                </c:pt>
                <c:pt idx="1342">
                  <c:v>1.1530980986818105</c:v>
                </c:pt>
                <c:pt idx="1343">
                  <c:v>1.1513399679270391</c:v>
                </c:pt>
                <c:pt idx="1344">
                  <c:v>1.1495858224551494</c:v>
                </c:pt>
                <c:pt idx="1345">
                  <c:v>1.1478356502794429</c:v>
                </c:pt>
                <c:pt idx="1346">
                  <c:v>1.1460894394581431</c:v>
                </c:pt>
                <c:pt idx="1347">
                  <c:v>1.1443471780941841</c:v>
                </c:pt>
                <c:pt idx="1348">
                  <c:v>1.1426088543350321</c:v>
                </c:pt>
                <c:pt idx="1349">
                  <c:v>1.1408744563724653</c:v>
                </c:pt>
                <c:pt idx="1350">
                  <c:v>1.1391439724423884</c:v>
                </c:pt>
                <c:pt idx="1351">
                  <c:v>1.1374173908246235</c:v>
                </c:pt>
                <c:pt idx="1352">
                  <c:v>1.1356946998427282</c:v>
                </c:pt>
                <c:pt idx="1353">
                  <c:v>1.1339758878637891</c:v>
                </c:pt>
                <c:pt idx="1354">
                  <c:v>1.1322609432982309</c:v>
                </c:pt>
                <c:pt idx="1355">
                  <c:v>1.1305498545996246</c:v>
                </c:pt>
                <c:pt idx="1356">
                  <c:v>1.1288426102644948</c:v>
                </c:pt>
                <c:pt idx="1357">
                  <c:v>1.1271391988321215</c:v>
                </c:pt>
                <c:pt idx="1358">
                  <c:v>1.1254396088843623</c:v>
                </c:pt>
                <c:pt idx="1359">
                  <c:v>1.1237438290454607</c:v>
                </c:pt>
                <c:pt idx="1360">
                  <c:v>1.1220518479818391</c:v>
                </c:pt>
                <c:pt idx="1361">
                  <c:v>1.1203636544019426</c:v>
                </c:pt>
                <c:pt idx="1362">
                  <c:v>1.1186792370560228</c:v>
                </c:pt>
                <c:pt idx="1363">
                  <c:v>1.1169985847359745</c:v>
                </c:pt>
                <c:pt idx="1364">
                  <c:v>1.1153216862751392</c:v>
                </c:pt>
                <c:pt idx="1365">
                  <c:v>1.1136485305481232</c:v>
                </c:pt>
                <c:pt idx="1366">
                  <c:v>1.1119791064706184</c:v>
                </c:pt>
                <c:pt idx="1367">
                  <c:v>1.1103134029992212</c:v>
                </c:pt>
                <c:pt idx="1368">
                  <c:v>1.1086514091312465</c:v>
                </c:pt>
                <c:pt idx="1369">
                  <c:v>1.1069931139045512</c:v>
                </c:pt>
                <c:pt idx="1370">
                  <c:v>1.1053385063973562</c:v>
                </c:pt>
                <c:pt idx="1371">
                  <c:v>1.1036875757280673</c:v>
                </c:pt>
                <c:pt idx="1372">
                  <c:v>1.1020403110550976</c:v>
                </c:pt>
                <c:pt idx="1373">
                  <c:v>1.1003967015766911</c:v>
                </c:pt>
                <c:pt idx="1374">
                  <c:v>1.0987567365307525</c:v>
                </c:pt>
                <c:pt idx="1375">
                  <c:v>1.0971204051946679</c:v>
                </c:pt>
                <c:pt idx="1376">
                  <c:v>1.0954876968851259</c:v>
                </c:pt>
                <c:pt idx="1377">
                  <c:v>1.0938586009579605</c:v>
                </c:pt>
                <c:pt idx="1378">
                  <c:v>1.0922331068079658</c:v>
                </c:pt>
                <c:pt idx="1379">
                  <c:v>1.0906112038687314</c:v>
                </c:pt>
                <c:pt idx="1380">
                  <c:v>1.0889928816124721</c:v>
                </c:pt>
                <c:pt idx="1381">
                  <c:v>1.0873781295498515</c:v>
                </c:pt>
                <c:pt idx="1382">
                  <c:v>1.0857669372298326</c:v>
                </c:pt>
                <c:pt idx="1383">
                  <c:v>1.0841592942394869</c:v>
                </c:pt>
                <c:pt idx="1384">
                  <c:v>1.0825551902038428</c:v>
                </c:pt>
                <c:pt idx="1385">
                  <c:v>1.0809546147857176</c:v>
                </c:pt>
                <c:pt idx="1386">
                  <c:v>1.0793575576855532</c:v>
                </c:pt>
                <c:pt idx="1387">
                  <c:v>1.0777640086412432</c:v>
                </c:pt>
                <c:pt idx="1388">
                  <c:v>1.0761739574279867</c:v>
                </c:pt>
                <c:pt idx="1389">
                  <c:v>1.0745873938581105</c:v>
                </c:pt>
                <c:pt idx="1390">
                  <c:v>1.0730043077809135</c:v>
                </c:pt>
                <c:pt idx="1391">
                  <c:v>1.0714246890825074</c:v>
                </c:pt>
                <c:pt idx="1392">
                  <c:v>1.0698485276856586</c:v>
                </c:pt>
                <c:pt idx="1393">
                  <c:v>1.0682758135496184</c:v>
                </c:pt>
                <c:pt idx="1394">
                  <c:v>1.0667065366699853</c:v>
                </c:pt>
                <c:pt idx="1395">
                  <c:v>1.0651406870785192</c:v>
                </c:pt>
                <c:pt idx="1396">
                  <c:v>1.0635782548430128</c:v>
                </c:pt>
                <c:pt idx="1397">
                  <c:v>1.062019230067117</c:v>
                </c:pt>
                <c:pt idx="1398">
                  <c:v>1.0604636028901986</c:v>
                </c:pt>
                <c:pt idx="1399">
                  <c:v>1.0589113634871725</c:v>
                </c:pt>
                <c:pt idx="1400">
                  <c:v>1.0573625020683608</c:v>
                </c:pt>
                <c:pt idx="1401">
                  <c:v>1.0558170088793275</c:v>
                </c:pt>
                <c:pt idx="1402">
                  <c:v>1.0542748742007473</c:v>
                </c:pt>
                <c:pt idx="1403">
                  <c:v>1.0527360883482251</c:v>
                </c:pt>
                <c:pt idx="1404">
                  <c:v>1.0512006416721738</c:v>
                </c:pt>
                <c:pt idx="1405">
                  <c:v>1.0496685245576469</c:v>
                </c:pt>
                <c:pt idx="1406">
                  <c:v>1.0481397274241935</c:v>
                </c:pt>
                <c:pt idx="1407">
                  <c:v>1.0466142407257166</c:v>
                </c:pt>
                <c:pt idx="1408">
                  <c:v>1.0450920549503142</c:v>
                </c:pt>
                <c:pt idx="1409">
                  <c:v>1.0435731606201473</c:v>
                </c:pt>
                <c:pt idx="1410">
                  <c:v>1.0420575482912757</c:v>
                </c:pt>
                <c:pt idx="1411">
                  <c:v>1.0405452085535341</c:v>
                </c:pt>
                <c:pt idx="1412">
                  <c:v>1.0390361320303627</c:v>
                </c:pt>
                <c:pt idx="1413">
                  <c:v>1.0375303093786907</c:v>
                </c:pt>
                <c:pt idx="1414">
                  <c:v>1.0360277312887727</c:v>
                </c:pt>
                <c:pt idx="1415">
                  <c:v>1.0345283884840502</c:v>
                </c:pt>
                <c:pt idx="1416">
                  <c:v>1.033032271721017</c:v>
                </c:pt>
                <c:pt idx="1417">
                  <c:v>1.0315393717890751</c:v>
                </c:pt>
                <c:pt idx="1418">
                  <c:v>1.0300496795103913</c:v>
                </c:pt>
                <c:pt idx="1419">
                  <c:v>1.028563185739761</c:v>
                </c:pt>
                <c:pt idx="1420">
                  <c:v>1.0270798813644639</c:v>
                </c:pt>
                <c:pt idx="1421">
                  <c:v>1.0255997573041391</c:v>
                </c:pt>
                <c:pt idx="1422">
                  <c:v>1.024122804510627</c:v>
                </c:pt>
                <c:pt idx="1423">
                  <c:v>1.0226490139678559</c:v>
                </c:pt>
                <c:pt idx="1424">
                  <c:v>1.0211783766916831</c:v>
                </c:pt>
                <c:pt idx="1425">
                  <c:v>1.0197108837297775</c:v>
                </c:pt>
                <c:pt idx="1426">
                  <c:v>1.0182465261614759</c:v>
                </c:pt>
                <c:pt idx="1427">
                  <c:v>1.0167852950976513</c:v>
                </c:pt>
                <c:pt idx="1428">
                  <c:v>1.0153271816805771</c:v>
                </c:pt>
                <c:pt idx="1429">
                  <c:v>1.0138721770837977</c:v>
                </c:pt>
                <c:pt idx="1430">
                  <c:v>1.0124202725119931</c:v>
                </c:pt>
                <c:pt idx="1431">
                  <c:v>1.0109714592008503</c:v>
                </c:pt>
                <c:pt idx="1432">
                  <c:v>1.0095257284169268</c:v>
                </c:pt>
                <c:pt idx="1433">
                  <c:v>1.0080830714575322</c:v>
                </c:pt>
                <c:pt idx="1434">
                  <c:v>1.0066434796505868</c:v>
                </c:pt>
                <c:pt idx="1435">
                  <c:v>1.0052069443544966</c:v>
                </c:pt>
                <c:pt idx="1436">
                  <c:v>1.0037734569580252</c:v>
                </c:pt>
                <c:pt idx="1437">
                  <c:v>1.0023430088801704</c:v>
                </c:pt>
                <c:pt idx="1438">
                  <c:v>1.0009155915700254</c:v>
                </c:pt>
                <c:pt idx="1439">
                  <c:v>0.9994911965066664</c:v>
                </c:pt>
                <c:pt idx="1440">
                  <c:v>0.99806981519901961</c:v>
                </c:pt>
                <c:pt idx="1441">
                  <c:v>0.99665143918573629</c:v>
                </c:pt>
                <c:pt idx="1442">
                  <c:v>0.99523606003506415</c:v>
                </c:pt>
                <c:pt idx="1443">
                  <c:v>0.99382366934473554</c:v>
                </c:pt>
                <c:pt idx="1444">
                  <c:v>0.99241425874183054</c:v>
                </c:pt>
                <c:pt idx="1445">
                  <c:v>0.99100781988266062</c:v>
                </c:pt>
                <c:pt idx="1446">
                  <c:v>0.98960434445265266</c:v>
                </c:pt>
                <c:pt idx="1447">
                  <c:v>0.98820382416621322</c:v>
                </c:pt>
                <c:pt idx="1448">
                  <c:v>0.98680625076661832</c:v>
                </c:pt>
                <c:pt idx="1449">
                  <c:v>0.98541161602588823</c:v>
                </c:pt>
                <c:pt idx="1450">
                  <c:v>0.98401991174466985</c:v>
                </c:pt>
                <c:pt idx="1451">
                  <c:v>0.98263112975211619</c:v>
                </c:pt>
                <c:pt idx="1452">
                  <c:v>0.98124526190577088</c:v>
                </c:pt>
                <c:pt idx="1453">
                  <c:v>0.97986230009144448</c:v>
                </c:pt>
                <c:pt idx="1454">
                  <c:v>0.97848223622310115</c:v>
                </c:pt>
                <c:pt idx="1455">
                  <c:v>0.97710506224274163</c:v>
                </c:pt>
                <c:pt idx="1456">
                  <c:v>0.97573077012028231</c:v>
                </c:pt>
                <c:pt idx="1457">
                  <c:v>0.97435935185344957</c:v>
                </c:pt>
                <c:pt idx="1458">
                  <c:v>0.97299079946765077</c:v>
                </c:pt>
                <c:pt idx="1459">
                  <c:v>0.97162510501587029</c:v>
                </c:pt>
                <c:pt idx="1460">
                  <c:v>0.97026226057855236</c:v>
                </c:pt>
                <c:pt idx="1461">
                  <c:v>0.96890225826348375</c:v>
                </c:pt>
                <c:pt idx="1462">
                  <c:v>0.96754509020568868</c:v>
                </c:pt>
                <c:pt idx="1463">
                  <c:v>0.96619074856730613</c:v>
                </c:pt>
                <c:pt idx="1464">
                  <c:v>0.96483922553748569</c:v>
                </c:pt>
                <c:pt idx="1465">
                  <c:v>0.96349051333227687</c:v>
                </c:pt>
                <c:pt idx="1466">
                  <c:v>0.96214460419451109</c:v>
                </c:pt>
                <c:pt idx="1467">
                  <c:v>0.96080149039369289</c:v>
                </c:pt>
                <c:pt idx="1468">
                  <c:v>0.95946116422590133</c:v>
                </c:pt>
                <c:pt idx="1469">
                  <c:v>0.95812361801366208</c:v>
                </c:pt>
                <c:pt idx="1470">
                  <c:v>0.9567888441058543</c:v>
                </c:pt>
                <c:pt idx="1471">
                  <c:v>0.95545683487759681</c:v>
                </c:pt>
                <c:pt idx="1472">
                  <c:v>0.95412758273013798</c:v>
                </c:pt>
                <c:pt idx="1473">
                  <c:v>0.95280108009074804</c:v>
                </c:pt>
                <c:pt idx="1474">
                  <c:v>0.9514773194126217</c:v>
                </c:pt>
                <c:pt idx="1475">
                  <c:v>0.95015629317475803</c:v>
                </c:pt>
                <c:pt idx="1476">
                  <c:v>0.94883799388186774</c:v>
                </c:pt>
                <c:pt idx="1477">
                  <c:v>0.94752241406425908</c:v>
                </c:pt>
                <c:pt idx="1478">
                  <c:v>0.94620954627773712</c:v>
                </c:pt>
                <c:pt idx="1479">
                  <c:v>0.94489938310349753</c:v>
                </c:pt>
                <c:pt idx="1480">
                  <c:v>0.94359191714802704</c:v>
                </c:pt>
                <c:pt idx="1481">
                  <c:v>0.94228714104299638</c:v>
                </c:pt>
                <c:pt idx="1482">
                  <c:v>0.9409850474451511</c:v>
                </c:pt>
                <c:pt idx="1483">
                  <c:v>0.93968562903623221</c:v>
                </c:pt>
                <c:pt idx="1484">
                  <c:v>0.93838887852284414</c:v>
                </c:pt>
                <c:pt idx="1485">
                  <c:v>0.93709478863637519</c:v>
                </c:pt>
                <c:pt idx="1486">
                  <c:v>0.9358033521328869</c:v>
                </c:pt>
                <c:pt idx="1487">
                  <c:v>0.93451456179302128</c:v>
                </c:pt>
                <c:pt idx="1488">
                  <c:v>0.93322841042189153</c:v>
                </c:pt>
                <c:pt idx="1489">
                  <c:v>0.93194489084899335</c:v>
                </c:pt>
                <c:pt idx="1490">
                  <c:v>0.93066399592809335</c:v>
                </c:pt>
                <c:pt idx="1491">
                  <c:v>0.92938571853714236</c:v>
                </c:pt>
                <c:pt idx="1492">
                  <c:v>0.92811005157817106</c:v>
                </c:pt>
                <c:pt idx="1493">
                  <c:v>0.92683698797719272</c:v>
                </c:pt>
                <c:pt idx="1494">
                  <c:v>0.92556652068411327</c:v>
                </c:pt>
                <c:pt idx="1495">
                  <c:v>0.92429864267262163</c:v>
                </c:pt>
                <c:pt idx="1496">
                  <c:v>0.92303334694010575</c:v>
                </c:pt>
                <c:pt idx="1497">
                  <c:v>0.92177062650755137</c:v>
                </c:pt>
                <c:pt idx="1498">
                  <c:v>0.92051047441944778</c:v>
                </c:pt>
                <c:pt idx="1499">
                  <c:v>0.91925288374369152</c:v>
                </c:pt>
                <c:pt idx="1500">
                  <c:v>0.91799784757149583</c:v>
                </c:pt>
                <c:pt idx="1501">
                  <c:v>0.91674535901729248</c:v>
                </c:pt>
                <c:pt idx="1502">
                  <c:v>0.91549541121863953</c:v>
                </c:pt>
                <c:pt idx="1503">
                  <c:v>0.91424799733613216</c:v>
                </c:pt>
                <c:pt idx="1504">
                  <c:v>0.91300311055330452</c:v>
                </c:pt>
                <c:pt idx="1505">
                  <c:v>0.9117607440765424</c:v>
                </c:pt>
                <c:pt idx="1506">
                  <c:v>0.91052089113498891</c:v>
                </c:pt>
                <c:pt idx="1507">
                  <c:v>0.90928354498044794</c:v>
                </c:pt>
                <c:pt idx="1508">
                  <c:v>0.9080486988873061</c:v>
                </c:pt>
                <c:pt idx="1509">
                  <c:v>0.90681634615243467</c:v>
                </c:pt>
                <c:pt idx="1510">
                  <c:v>0.9055864800950949</c:v>
                </c:pt>
                <c:pt idx="1511">
                  <c:v>0.90435909405685899</c:v>
                </c:pt>
                <c:pt idx="1512">
                  <c:v>0.90313418140150958</c:v>
                </c:pt>
                <c:pt idx="1513">
                  <c:v>0.9019117355149664</c:v>
                </c:pt>
                <c:pt idx="1514">
                  <c:v>0.90069174980517541</c:v>
                </c:pt>
                <c:pt idx="1515">
                  <c:v>0.89947421770204827</c:v>
                </c:pt>
                <c:pt idx="1516">
                  <c:v>0.89825913265734969</c:v>
                </c:pt>
                <c:pt idx="1517">
                  <c:v>0.89704648814462462</c:v>
                </c:pt>
                <c:pt idx="1518">
                  <c:v>0.895836277659108</c:v>
                </c:pt>
                <c:pt idx="1519">
                  <c:v>0.89462849471764128</c:v>
                </c:pt>
                <c:pt idx="1520">
                  <c:v>0.89342313285858055</c:v>
                </c:pt>
                <c:pt idx="1521">
                  <c:v>0.89222018564171235</c:v>
                </c:pt>
                <c:pt idx="1522">
                  <c:v>0.89101964664817701</c:v>
                </c:pt>
                <c:pt idx="1523">
                  <c:v>0.88982150948037142</c:v>
                </c:pt>
                <c:pt idx="1524">
                  <c:v>0.88862576776187407</c:v>
                </c:pt>
                <c:pt idx="1525">
                  <c:v>0.8874324151373556</c:v>
                </c:pt>
                <c:pt idx="1526">
                  <c:v>0.88624144527249682</c:v>
                </c:pt>
                <c:pt idx="1527">
                  <c:v>0.88505285185391236</c:v>
                </c:pt>
                <c:pt idx="1528">
                  <c:v>0.88386662858904885</c:v>
                </c:pt>
                <c:pt idx="1529">
                  <c:v>0.8826827692061312</c:v>
                </c:pt>
                <c:pt idx="1530">
                  <c:v>0.88150126745405266</c:v>
                </c:pt>
                <c:pt idx="1531">
                  <c:v>0.88032211710230934</c:v>
                </c:pt>
                <c:pt idx="1532">
                  <c:v>0.8791453119409135</c:v>
                </c:pt>
                <c:pt idx="1533">
                  <c:v>0.8779708457803217</c:v>
                </c:pt>
                <c:pt idx="1534">
                  <c:v>0.87679871245133079</c:v>
                </c:pt>
                <c:pt idx="1535">
                  <c:v>0.87562890580503072</c:v>
                </c:pt>
                <c:pt idx="1536">
                  <c:v>0.8744614197126932</c:v>
                </c:pt>
                <c:pt idx="1537">
                  <c:v>0.87329624806571715</c:v>
                </c:pt>
                <c:pt idx="1538">
                  <c:v>0.87213338477553304</c:v>
                </c:pt>
                <c:pt idx="1539">
                  <c:v>0.87097282377353458</c:v>
                </c:pt>
                <c:pt idx="1540">
                  <c:v>0.86981455901099158</c:v>
                </c:pt>
                <c:pt idx="1541">
                  <c:v>0.86865858445897992</c:v>
                </c:pt>
                <c:pt idx="1542">
                  <c:v>0.86750489410829756</c:v>
                </c:pt>
                <c:pt idx="1543">
                  <c:v>0.86635348196939599</c:v>
                </c:pt>
                <c:pt idx="1544">
                  <c:v>0.86520434207228769</c:v>
                </c:pt>
                <c:pt idx="1545">
                  <c:v>0.86405746846648879</c:v>
                </c:pt>
                <c:pt idx="1546">
                  <c:v>0.86291285522092975</c:v>
                </c:pt>
                <c:pt idx="1547">
                  <c:v>0.86177049642388326</c:v>
                </c:pt>
                <c:pt idx="1548">
                  <c:v>0.86063038618288912</c:v>
                </c:pt>
                <c:pt idx="1549">
                  <c:v>0.85949251862467757</c:v>
                </c:pt>
                <c:pt idx="1550">
                  <c:v>0.85835688789509434</c:v>
                </c:pt>
                <c:pt idx="1551">
                  <c:v>0.85722348815903371</c:v>
                </c:pt>
                <c:pt idx="1552">
                  <c:v>0.85609231360035165</c:v>
                </c:pt>
                <c:pt idx="1553">
                  <c:v>0.85496335842180116</c:v>
                </c:pt>
                <c:pt idx="1554">
                  <c:v>0.85383661684495316</c:v>
                </c:pt>
                <c:pt idx="1555">
                  <c:v>0.85271208311012792</c:v>
                </c:pt>
                <c:pt idx="1556">
                  <c:v>0.85158975147632254</c:v>
                </c:pt>
                <c:pt idx="1557">
                  <c:v>0.85046961622113348</c:v>
                </c:pt>
                <c:pt idx="1558">
                  <c:v>0.8493516716406887</c:v>
                </c:pt>
                <c:pt idx="1559">
                  <c:v>0.84823591204957349</c:v>
                </c:pt>
                <c:pt idx="1560">
                  <c:v>0.84712233178076068</c:v>
                </c:pt>
                <c:pt idx="1561">
                  <c:v>0.84601092518553744</c:v>
                </c:pt>
                <c:pt idx="1562">
                  <c:v>0.84490168663343734</c:v>
                </c:pt>
                <c:pt idx="1563">
                  <c:v>0.84379461051216686</c:v>
                </c:pt>
                <c:pt idx="1564">
                  <c:v>0.84268969122753734</c:v>
                </c:pt>
                <c:pt idx="1565">
                  <c:v>0.8415869232033899</c:v>
                </c:pt>
                <c:pt idx="1566">
                  <c:v>0.84048630088153953</c:v>
                </c:pt>
                <c:pt idx="1567">
                  <c:v>0.83938781872168455</c:v>
                </c:pt>
                <c:pt idx="1568">
                  <c:v>0.83829147120135838</c:v>
                </c:pt>
                <c:pt idx="1569">
                  <c:v>0.83719725281584934</c:v>
                </c:pt>
                <c:pt idx="1570">
                  <c:v>0.83610515807812946</c:v>
                </c:pt>
                <c:pt idx="1571">
                  <c:v>0.8350151815188015</c:v>
                </c:pt>
                <c:pt idx="1572">
                  <c:v>0.83392731768601402</c:v>
                </c:pt>
                <c:pt idx="1573">
                  <c:v>0.83284156114540275</c:v>
                </c:pt>
                <c:pt idx="1574">
                  <c:v>0.83175790648002479</c:v>
                </c:pt>
                <c:pt idx="1575">
                  <c:v>0.83067634829028381</c:v>
                </c:pt>
                <c:pt idx="1576">
                  <c:v>0.82959688119387709</c:v>
                </c:pt>
                <c:pt idx="1577">
                  <c:v>0.82851949982571504</c:v>
                </c:pt>
                <c:pt idx="1578">
                  <c:v>0.82744419883785758</c:v>
                </c:pt>
                <c:pt idx="1579">
                  <c:v>0.82637097289946304</c:v>
                </c:pt>
                <c:pt idx="1580">
                  <c:v>0.82529981669670094</c:v>
                </c:pt>
                <c:pt idx="1581">
                  <c:v>0.82423072493270155</c:v>
                </c:pt>
                <c:pt idx="1582">
                  <c:v>0.8231636923274902</c:v>
                </c:pt>
                <c:pt idx="1583">
                  <c:v>0.82209871361791897</c:v>
                </c:pt>
                <c:pt idx="1584">
                  <c:v>0.82103578355759854</c:v>
                </c:pt>
                <c:pt idx="1585">
                  <c:v>0.81997489691684466</c:v>
                </c:pt>
                <c:pt idx="1586">
                  <c:v>0.8189160484826058</c:v>
                </c:pt>
                <c:pt idx="1587">
                  <c:v>0.81785923305840524</c:v>
                </c:pt>
                <c:pt idx="1588">
                  <c:v>0.81680444546427544</c:v>
                </c:pt>
                <c:pt idx="1589">
                  <c:v>0.81575168053669334</c:v>
                </c:pt>
                <c:pt idx="1590">
                  <c:v>0.81470093312851866</c:v>
                </c:pt>
                <c:pt idx="1591">
                  <c:v>0.81365219810894263</c:v>
                </c:pt>
                <c:pt idx="1592">
                  <c:v>0.81260547036340247</c:v>
                </c:pt>
                <c:pt idx="1593">
                  <c:v>0.8115607447935449</c:v>
                </c:pt>
                <c:pt idx="1594">
                  <c:v>0.81051801631714959</c:v>
                </c:pt>
                <c:pt idx="1595">
                  <c:v>0.80947727986806839</c:v>
                </c:pt>
                <c:pt idx="1596">
                  <c:v>0.80843853039617175</c:v>
                </c:pt>
                <c:pt idx="1597">
                  <c:v>0.80740176286728726</c:v>
                </c:pt>
                <c:pt idx="1598">
                  <c:v>0.80636697226312903</c:v>
                </c:pt>
                <c:pt idx="1599">
                  <c:v>0.80533415358124938</c:v>
                </c:pt>
                <c:pt idx="1600">
                  <c:v>0.80430330183497389</c:v>
                </c:pt>
                <c:pt idx="1601">
                  <c:v>0.80327441205334449</c:v>
                </c:pt>
                <c:pt idx="1602">
                  <c:v>0.80224747928105267</c:v>
                </c:pt>
                <c:pt idx="1603">
                  <c:v>0.80122249857839378</c:v>
                </c:pt>
                <c:pt idx="1604">
                  <c:v>0.80019946502119133</c:v>
                </c:pt>
                <c:pt idx="1605">
                  <c:v>0.79917837370075651</c:v>
                </c:pt>
                <c:pt idx="1606">
                  <c:v>0.79815921972381676</c:v>
                </c:pt>
                <c:pt idx="1607">
                  <c:v>0.7971419982124589</c:v>
                </c:pt>
                <c:pt idx="1608">
                  <c:v>0.7961267043040795</c:v>
                </c:pt>
                <c:pt idx="1609">
                  <c:v>0.79511333315132404</c:v>
                </c:pt>
                <c:pt idx="1610">
                  <c:v>0.79410187992202008</c:v>
                </c:pt>
                <c:pt idx="1611">
                  <c:v>0.79309233979913696</c:v>
                </c:pt>
                <c:pt idx="1612">
                  <c:v>0.79208470798071307</c:v>
                </c:pt>
                <c:pt idx="1613">
                  <c:v>0.79107897967981278</c:v>
                </c:pt>
                <c:pt idx="1614">
                  <c:v>0.79007515012445828</c:v>
                </c:pt>
                <c:pt idx="1615">
                  <c:v>0.78907321455758705</c:v>
                </c:pt>
                <c:pt idx="1616">
                  <c:v>0.78807316823697937</c:v>
                </c:pt>
                <c:pt idx="1617">
                  <c:v>0.78707500643521622</c:v>
                </c:pt>
                <c:pt idx="1618">
                  <c:v>0.78607872443962301</c:v>
                </c:pt>
                <c:pt idx="1619">
                  <c:v>0.78508431755220431</c:v>
                </c:pt>
                <c:pt idx="1620">
                  <c:v>0.78409178108959854</c:v>
                </c:pt>
                <c:pt idx="1621">
                  <c:v>0.78310111038302499</c:v>
                </c:pt>
                <c:pt idx="1622">
                  <c:v>0.78211230077821903</c:v>
                </c:pt>
                <c:pt idx="1623">
                  <c:v>0.78112534763538932</c:v>
                </c:pt>
                <c:pt idx="1624">
                  <c:v>0.78014024632915291</c:v>
                </c:pt>
                <c:pt idx="1625">
                  <c:v>0.77915699224849388</c:v>
                </c:pt>
                <c:pt idx="1626">
                  <c:v>0.77817558079670057</c:v>
                </c:pt>
                <c:pt idx="1627">
                  <c:v>0.77719600739131633</c:v>
                </c:pt>
                <c:pt idx="1628">
                  <c:v>0.77621826746408407</c:v>
                </c:pt>
                <c:pt idx="1629">
                  <c:v>0.7752423564608989</c:v>
                </c:pt>
                <c:pt idx="1630">
                  <c:v>0.77426826984174746</c:v>
                </c:pt>
                <c:pt idx="1631">
                  <c:v>0.77329600308066493</c:v>
                </c:pt>
                <c:pt idx="1632">
                  <c:v>0.77232555166567618</c:v>
                </c:pt>
                <c:pt idx="1633">
                  <c:v>0.77135691109874582</c:v>
                </c:pt>
                <c:pt idx="1634">
                  <c:v>0.77039007689572903</c:v>
                </c:pt>
                <c:pt idx="1635">
                  <c:v>0.76942504458631211</c:v>
                </c:pt>
                <c:pt idx="1636">
                  <c:v>0.76846180971397826</c:v>
                </c:pt>
                <c:pt idx="1637">
                  <c:v>0.76750036783593434</c:v>
                </c:pt>
                <c:pt idx="1638">
                  <c:v>0.76654071452307992</c:v>
                </c:pt>
                <c:pt idx="1639">
                  <c:v>0.76558284535994514</c:v>
                </c:pt>
                <c:pt idx="1640">
                  <c:v>0.76462675594464402</c:v>
                </c:pt>
                <c:pt idx="1641">
                  <c:v>0.76367244188882488</c:v>
                </c:pt>
                <c:pt idx="1642">
                  <c:v>0.7627198988176197</c:v>
                </c:pt>
                <c:pt idx="1643">
                  <c:v>0.76176912236959482</c:v>
                </c:pt>
                <c:pt idx="1644">
                  <c:v>0.76082010819670298</c:v>
                </c:pt>
                <c:pt idx="1645">
                  <c:v>0.75987285196423016</c:v>
                </c:pt>
                <c:pt idx="1646">
                  <c:v>0.75892734935075068</c:v>
                </c:pt>
                <c:pt idx="1647">
                  <c:v>0.75798359604807497</c:v>
                </c:pt>
                <c:pt idx="1648">
                  <c:v>0.75704158776120667</c:v>
                </c:pt>
                <c:pt idx="1649">
                  <c:v>0.75610132020828735</c:v>
                </c:pt>
                <c:pt idx="1650">
                  <c:v>0.75516278912055113</c:v>
                </c:pt>
                <c:pt idx="1651">
                  <c:v>0.75422599024228032</c:v>
                </c:pt>
                <c:pt idx="1652">
                  <c:v>0.75329091933075176</c:v>
                </c:pt>
                <c:pt idx="1653">
                  <c:v>0.75235757215619303</c:v>
                </c:pt>
                <c:pt idx="1654">
                  <c:v>0.7514259445017355</c:v>
                </c:pt>
                <c:pt idx="1655">
                  <c:v>0.75049603216336502</c:v>
                </c:pt>
                <c:pt idx="1656">
                  <c:v>0.74956783094987023</c:v>
                </c:pt>
                <c:pt idx="1657">
                  <c:v>0.74864133668281363</c:v>
                </c:pt>
                <c:pt idx="1658">
                  <c:v>0.74771654519646047</c:v>
                </c:pt>
                <c:pt idx="1659">
                  <c:v>0.74679345233775507</c:v>
                </c:pt>
                <c:pt idx="1660">
                  <c:v>0.74587205396625467</c:v>
                </c:pt>
                <c:pt idx="1661">
                  <c:v>0.74495234595410242</c:v>
                </c:pt>
                <c:pt idx="1662">
                  <c:v>0.74403432418596571</c:v>
                </c:pt>
                <c:pt idx="1663">
                  <c:v>0.74311798455900069</c:v>
                </c:pt>
                <c:pt idx="1664">
                  <c:v>0.74220332298280467</c:v>
                </c:pt>
                <c:pt idx="1665">
                  <c:v>0.74129033537936606</c:v>
                </c:pt>
                <c:pt idx="1666">
                  <c:v>0.7403790176830265</c:v>
                </c:pt>
                <c:pt idx="1667">
                  <c:v>0.73946936584043144</c:v>
                </c:pt>
                <c:pt idx="1668">
                  <c:v>0.73856137581048809</c:v>
                </c:pt>
                <c:pt idx="1669">
                  <c:v>0.73765504356432043</c:v>
                </c:pt>
                <c:pt idx="1670">
                  <c:v>0.73675036508521929</c:v>
                </c:pt>
                <c:pt idx="1671">
                  <c:v>0.73584733636861144</c:v>
                </c:pt>
                <c:pt idx="1672">
                  <c:v>0.73494595342200231</c:v>
                </c:pt>
                <c:pt idx="1673">
                  <c:v>0.73404621226493771</c:v>
                </c:pt>
                <c:pt idx="1674">
                  <c:v>0.73314810892896543</c:v>
                </c:pt>
                <c:pt idx="1675">
                  <c:v>0.73225163945757998</c:v>
                </c:pt>
                <c:pt idx="1676">
                  <c:v>0.73135679990619062</c:v>
                </c:pt>
                <c:pt idx="1677">
                  <c:v>0.73046358634207564</c:v>
                </c:pt>
                <c:pt idx="1678">
                  <c:v>0.72957199484433599</c:v>
                </c:pt>
                <c:pt idx="1679">
                  <c:v>0.7286820215038553</c:v>
                </c:pt>
                <c:pt idx="1680">
                  <c:v>0.72779366242325527</c:v>
                </c:pt>
                <c:pt idx="1681">
                  <c:v>0.72690691371685856</c:v>
                </c:pt>
                <c:pt idx="1682">
                  <c:v>0.72602177151064251</c:v>
                </c:pt>
                <c:pt idx="1683">
                  <c:v>0.72513823194219706</c:v>
                </c:pt>
                <c:pt idx="1684">
                  <c:v>0.72425629116068757</c:v>
                </c:pt>
                <c:pt idx="1685">
                  <c:v>0.72337594532680338</c:v>
                </c:pt>
                <c:pt idx="1686">
                  <c:v>0.72249719061273188</c:v>
                </c:pt>
                <c:pt idx="1687">
                  <c:v>0.72162002320210206</c:v>
                </c:pt>
                <c:pt idx="1688">
                  <c:v>0.72074443928995224</c:v>
                </c:pt>
                <c:pt idx="1689">
                  <c:v>0.71987043508268944</c:v>
                </c:pt>
                <c:pt idx="1690">
                  <c:v>0.71899800679803916</c:v>
                </c:pt>
                <c:pt idx="1691">
                  <c:v>0.71812715066502042</c:v>
                </c:pt>
                <c:pt idx="1692">
                  <c:v>0.7172578629238936</c:v>
                </c:pt>
                <c:pt idx="1693">
                  <c:v>0.71639013982612243</c:v>
                </c:pt>
                <c:pt idx="1694">
                  <c:v>0.71552397763433639</c:v>
                </c:pt>
                <c:pt idx="1695">
                  <c:v>0.71465937262229118</c:v>
                </c:pt>
                <c:pt idx="1696">
                  <c:v>0.71379632107482582</c:v>
                </c:pt>
                <c:pt idx="1697">
                  <c:v>0.71293481928782754</c:v>
                </c:pt>
                <c:pt idx="1698">
                  <c:v>0.71207486356818761</c:v>
                </c:pt>
                <c:pt idx="1699">
                  <c:v>0.71121645023376678</c:v>
                </c:pt>
                <c:pt idx="1700">
                  <c:v>0.71035957561335161</c:v>
                </c:pt>
                <c:pt idx="1701">
                  <c:v>0.70950423604662038</c:v>
                </c:pt>
                <c:pt idx="1702">
                  <c:v>0.70865042788410049</c:v>
                </c:pt>
                <c:pt idx="1703">
                  <c:v>0.70779814748713132</c:v>
                </c:pt>
                <c:pt idx="1704">
                  <c:v>0.70694739122783123</c:v>
                </c:pt>
                <c:pt idx="1705">
                  <c:v>0.70609815548904653</c:v>
                </c:pt>
                <c:pt idx="1706">
                  <c:v>0.70525043666432674</c:v>
                </c:pt>
                <c:pt idx="1707">
                  <c:v>0.70440423115787865</c:v>
                </c:pt>
                <c:pt idx="1708">
                  <c:v>0.70355953538453253</c:v>
                </c:pt>
                <c:pt idx="1709">
                  <c:v>0.70271634576970443</c:v>
                </c:pt>
                <c:pt idx="1710">
                  <c:v>0.70187465874935273</c:v>
                </c:pt>
                <c:pt idx="1711">
                  <c:v>0.70103447076995062</c:v>
                </c:pt>
                <c:pt idx="1712">
                  <c:v>0.70019577828844259</c:v>
                </c:pt>
                <c:pt idx="1713">
                  <c:v>0.69935857777220645</c:v>
                </c:pt>
                <c:pt idx="1714">
                  <c:v>0.69852286569902178</c:v>
                </c:pt>
                <c:pt idx="1715">
                  <c:v>0.69768863855703367</c:v>
                </c:pt>
                <c:pt idx="1716">
                  <c:v>0.69685589284470295</c:v>
                </c:pt>
                <c:pt idx="1717">
                  <c:v>0.69602462507078922</c:v>
                </c:pt>
                <c:pt idx="1718">
                  <c:v>0.69519483175430274</c:v>
                </c:pt>
                <c:pt idx="1719">
                  <c:v>0.69436650942446998</c:v>
                </c:pt>
                <c:pt idx="1720">
                  <c:v>0.69353965462069678</c:v>
                </c:pt>
                <c:pt idx="1721">
                  <c:v>0.69271426389254187</c:v>
                </c:pt>
                <c:pt idx="1722">
                  <c:v>0.69189033379966547</c:v>
                </c:pt>
                <c:pt idx="1723">
                  <c:v>0.6910678609118075</c:v>
                </c:pt>
                <c:pt idx="1724">
                  <c:v>0.69024684180874507</c:v>
                </c:pt>
                <c:pt idx="1725">
                  <c:v>0.68942727308025797</c:v>
                </c:pt>
                <c:pt idx="1726">
                  <c:v>0.68860915132609923</c:v>
                </c:pt>
                <c:pt idx="1727">
                  <c:v>0.68779247315595404</c:v>
                </c:pt>
                <c:pt idx="1728">
                  <c:v>0.68697723518940179</c:v>
                </c:pt>
                <c:pt idx="1729">
                  <c:v>0.68616343405589508</c:v>
                </c:pt>
                <c:pt idx="1730">
                  <c:v>0.68535106639471055</c:v>
                </c:pt>
                <c:pt idx="1731">
                  <c:v>0.68454012885492421</c:v>
                </c:pt>
                <c:pt idx="1732">
                  <c:v>0.68373061809537028</c:v>
                </c:pt>
                <c:pt idx="1733">
                  <c:v>0.68292253078461362</c:v>
                </c:pt>
                <c:pt idx="1734">
                  <c:v>0.68211586360091314</c:v>
                </c:pt>
                <c:pt idx="1735">
                  <c:v>0.681310613232185</c:v>
                </c:pt>
                <c:pt idx="1736">
                  <c:v>0.68050677637597423</c:v>
                </c:pt>
                <c:pt idx="1737">
                  <c:v>0.67970434973941707</c:v>
                </c:pt>
                <c:pt idx="1738">
                  <c:v>0.67890333003921022</c:v>
                </c:pt>
                <c:pt idx="1739">
                  <c:v>0.67810371400157532</c:v>
                </c:pt>
                <c:pt idx="1740">
                  <c:v>0.67730549836223086</c:v>
                </c:pt>
                <c:pt idx="1741">
                  <c:v>0.6765086798663511</c:v>
                </c:pt>
                <c:pt idx="1742">
                  <c:v>0.67571325526853676</c:v>
                </c:pt>
                <c:pt idx="1743">
                  <c:v>0.6749192213327907</c:v>
                </c:pt>
                <c:pt idx="1744">
                  <c:v>0.67412657483246874</c:v>
                </c:pt>
                <c:pt idx="1745">
                  <c:v>0.67333531255026446</c:v>
                </c:pt>
                <c:pt idx="1746">
                  <c:v>0.67254543127816324</c:v>
                </c:pt>
                <c:pt idx="1747">
                  <c:v>0.67175692781741592</c:v>
                </c:pt>
                <c:pt idx="1748">
                  <c:v>0.67096979897851061</c:v>
                </c:pt>
                <c:pt idx="1749">
                  <c:v>0.67018404158113443</c:v>
                </c:pt>
                <c:pt idx="1750">
                  <c:v>0.66939965245414146</c:v>
                </c:pt>
                <c:pt idx="1751">
                  <c:v>0.66861662843552683</c:v>
                </c:pt>
                <c:pt idx="1752">
                  <c:v>0.6678349663723917</c:v>
                </c:pt>
                <c:pt idx="1753">
                  <c:v>0.66705466312090955</c:v>
                </c:pt>
                <c:pt idx="1754">
                  <c:v>0.66627571554630205</c:v>
                </c:pt>
                <c:pt idx="1755">
                  <c:v>0.6654981205228</c:v>
                </c:pt>
                <c:pt idx="1756">
                  <c:v>0.66472187493361579</c:v>
                </c:pt>
                <c:pt idx="1757">
                  <c:v>0.6639469756709111</c:v>
                </c:pt>
                <c:pt idx="1758">
                  <c:v>0.66317341963577225</c:v>
                </c:pt>
                <c:pt idx="1759">
                  <c:v>0.66240120373816991</c:v>
                </c:pt>
                <c:pt idx="1760">
                  <c:v>0.66163032489693496</c:v>
                </c:pt>
                <c:pt idx="1761">
                  <c:v>0.66086078003972881</c:v>
                </c:pt>
                <c:pt idx="1762">
                  <c:v>0.66009256610300482</c:v>
                </c:pt>
                <c:pt idx="1763">
                  <c:v>0.65932568003198988</c:v>
                </c:pt>
                <c:pt idx="1764">
                  <c:v>0.65856011878064713</c:v>
                </c:pt>
                <c:pt idx="1765">
                  <c:v>0.65779587931164674</c:v>
                </c:pt>
                <c:pt idx="1766">
                  <c:v>0.65703295859633548</c:v>
                </c:pt>
                <c:pt idx="1767">
                  <c:v>0.65627135361471145</c:v>
                </c:pt>
                <c:pt idx="1768">
                  <c:v>0.65551106135538761</c:v>
                </c:pt>
                <c:pt idx="1769">
                  <c:v>0.6547520788155714</c:v>
                </c:pt>
                <c:pt idx="1770">
                  <c:v>0.65399440300102474</c:v>
                </c:pt>
                <c:pt idx="1771">
                  <c:v>0.65323803092604449</c:v>
                </c:pt>
                <c:pt idx="1772">
                  <c:v>0.65248295961342662</c:v>
                </c:pt>
                <c:pt idx="1773">
                  <c:v>0.65172918609443897</c:v>
                </c:pt>
                <c:pt idx="1774">
                  <c:v>0.65097670740879632</c:v>
                </c:pt>
                <c:pt idx="1775">
                  <c:v>0.65022552060462713</c:v>
                </c:pt>
                <c:pt idx="1776">
                  <c:v>0.6494756227384445</c:v>
                </c:pt>
                <c:pt idx="1777">
                  <c:v>0.64872701087512097</c:v>
                </c:pt>
                <c:pt idx="1778">
                  <c:v>0.64797968208785861</c:v>
                </c:pt>
                <c:pt idx="1779">
                  <c:v>0.64723363345816121</c:v>
                </c:pt>
                <c:pt idx="1780">
                  <c:v>0.64648886207580192</c:v>
                </c:pt>
                <c:pt idx="1781">
                  <c:v>0.64574536503880264</c:v>
                </c:pt>
                <c:pt idx="1782">
                  <c:v>0.64500313945340126</c:v>
                </c:pt>
                <c:pt idx="1783">
                  <c:v>0.644262182434022</c:v>
                </c:pt>
                <c:pt idx="1784">
                  <c:v>0.64352249110325566</c:v>
                </c:pt>
                <c:pt idx="1785">
                  <c:v>0.64278406259182186</c:v>
                </c:pt>
                <c:pt idx="1786">
                  <c:v>0.64204689403854753</c:v>
                </c:pt>
                <c:pt idx="1787">
                  <c:v>0.64131098259033892</c:v>
                </c:pt>
                <c:pt idx="1788">
                  <c:v>0.6405763254021527</c:v>
                </c:pt>
                <c:pt idx="1789">
                  <c:v>0.63984291963697282</c:v>
                </c:pt>
                <c:pt idx="1790">
                  <c:v>0.6391107624657778</c:v>
                </c:pt>
                <c:pt idx="1791">
                  <c:v>0.63837985106751349</c:v>
                </c:pt>
                <c:pt idx="1792">
                  <c:v>0.63765018262907347</c:v>
                </c:pt>
                <c:pt idx="1793">
                  <c:v>0.63692175434526666</c:v>
                </c:pt>
                <c:pt idx="1794">
                  <c:v>0.63619456341879044</c:v>
                </c:pt>
                <c:pt idx="1795">
                  <c:v>0.63546860706020647</c:v>
                </c:pt>
                <c:pt idx="1796">
                  <c:v>0.63474388248791258</c:v>
                </c:pt>
                <c:pt idx="1797">
                  <c:v>0.63402038692811602</c:v>
                </c:pt>
                <c:pt idx="1798">
                  <c:v>0.63329811761480981</c:v>
                </c:pt>
                <c:pt idx="1799">
                  <c:v>0.63257707178974454</c:v>
                </c:pt>
                <c:pt idx="1800">
                  <c:v>0.63185724670240206</c:v>
                </c:pt>
                <c:pt idx="1801">
                  <c:v>0.63113863960997063</c:v>
                </c:pt>
                <c:pt idx="1802">
                  <c:v>0.63042124777731856</c:v>
                </c:pt>
                <c:pt idx="1803">
                  <c:v>0.62970506847696706</c:v>
                </c:pt>
                <c:pt idx="1804">
                  <c:v>0.62899009898906788</c:v>
                </c:pt>
                <c:pt idx="1805">
                  <c:v>0.62827633660137672</c:v>
                </c:pt>
                <c:pt idx="1806">
                  <c:v>0.62756377860922408</c:v>
                </c:pt>
                <c:pt idx="1807">
                  <c:v>0.62685242231549387</c:v>
                </c:pt>
                <c:pt idx="1808">
                  <c:v>0.62614226503059811</c:v>
                </c:pt>
                <c:pt idx="1809">
                  <c:v>0.62543330407245001</c:v>
                </c:pt>
                <c:pt idx="1810">
                  <c:v>0.62472553676643872</c:v>
                </c:pt>
                <c:pt idx="1811">
                  <c:v>0.62401896044540772</c:v>
                </c:pt>
                <c:pt idx="1812">
                  <c:v>0.62331357244962593</c:v>
                </c:pt>
                <c:pt idx="1813">
                  <c:v>0.62260937012676476</c:v>
                </c:pt>
                <c:pt idx="1814">
                  <c:v>0.62190635083187185</c:v>
                </c:pt>
                <c:pt idx="1815">
                  <c:v>0.62120451192735016</c:v>
                </c:pt>
                <c:pt idx="1816">
                  <c:v>0.62050385078292969</c:v>
                </c:pt>
                <c:pt idx="1817">
                  <c:v>0.61980436477564671</c:v>
                </c:pt>
                <c:pt idx="1818">
                  <c:v>0.61910605128981466</c:v>
                </c:pt>
                <c:pt idx="1819">
                  <c:v>0.61840890771700452</c:v>
                </c:pt>
                <c:pt idx="1820">
                  <c:v>0.61771293145601691</c:v>
                </c:pt>
                <c:pt idx="1821">
                  <c:v>0.61701811991286337</c:v>
                </c:pt>
                <c:pt idx="1822">
                  <c:v>0.61632447050073791</c:v>
                </c:pt>
                <c:pt idx="1823">
                  <c:v>0.61563198063999125</c:v>
                </c:pt>
                <c:pt idx="1824">
                  <c:v>0.61494064775811441</c:v>
                </c:pt>
                <c:pt idx="1825">
                  <c:v>0.61425046928970872</c:v>
                </c:pt>
                <c:pt idx="1826">
                  <c:v>0.61356144267646462</c:v>
                </c:pt>
                <c:pt idx="1827">
                  <c:v>0.61287356536713899</c:v>
                </c:pt>
                <c:pt idx="1828">
                  <c:v>0.61218683481753045</c:v>
                </c:pt>
                <c:pt idx="1829">
                  <c:v>0.61150124849045762</c:v>
                </c:pt>
                <c:pt idx="1830">
                  <c:v>0.61081680385573001</c:v>
                </c:pt>
                <c:pt idx="1831">
                  <c:v>0.61013349839013586</c:v>
                </c:pt>
                <c:pt idx="1832">
                  <c:v>0.60945132957741099</c:v>
                </c:pt>
                <c:pt idx="1833">
                  <c:v>0.60877029490821577</c:v>
                </c:pt>
                <c:pt idx="1834">
                  <c:v>0.6080903918801156</c:v>
                </c:pt>
                <c:pt idx="1835">
                  <c:v>0.60741161799755872</c:v>
                </c:pt>
                <c:pt idx="1836">
                  <c:v>0.60673397077184954</c:v>
                </c:pt>
                <c:pt idx="1837">
                  <c:v>0.60605744772112835</c:v>
                </c:pt>
                <c:pt idx="1838">
                  <c:v>0.6053820463703522</c:v>
                </c:pt>
                <c:pt idx="1839">
                  <c:v>0.60470776425126449</c:v>
                </c:pt>
                <c:pt idx="1840">
                  <c:v>0.60403459890238009</c:v>
                </c:pt>
                <c:pt idx="1841">
                  <c:v>0.60336254786895938</c:v>
                </c:pt>
                <c:pt idx="1842">
                  <c:v>0.60269160870298644</c:v>
                </c:pt>
                <c:pt idx="1843">
                  <c:v>0.60202177896314879</c:v>
                </c:pt>
                <c:pt idx="1844">
                  <c:v>0.60135305621481538</c:v>
                </c:pt>
                <c:pt idx="1845">
                  <c:v>0.60068543803000962</c:v>
                </c:pt>
                <c:pt idx="1846">
                  <c:v>0.60001892198739626</c:v>
                </c:pt>
                <c:pt idx="1847">
                  <c:v>0.59935350567225099</c:v>
                </c:pt>
                <c:pt idx="1848">
                  <c:v>0.59868918667644455</c:v>
                </c:pt>
                <c:pt idx="1849">
                  <c:v>0.59802596259842078</c:v>
                </c:pt>
                <c:pt idx="1850">
                  <c:v>0.59736383104316937</c:v>
                </c:pt>
                <c:pt idx="1851">
                  <c:v>0.59670278962221412</c:v>
                </c:pt>
                <c:pt idx="1852">
                  <c:v>0.59604283595358198</c:v>
                </c:pt>
                <c:pt idx="1853">
                  <c:v>0.59538396766178814</c:v>
                </c:pt>
                <c:pt idx="1854">
                  <c:v>0.59472618237781372</c:v>
                </c:pt>
                <c:pt idx="1855">
                  <c:v>0.59406947773908236</c:v>
                </c:pt>
                <c:pt idx="1856">
                  <c:v>0.59341385138944136</c:v>
                </c:pt>
                <c:pt idx="1857">
                  <c:v>0.59275930097913876</c:v>
                </c:pt>
                <c:pt idx="1858">
                  <c:v>0.59210582416480684</c:v>
                </c:pt>
                <c:pt idx="1859">
                  <c:v>0.59145341860943734</c:v>
                </c:pt>
                <c:pt idx="1860">
                  <c:v>0.59080208198235984</c:v>
                </c:pt>
                <c:pt idx="1861">
                  <c:v>0.59015181195922628</c:v>
                </c:pt>
                <c:pt idx="1862">
                  <c:v>0.58950260622198558</c:v>
                </c:pt>
                <c:pt idx="1863">
                  <c:v>0.58885446245886341</c:v>
                </c:pt>
                <c:pt idx="1864">
                  <c:v>0.58820737836434855</c:v>
                </c:pt>
                <c:pt idx="1865">
                  <c:v>0.58756135163916368</c:v>
                </c:pt>
                <c:pt idx="1866">
                  <c:v>0.58691637999024737</c:v>
                </c:pt>
                <c:pt idx="1867">
                  <c:v>0.58627246113073905</c:v>
                </c:pt>
                <c:pt idx="1868">
                  <c:v>0.58562959277995674</c:v>
                </c:pt>
                <c:pt idx="1869">
                  <c:v>0.58498777266337021</c:v>
                </c:pt>
                <c:pt idx="1870">
                  <c:v>0.58434699851259109</c:v>
                </c:pt>
                <c:pt idx="1871">
                  <c:v>0.58370726806534745</c:v>
                </c:pt>
                <c:pt idx="1872">
                  <c:v>0.58306857906546428</c:v>
                </c:pt>
                <c:pt idx="1873">
                  <c:v>0.58243092926284656</c:v>
                </c:pt>
                <c:pt idx="1874">
                  <c:v>0.58179431641345558</c:v>
                </c:pt>
                <c:pt idx="1875">
                  <c:v>0.58115873827929398</c:v>
                </c:pt>
                <c:pt idx="1876">
                  <c:v>0.58052419262838295</c:v>
                </c:pt>
                <c:pt idx="1877">
                  <c:v>0.57989067723474175</c:v>
                </c:pt>
                <c:pt idx="1878">
                  <c:v>0.57925818987837585</c:v>
                </c:pt>
                <c:pt idx="1879">
                  <c:v>0.57862672834524587</c:v>
                </c:pt>
                <c:pt idx="1880">
                  <c:v>0.57799629042726008</c:v>
                </c:pt>
                <c:pt idx="1881">
                  <c:v>0.57736687392224784</c:v>
                </c:pt>
                <c:pt idx="1882">
                  <c:v>0.57673847663394262</c:v>
                </c:pt>
                <c:pt idx="1883">
                  <c:v>0.57611109637196389</c:v>
                </c:pt>
                <c:pt idx="1884">
                  <c:v>0.57548473095179775</c:v>
                </c:pt>
                <c:pt idx="1885">
                  <c:v>0.57485937819477717</c:v>
                </c:pt>
                <c:pt idx="1886">
                  <c:v>0.57423503592806535</c:v>
                </c:pt>
                <c:pt idx="1887">
                  <c:v>0.57361170198463385</c:v>
                </c:pt>
                <c:pt idx="1888">
                  <c:v>0.57298937420324725</c:v>
                </c:pt>
                <c:pt idx="1889">
                  <c:v>0.57236805042844352</c:v>
                </c:pt>
                <c:pt idx="1890">
                  <c:v>0.57174772851051514</c:v>
                </c:pt>
                <c:pt idx="1891">
                  <c:v>0.57112840630549</c:v>
                </c:pt>
                <c:pt idx="1892">
                  <c:v>0.57051008167511441</c:v>
                </c:pt>
                <c:pt idx="1893">
                  <c:v>0.56989275248683413</c:v>
                </c:pt>
                <c:pt idx="1894">
                  <c:v>0.56927641661377759</c:v>
                </c:pt>
                <c:pt idx="1895">
                  <c:v>0.56866107193473592</c:v>
                </c:pt>
                <c:pt idx="1896">
                  <c:v>0.56804671633414261</c:v>
                </c:pt>
                <c:pt idx="1897">
                  <c:v>0.56743334770206377</c:v>
                </c:pt>
                <c:pt idx="1898">
                  <c:v>0.56682096393417158</c:v>
                </c:pt>
                <c:pt idx="1899">
                  <c:v>0.56620956293173097</c:v>
                </c:pt>
                <c:pt idx="1900">
                  <c:v>0.56559914260157806</c:v>
                </c:pt>
                <c:pt idx="1901">
                  <c:v>0.56498970085610944</c:v>
                </c:pt>
                <c:pt idx="1902">
                  <c:v>0.56438123561325615</c:v>
                </c:pt>
                <c:pt idx="1903">
                  <c:v>0.56377374479647169</c:v>
                </c:pt>
                <c:pt idx="1904">
                  <c:v>0.56316722633471383</c:v>
                </c:pt>
                <c:pt idx="1905">
                  <c:v>0.56256167816242397</c:v>
                </c:pt>
                <c:pt idx="1906">
                  <c:v>0.56195709821951079</c:v>
                </c:pt>
                <c:pt idx="1907">
                  <c:v>0.56135348445134015</c:v>
                </c:pt>
                <c:pt idx="1908">
                  <c:v>0.56075083480870469</c:v>
                </c:pt>
                <c:pt idx="1909">
                  <c:v>0.56014914724781606</c:v>
                </c:pt>
                <c:pt idx="1910">
                  <c:v>0.55954841973028813</c:v>
                </c:pt>
                <c:pt idx="1911">
                  <c:v>0.55894865022311324</c:v>
                </c:pt>
                <c:pt idx="1912">
                  <c:v>0.55834983669865046</c:v>
                </c:pt>
                <c:pt idx="1913">
                  <c:v>0.55775197713460811</c:v>
                </c:pt>
                <c:pt idx="1914">
                  <c:v>0.5571550695140236</c:v>
                </c:pt>
                <c:pt idx="1915">
                  <c:v>0.55655911182525231</c:v>
                </c:pt>
                <c:pt idx="1916">
                  <c:v>0.55596410206194602</c:v>
                </c:pt>
                <c:pt idx="1917">
                  <c:v>0.55537003822303477</c:v>
                </c:pt>
                <c:pt idx="1918">
                  <c:v>0.5547769183127178</c:v>
                </c:pt>
                <c:pt idx="1919">
                  <c:v>0.55418474034043996</c:v>
                </c:pt>
                <c:pt idx="1920">
                  <c:v>0.55359350232087889</c:v>
                </c:pt>
                <c:pt idx="1921">
                  <c:v>0.55300320227392341</c:v>
                </c:pt>
                <c:pt idx="1922">
                  <c:v>0.55241383822466672</c:v>
                </c:pt>
                <c:pt idx="1923">
                  <c:v>0.55182540820337878</c:v>
                </c:pt>
                <c:pt idx="1924">
                  <c:v>0.55123791024549851</c:v>
                </c:pt>
                <c:pt idx="1925">
                  <c:v>0.55065134239161329</c:v>
                </c:pt>
                <c:pt idx="1926">
                  <c:v>0.55006570268744592</c:v>
                </c:pt>
                <c:pt idx="1927">
                  <c:v>0.54948098918383492</c:v>
                </c:pt>
                <c:pt idx="1928">
                  <c:v>0.5488971999367197</c:v>
                </c:pt>
                <c:pt idx="1929">
                  <c:v>0.54831433300712695</c:v>
                </c:pt>
                <c:pt idx="1930">
                  <c:v>0.54773238646115174</c:v>
                </c:pt>
                <c:pt idx="1931">
                  <c:v>0.54715135836994211</c:v>
                </c:pt>
                <c:pt idx="1932">
                  <c:v>0.54657124680968538</c:v>
                </c:pt>
                <c:pt idx="1933">
                  <c:v>0.54599204986158911</c:v>
                </c:pt>
                <c:pt idx="1934">
                  <c:v>0.54541376561187016</c:v>
                </c:pt>
                <c:pt idx="1935">
                  <c:v>0.54483639215173174</c:v>
                </c:pt>
                <c:pt idx="1936">
                  <c:v>0.5442599275773562</c:v>
                </c:pt>
                <c:pt idx="1937">
                  <c:v>0.54368436998988445</c:v>
                </c:pt>
                <c:pt idx="1938">
                  <c:v>0.54310971749539805</c:v>
                </c:pt>
                <c:pt idx="1939">
                  <c:v>0.54253596820491412</c:v>
                </c:pt>
                <c:pt idx="1940">
                  <c:v>0.54196312023435644</c:v>
                </c:pt>
                <c:pt idx="1941">
                  <c:v>0.54139117170455042</c:v>
                </c:pt>
                <c:pt idx="1942">
                  <c:v>0.54082012074120367</c:v>
                </c:pt>
                <c:pt idx="1943">
                  <c:v>0.54024996547489024</c:v>
                </c:pt>
                <c:pt idx="1944">
                  <c:v>0.53968070404103874</c:v>
                </c:pt>
                <c:pt idx="1945">
                  <c:v>0.53911233457991214</c:v>
                </c:pt>
                <c:pt idx="1946">
                  <c:v>0.53854485523659978</c:v>
                </c:pt>
                <c:pt idx="1947">
                  <c:v>0.53797826416099592</c:v>
                </c:pt>
                <c:pt idx="1948">
                  <c:v>0.53741255950778588</c:v>
                </c:pt>
                <c:pt idx="1949">
                  <c:v>0.53684773943643604</c:v>
                </c:pt>
                <c:pt idx="1950">
                  <c:v>0.5362838021111721</c:v>
                </c:pt>
                <c:pt idx="1951">
                  <c:v>0.53572074570097161</c:v>
                </c:pt>
                <c:pt idx="1952">
                  <c:v>0.53515856837954112</c:v>
                </c:pt>
                <c:pt idx="1953">
                  <c:v>0.53459726832530952</c:v>
                </c:pt>
                <c:pt idx="1954">
                  <c:v>0.5340368437214088</c:v>
                </c:pt>
                <c:pt idx="1955">
                  <c:v>0.53347729275565781</c:v>
                </c:pt>
                <c:pt idx="1956">
                  <c:v>0.53291861362055482</c:v>
                </c:pt>
                <c:pt idx="1957">
                  <c:v>0.53236080451325551</c:v>
                </c:pt>
                <c:pt idx="1958">
                  <c:v>0.53180386363556265</c:v>
                </c:pt>
                <c:pt idx="1959">
                  <c:v>0.5312477891939118</c:v>
                </c:pt>
                <c:pt idx="1960">
                  <c:v>0.53069257939935377</c:v>
                </c:pt>
                <c:pt idx="1961">
                  <c:v>0.53013823246754654</c:v>
                </c:pt>
                <c:pt idx="1962">
                  <c:v>0.52958474661873278</c:v>
                </c:pt>
                <c:pt idx="1963">
                  <c:v>0.52903212007773448</c:v>
                </c:pt>
                <c:pt idx="1964">
                  <c:v>0.52848035107392988</c:v>
                </c:pt>
                <c:pt idx="1965">
                  <c:v>0.52792943784124868</c:v>
                </c:pt>
                <c:pt idx="1966">
                  <c:v>0.52737937861815054</c:v>
                </c:pt>
                <c:pt idx="1967">
                  <c:v>0.52683017164761614</c:v>
                </c:pt>
                <c:pt idx="1968">
                  <c:v>0.52628181517712891</c:v>
                </c:pt>
                <c:pt idx="1969">
                  <c:v>0.52573430745866612</c:v>
                </c:pt>
                <c:pt idx="1970">
                  <c:v>0.52518764674868113</c:v>
                </c:pt>
                <c:pt idx="1971">
                  <c:v>0.52464183130809161</c:v>
                </c:pt>
                <c:pt idx="1972">
                  <c:v>0.52409685940226403</c:v>
                </c:pt>
                <c:pt idx="1973">
                  <c:v>0.52355272930100349</c:v>
                </c:pt>
                <c:pt idx="1974">
                  <c:v>0.52300943927853616</c:v>
                </c:pt>
                <c:pt idx="1975">
                  <c:v>0.52246698761349764</c:v>
                </c:pt>
                <c:pt idx="1976">
                  <c:v>0.52192537258891969</c:v>
                </c:pt>
                <c:pt idx="1977">
                  <c:v>0.52138459249221902</c:v>
                </c:pt>
                <c:pt idx="1978">
                  <c:v>0.52084464561517596</c:v>
                </c:pt>
                <c:pt idx="1979">
                  <c:v>0.520305530253933</c:v>
                </c:pt>
                <c:pt idx="1980">
                  <c:v>0.51976724470896751</c:v>
                </c:pt>
                <c:pt idx="1981">
                  <c:v>0.51922978728509317</c:v>
                </c:pt>
                <c:pt idx="1982">
                  <c:v>0.51869315629143486</c:v>
                </c:pt>
                <c:pt idx="1983">
                  <c:v>0.51815735004142305</c:v>
                </c:pt>
                <c:pt idx="1984">
                  <c:v>0.51762236685277441</c:v>
                </c:pt>
                <c:pt idx="1985">
                  <c:v>0.51708820504748609</c:v>
                </c:pt>
                <c:pt idx="1986">
                  <c:v>0.51655486295181641</c:v>
                </c:pt>
                <c:pt idx="1987">
                  <c:v>0.51602233889627525</c:v>
                </c:pt>
                <c:pt idx="1988">
                  <c:v>0.51549063121560956</c:v>
                </c:pt>
                <c:pt idx="1989">
                  <c:v>0.5149597382487896</c:v>
                </c:pt>
                <c:pt idx="1990">
                  <c:v>0.51442965833900234</c:v>
                </c:pt>
                <c:pt idx="1991">
                  <c:v>0.51390038983362885</c:v>
                </c:pt>
                <c:pt idx="1992">
                  <c:v>0.51337193108423929</c:v>
                </c:pt>
                <c:pt idx="1993">
                  <c:v>0.51284428044657571</c:v>
                </c:pt>
                <c:pt idx="1994">
                  <c:v>0.51231743628054394</c:v>
                </c:pt>
                <c:pt idx="1995">
                  <c:v>0.51179139695019604</c:v>
                </c:pt>
                <c:pt idx="1996">
                  <c:v>0.51126616082372056</c:v>
                </c:pt>
                <c:pt idx="1997">
                  <c:v>0.51074172627342795</c:v>
                </c:pt>
                <c:pt idx="1998">
                  <c:v>0.51021809167574306</c:v>
                </c:pt>
                <c:pt idx="1999">
                  <c:v>0.5096952554111871</c:v>
                </c:pt>
                <c:pt idx="2000">
                  <c:v>0.50917321586436626</c:v>
                </c:pt>
                <c:pt idx="2001">
                  <c:v>0.50865197142396257</c:v>
                </c:pt>
                <c:pt idx="2002">
                  <c:v>0.50813152048271704</c:v>
                </c:pt>
                <c:pt idx="2003">
                  <c:v>0.50761186143742298</c:v>
                </c:pt>
                <c:pt idx="2004">
                  <c:v>0.50709299268890806</c:v>
                </c:pt>
                <c:pt idx="2005">
                  <c:v>0.50657491264202514</c:v>
                </c:pt>
                <c:pt idx="2006">
                  <c:v>0.50605761970564156</c:v>
                </c:pt>
                <c:pt idx="2007">
                  <c:v>0.50554111229262311</c:v>
                </c:pt>
                <c:pt idx="2008">
                  <c:v>0.50502538881982528</c:v>
                </c:pt>
                <c:pt idx="2009">
                  <c:v>0.5045104477080794</c:v>
                </c:pt>
                <c:pt idx="2010">
                  <c:v>0.50399628738218161</c:v>
                </c:pt>
                <c:pt idx="2011">
                  <c:v>0.50348290627088044</c:v>
                </c:pt>
                <c:pt idx="2012">
                  <c:v>0.50297030280686605</c:v>
                </c:pt>
                <c:pt idx="2013">
                  <c:v>0.50245847542675648</c:v>
                </c:pt>
                <c:pt idx="2014">
                  <c:v>0.50194742257108738</c:v>
                </c:pt>
                <c:pt idx="2015">
                  <c:v>0.50143714268430073</c:v>
                </c:pt>
                <c:pt idx="2016">
                  <c:v>0.50092763421472952</c:v>
                </c:pt>
                <c:pt idx="2017">
                  <c:v>0.50041889561459152</c:v>
                </c:pt>
                <c:pt idx="2018">
                  <c:v>0.49991092533997311</c:v>
                </c:pt>
                <c:pt idx="2019">
                  <c:v>0.49940372185081922</c:v>
                </c:pt>
                <c:pt idx="2020">
                  <c:v>0.49889728361092511</c:v>
                </c:pt>
                <c:pt idx="2021">
                  <c:v>0.49839160908791869</c:v>
                </c:pt>
                <c:pt idx="2022">
                  <c:v>0.49788669675325253</c:v>
                </c:pt>
                <c:pt idx="2023">
                  <c:v>0.49738254508219337</c:v>
                </c:pt>
                <c:pt idx="2024">
                  <c:v>0.49687915255380583</c:v>
                </c:pt>
                <c:pt idx="2025">
                  <c:v>0.49637651765095092</c:v>
                </c:pt>
                <c:pt idx="2026">
                  <c:v>0.49587463886026195</c:v>
                </c:pt>
                <c:pt idx="2027">
                  <c:v>0.49537351467214413</c:v>
                </c:pt>
                <c:pt idx="2028">
                  <c:v>0.49487314358075718</c:v>
                </c:pt>
                <c:pt idx="2029">
                  <c:v>0.49437352408400564</c:v>
                </c:pt>
                <c:pt idx="2030">
                  <c:v>0.49387465468352804</c:v>
                </c:pt>
                <c:pt idx="2031">
                  <c:v>0.49337653388468727</c:v>
                </c:pt>
                <c:pt idx="2032">
                  <c:v>0.49287916019655664</c:v>
                </c:pt>
                <c:pt idx="2033">
                  <c:v>0.4923825321319093</c:v>
                </c:pt>
                <c:pt idx="2034">
                  <c:v>0.49188664820721145</c:v>
                </c:pt>
                <c:pt idx="2035">
                  <c:v>0.49139150694260164</c:v>
                </c:pt>
                <c:pt idx="2036">
                  <c:v>0.49089710686189486</c:v>
                </c:pt>
                <c:pt idx="2037">
                  <c:v>0.49040344649255602</c:v>
                </c:pt>
                <c:pt idx="2038">
                  <c:v>0.4899105243656991</c:v>
                </c:pt>
                <c:pt idx="2039">
                  <c:v>0.48941833901607318</c:v>
                </c:pt>
                <c:pt idx="2040">
                  <c:v>0.48892688898205133</c:v>
                </c:pt>
                <c:pt idx="2041">
                  <c:v>0.48843617280562085</c:v>
                </c:pt>
                <c:pt idx="2042">
                  <c:v>0.48794618903237075</c:v>
                </c:pt>
                <c:pt idx="2043">
                  <c:v>0.48745693621148428</c:v>
                </c:pt>
                <c:pt idx="2044">
                  <c:v>0.48696841289572756</c:v>
                </c:pt>
                <c:pt idx="2045">
                  <c:v>0.48648061764143324</c:v>
                </c:pt>
                <c:pt idx="2046">
                  <c:v>0.48599354900849911</c:v>
                </c:pt>
                <c:pt idx="2047">
                  <c:v>0.48550720556037058</c:v>
                </c:pt>
                <c:pt idx="2048">
                  <c:v>0.4850215858640356</c:v>
                </c:pt>
                <c:pt idx="2049">
                  <c:v>0.48453668849000697</c:v>
                </c:pt>
                <c:pt idx="2050">
                  <c:v>0.48405251201231847</c:v>
                </c:pt>
                <c:pt idx="2051">
                  <c:v>0.48356905500851433</c:v>
                </c:pt>
                <c:pt idx="2052">
                  <c:v>0.48308631605963392</c:v>
                </c:pt>
                <c:pt idx="2053">
                  <c:v>0.48260429375020514</c:v>
                </c:pt>
                <c:pt idx="2054">
                  <c:v>0.48212298666823517</c:v>
                </c:pt>
                <c:pt idx="2055">
                  <c:v>0.48164239340519593</c:v>
                </c:pt>
                <c:pt idx="2056">
                  <c:v>0.48116251255601777</c:v>
                </c:pt>
                <c:pt idx="2057">
                  <c:v>0.48068334271907726</c:v>
                </c:pt>
                <c:pt idx="2058">
                  <c:v>0.48020488249618831</c:v>
                </c:pt>
                <c:pt idx="2059">
                  <c:v>0.47972713049259358</c:v>
                </c:pt>
                <c:pt idx="2060">
                  <c:v>0.47925008531694774</c:v>
                </c:pt>
                <c:pt idx="2061">
                  <c:v>0.47877374558131613</c:v>
                </c:pt>
                <c:pt idx="2062">
                  <c:v>0.47829810990115773</c:v>
                </c:pt>
                <c:pt idx="2063">
                  <c:v>0.47782317689532189</c:v>
                </c:pt>
                <c:pt idx="2064">
                  <c:v>0.47734894518603116</c:v>
                </c:pt>
                <c:pt idx="2065">
                  <c:v>0.47687541339887696</c:v>
                </c:pt>
                <c:pt idx="2066">
                  <c:v>0.47640258016280762</c:v>
                </c:pt>
                <c:pt idx="2067">
                  <c:v>0.47593044411011798</c:v>
                </c:pt>
                <c:pt idx="2068">
                  <c:v>0.47545900387644041</c:v>
                </c:pt>
                <c:pt idx="2069">
                  <c:v>0.47498825810073581</c:v>
                </c:pt>
                <c:pt idx="2070">
                  <c:v>0.47451820542528217</c:v>
                </c:pt>
                <c:pt idx="2071">
                  <c:v>0.47404884449566648</c:v>
                </c:pt>
                <c:pt idx="2072">
                  <c:v>0.47358017396077229</c:v>
                </c:pt>
                <c:pt idx="2073">
                  <c:v>0.47311219247277531</c:v>
                </c:pt>
                <c:pt idx="2074">
                  <c:v>0.47264489868712811</c:v>
                </c:pt>
                <c:pt idx="2075">
                  <c:v>0.47217829126255628</c:v>
                </c:pt>
                <c:pt idx="2076">
                  <c:v>0.47171236886104118</c:v>
                </c:pt>
                <c:pt idx="2077">
                  <c:v>0.47124713014781938</c:v>
                </c:pt>
                <c:pt idx="2078">
                  <c:v>0.47078257379136451</c:v>
                </c:pt>
                <c:pt idx="2079">
                  <c:v>0.47031869846338742</c:v>
                </c:pt>
                <c:pt idx="2080">
                  <c:v>0.46985550283881711</c:v>
                </c:pt>
                <c:pt idx="2081">
                  <c:v>0.46939298559579729</c:v>
                </c:pt>
                <c:pt idx="2082">
                  <c:v>0.46893114541567671</c:v>
                </c:pt>
                <c:pt idx="2083">
                  <c:v>0.4684699809829973</c:v>
                </c:pt>
                <c:pt idx="2084">
                  <c:v>0.46800949098548617</c:v>
                </c:pt>
                <c:pt idx="2085">
                  <c:v>0.46754967411404658</c:v>
                </c:pt>
                <c:pt idx="2086">
                  <c:v>0.467090529062752</c:v>
                </c:pt>
                <c:pt idx="2087">
                  <c:v>0.46663205452882611</c:v>
                </c:pt>
                <c:pt idx="2088">
                  <c:v>0.46617424921264966</c:v>
                </c:pt>
                <c:pt idx="2089">
                  <c:v>0.46571711181773673</c:v>
                </c:pt>
                <c:pt idx="2090">
                  <c:v>0.46526064105073633</c:v>
                </c:pt>
                <c:pt idx="2091">
                  <c:v>0.46480483562141273</c:v>
                </c:pt>
                <c:pt idx="2092">
                  <c:v>0.46434969424265005</c:v>
                </c:pt>
                <c:pt idx="2093">
                  <c:v>0.46389521563042868</c:v>
                </c:pt>
                <c:pt idx="2094">
                  <c:v>0.46344139850382826</c:v>
                </c:pt>
                <c:pt idx="2095">
                  <c:v>0.46298824158501317</c:v>
                </c:pt>
                <c:pt idx="2096">
                  <c:v>0.46253574359922189</c:v>
                </c:pt>
                <c:pt idx="2097">
                  <c:v>0.46208390327476018</c:v>
                </c:pt>
                <c:pt idx="2098">
                  <c:v>0.4616327193429976</c:v>
                </c:pt>
                <c:pt idx="2099">
                  <c:v>0.46118219053834958</c:v>
                </c:pt>
                <c:pt idx="2100">
                  <c:v>0.46073231559827194</c:v>
                </c:pt>
                <c:pt idx="2101">
                  <c:v>0.46028309326325628</c:v>
                </c:pt>
                <c:pt idx="2102">
                  <c:v>0.45983452227681576</c:v>
                </c:pt>
                <c:pt idx="2103">
                  <c:v>0.45938660138548071</c:v>
                </c:pt>
                <c:pt idx="2104">
                  <c:v>0.4589393293387834</c:v>
                </c:pt>
                <c:pt idx="2105">
                  <c:v>0.45849270488925892</c:v>
                </c:pt>
                <c:pt idx="2106">
                  <c:v>0.4580467267924298</c:v>
                </c:pt>
                <c:pt idx="2107">
                  <c:v>0.4576013938067971</c:v>
                </c:pt>
                <c:pt idx="2108">
                  <c:v>0.45715670469383546</c:v>
                </c:pt>
                <c:pt idx="2109">
                  <c:v>0.45671265821798435</c:v>
                </c:pt>
                <c:pt idx="2110">
                  <c:v>0.45626925314663608</c:v>
                </c:pt>
                <c:pt idx="2111">
                  <c:v>0.45582648825013189</c:v>
                </c:pt>
                <c:pt idx="2112">
                  <c:v>0.45538436230174778</c:v>
                </c:pt>
                <c:pt idx="2113">
                  <c:v>0.45494287407769196</c:v>
                </c:pt>
                <c:pt idx="2114">
                  <c:v>0.45450202235709386</c:v>
                </c:pt>
                <c:pt idx="2115">
                  <c:v>0.45406180592199441</c:v>
                </c:pt>
                <c:pt idx="2116">
                  <c:v>0.45362222355734166</c:v>
                </c:pt>
                <c:pt idx="2117">
                  <c:v>0.45318327405097769</c:v>
                </c:pt>
                <c:pt idx="2118">
                  <c:v>0.45274495619363309</c:v>
                </c:pt>
                <c:pt idx="2119">
                  <c:v>0.4523072687789198</c:v>
                </c:pt>
                <c:pt idx="2120">
                  <c:v>0.45187021060331872</c:v>
                </c:pt>
                <c:pt idx="2121">
                  <c:v>0.45143378046617733</c:v>
                </c:pt>
                <c:pt idx="2122">
                  <c:v>0.45099797716969664</c:v>
                </c:pt>
                <c:pt idx="2123">
                  <c:v>0.45056279951892464</c:v>
                </c:pt>
                <c:pt idx="2124">
                  <c:v>0.45012824632174953</c:v>
                </c:pt>
                <c:pt idx="2125">
                  <c:v>0.44969431638888907</c:v>
                </c:pt>
                <c:pt idx="2126">
                  <c:v>0.44926100853388506</c:v>
                </c:pt>
                <c:pt idx="2127">
                  <c:v>0.44882832157309316</c:v>
                </c:pt>
                <c:pt idx="2128">
                  <c:v>0.44839625432567859</c:v>
                </c:pt>
                <c:pt idx="2129">
                  <c:v>0.44796480561360197</c:v>
                </c:pt>
                <c:pt idx="2130">
                  <c:v>0.44753397426161684</c:v>
                </c:pt>
                <c:pt idx="2131">
                  <c:v>0.44710375909726019</c:v>
                </c:pt>
                <c:pt idx="2132">
                  <c:v>0.44667415895084167</c:v>
                </c:pt>
                <c:pt idx="2133">
                  <c:v>0.44624517265544245</c:v>
                </c:pt>
                <c:pt idx="2134">
                  <c:v>0.4458167990468983</c:v>
                </c:pt>
                <c:pt idx="2135">
                  <c:v>0.44538903696380189</c:v>
                </c:pt>
                <c:pt idx="2136">
                  <c:v>0.44496188524748509</c:v>
                </c:pt>
                <c:pt idx="2137">
                  <c:v>0.44453534274201956</c:v>
                </c:pt>
                <c:pt idx="2138">
                  <c:v>0.44410940829420203</c:v>
                </c:pt>
                <c:pt idx="2139">
                  <c:v>0.44368408075355176</c:v>
                </c:pt>
                <c:pt idx="2140">
                  <c:v>0.44325935897230201</c:v>
                </c:pt>
                <c:pt idx="2141">
                  <c:v>0.44283524180539041</c:v>
                </c:pt>
                <c:pt idx="2142">
                  <c:v>0.44241172811044965</c:v>
                </c:pt>
                <c:pt idx="2143">
                  <c:v>0.4419888167478066</c:v>
                </c:pt>
                <c:pt idx="2144">
                  <c:v>0.44156650658046753</c:v>
                </c:pt>
                <c:pt idx="2145">
                  <c:v>0.44114479647411736</c:v>
                </c:pt>
                <c:pt idx="2146">
                  <c:v>0.44072368529710387</c:v>
                </c:pt>
                <c:pt idx="2147">
                  <c:v>0.44030317192043877</c:v>
                </c:pt>
                <c:pt idx="2148">
                  <c:v>0.43988325521778227</c:v>
                </c:pt>
                <c:pt idx="2149">
                  <c:v>0.43946393406544243</c:v>
                </c:pt>
                <c:pt idx="2150">
                  <c:v>0.43904520734236435</c:v>
                </c:pt>
                <c:pt idx="2151">
                  <c:v>0.43862707393012351</c:v>
                </c:pt>
                <c:pt idx="2152">
                  <c:v>0.43820953271291402</c:v>
                </c:pt>
                <c:pt idx="2153">
                  <c:v>0.4377925825775526</c:v>
                </c:pt>
                <c:pt idx="2154">
                  <c:v>0.43737622241345858</c:v>
                </c:pt>
                <c:pt idx="2155">
                  <c:v>0.4369604511126523</c:v>
                </c:pt>
                <c:pt idx="2156">
                  <c:v>0.43654526756974987</c:v>
                </c:pt>
                <c:pt idx="2157">
                  <c:v>0.43613067068195172</c:v>
                </c:pt>
                <c:pt idx="2158">
                  <c:v>0.43571665934903869</c:v>
                </c:pt>
                <c:pt idx="2159">
                  <c:v>0.43530323247336172</c:v>
                </c:pt>
                <c:pt idx="2160">
                  <c:v>0.43489038895983534</c:v>
                </c:pt>
                <c:pt idx="2161">
                  <c:v>0.43447812771593436</c:v>
                </c:pt>
                <c:pt idx="2162">
                  <c:v>0.43406644765168179</c:v>
                </c:pt>
                <c:pt idx="2163">
                  <c:v>0.43365534767964359</c:v>
                </c:pt>
                <c:pt idx="2164">
                  <c:v>0.4332448267149222</c:v>
                </c:pt>
                <c:pt idx="2165">
                  <c:v>0.43283488367514988</c:v>
                </c:pt>
                <c:pt idx="2166">
                  <c:v>0.43242551748047736</c:v>
                </c:pt>
                <c:pt idx="2167">
                  <c:v>0.43201672705357302</c:v>
                </c:pt>
                <c:pt idx="2168">
                  <c:v>0.43160851131961242</c:v>
                </c:pt>
                <c:pt idx="2169">
                  <c:v>0.43120086920627076</c:v>
                </c:pt>
                <c:pt idx="2170">
                  <c:v>0.43079379964371795</c:v>
                </c:pt>
                <c:pt idx="2171">
                  <c:v>0.43038730156461197</c:v>
                </c:pt>
                <c:pt idx="2172">
                  <c:v>0.42998137390408675</c:v>
                </c:pt>
                <c:pt idx="2173">
                  <c:v>0.42957601559975339</c:v>
                </c:pt>
                <c:pt idx="2174">
                  <c:v>0.42917122559168619</c:v>
                </c:pt>
                <c:pt idx="2175">
                  <c:v>0.42876700282242053</c:v>
                </c:pt>
                <c:pt idx="2176">
                  <c:v>0.4283633462369435</c:v>
                </c:pt>
                <c:pt idx="2177">
                  <c:v>0.42796025478268751</c:v>
                </c:pt>
                <c:pt idx="2178">
                  <c:v>0.42755772740952547</c:v>
                </c:pt>
                <c:pt idx="2179">
                  <c:v>0.42715576306975866</c:v>
                </c:pt>
                <c:pt idx="2180">
                  <c:v>0.42675436071811634</c:v>
                </c:pt>
                <c:pt idx="2181">
                  <c:v>0.42635351931174764</c:v>
                </c:pt>
                <c:pt idx="2182">
                  <c:v>0.42595323781021133</c:v>
                </c:pt>
                <c:pt idx="2183">
                  <c:v>0.42555351517547113</c:v>
                </c:pt>
                <c:pt idx="2184">
                  <c:v>0.42515435037189087</c:v>
                </c:pt>
                <c:pt idx="2185">
                  <c:v>0.42475574236622532</c:v>
                </c:pt>
                <c:pt idx="2186">
                  <c:v>0.42435769012761543</c:v>
                </c:pt>
                <c:pt idx="2187">
                  <c:v>0.42396019262757823</c:v>
                </c:pt>
                <c:pt idx="2188">
                  <c:v>0.42356324884000768</c:v>
                </c:pt>
                <c:pt idx="2189">
                  <c:v>0.42316685774115814</c:v>
                </c:pt>
                <c:pt idx="2190">
                  <c:v>0.42277101830964758</c:v>
                </c:pt>
                <c:pt idx="2191">
                  <c:v>0.42237572952644109</c:v>
                </c:pt>
                <c:pt idx="2192">
                  <c:v>0.42198099037485615</c:v>
                </c:pt>
                <c:pt idx="2193">
                  <c:v>0.4215867998405452</c:v>
                </c:pt>
                <c:pt idx="2194">
                  <c:v>0.421193156911496</c:v>
                </c:pt>
                <c:pt idx="2195">
                  <c:v>0.42080006057802105</c:v>
                </c:pt>
                <c:pt idx="2196">
                  <c:v>0.42040750983275549</c:v>
                </c:pt>
                <c:pt idx="2197">
                  <c:v>0.42001550367064699</c:v>
                </c:pt>
                <c:pt idx="2198">
                  <c:v>0.41962404108895024</c:v>
                </c:pt>
                <c:pt idx="2199">
                  <c:v>0.41923312108722383</c:v>
                </c:pt>
                <c:pt idx="2200">
                  <c:v>0.41884274266731703</c:v>
                </c:pt>
                <c:pt idx="2201">
                  <c:v>0.41845290483337211</c:v>
                </c:pt>
                <c:pt idx="2202">
                  <c:v>0.4180636065918098</c:v>
                </c:pt>
                <c:pt idx="2203">
                  <c:v>0.41767484695133034</c:v>
                </c:pt>
                <c:pt idx="2204">
                  <c:v>0.41728662492290036</c:v>
                </c:pt>
                <c:pt idx="2205">
                  <c:v>0.41689893951975326</c:v>
                </c:pt>
                <c:pt idx="2206">
                  <c:v>0.41651178975737718</c:v>
                </c:pt>
                <c:pt idx="2207">
                  <c:v>0.41612517465351123</c:v>
                </c:pt>
                <c:pt idx="2208">
                  <c:v>0.41573909322814401</c:v>
                </c:pt>
                <c:pt idx="2209">
                  <c:v>0.41535354450349804</c:v>
                </c:pt>
                <c:pt idx="2210">
                  <c:v>0.41496852750402924</c:v>
                </c:pt>
                <c:pt idx="2211">
                  <c:v>0.4145840412564229</c:v>
                </c:pt>
                <c:pt idx="2212">
                  <c:v>0.41420008478958315</c:v>
                </c:pt>
                <c:pt idx="2213">
                  <c:v>0.41381665713462779</c:v>
                </c:pt>
                <c:pt idx="2214">
                  <c:v>0.41343375732488485</c:v>
                </c:pt>
                <c:pt idx="2215">
                  <c:v>0.41305138439588263</c:v>
                </c:pt>
                <c:pt idx="2216">
                  <c:v>0.4126695373853479</c:v>
                </c:pt>
                <c:pt idx="2217">
                  <c:v>0.41228821533319693</c:v>
                </c:pt>
                <c:pt idx="2218">
                  <c:v>0.41190741728153124</c:v>
                </c:pt>
                <c:pt idx="2219">
                  <c:v>0.4115271422746275</c:v>
                </c:pt>
                <c:pt idx="2220">
                  <c:v>0.4111473893589408</c:v>
                </c:pt>
                <c:pt idx="2221">
                  <c:v>0.41076815758308793</c:v>
                </c:pt>
                <c:pt idx="2222">
                  <c:v>0.41038944599784832</c:v>
                </c:pt>
                <c:pt idx="2223">
                  <c:v>0.41001125365615571</c:v>
                </c:pt>
                <c:pt idx="2224">
                  <c:v>0.40963357961309438</c:v>
                </c:pt>
                <c:pt idx="2225">
                  <c:v>0.40925642292588871</c:v>
                </c:pt>
                <c:pt idx="2226">
                  <c:v>0.40887978265390434</c:v>
                </c:pt>
                <c:pt idx="2227">
                  <c:v>0.40850365785863468</c:v>
                </c:pt>
                <c:pt idx="2228">
                  <c:v>0.40812804760370269</c:v>
                </c:pt>
                <c:pt idx="2229">
                  <c:v>0.40775295095484676</c:v>
                </c:pt>
                <c:pt idx="2230">
                  <c:v>0.40737836697992408</c:v>
                </c:pt>
                <c:pt idx="2231">
                  <c:v>0.40700429474889799</c:v>
                </c:pt>
                <c:pt idx="2232">
                  <c:v>0.4066307333338347</c:v>
                </c:pt>
                <c:pt idx="2233">
                  <c:v>0.40625768180889776</c:v>
                </c:pt>
                <c:pt idx="2234">
                  <c:v>0.40588513925034253</c:v>
                </c:pt>
                <c:pt idx="2235">
                  <c:v>0.40551310473650981</c:v>
                </c:pt>
                <c:pt idx="2236">
                  <c:v>0.40514157734782058</c:v>
                </c:pt>
                <c:pt idx="2237">
                  <c:v>0.40477055616677093</c:v>
                </c:pt>
                <c:pt idx="2238">
                  <c:v>0.40440004027792403</c:v>
                </c:pt>
                <c:pt idx="2239">
                  <c:v>0.40403002876790972</c:v>
                </c:pt>
                <c:pt idx="2240">
                  <c:v>0.40366052072541164</c:v>
                </c:pt>
                <c:pt idx="2241">
                  <c:v>0.4032915152411678</c:v>
                </c:pt>
                <c:pt idx="2242">
                  <c:v>0.40292301140796349</c:v>
                </c:pt>
                <c:pt idx="2243">
                  <c:v>0.40255500832062413</c:v>
                </c:pt>
                <c:pt idx="2244">
                  <c:v>0.40218750507601098</c:v>
                </c:pt>
                <c:pt idx="2245">
                  <c:v>0.40182050077301495</c:v>
                </c:pt>
                <c:pt idx="2246">
                  <c:v>0.40145399451255298</c:v>
                </c:pt>
                <c:pt idx="2247">
                  <c:v>0.40108798539755924</c:v>
                </c:pt>
                <c:pt idx="2248">
                  <c:v>0.4007224725329856</c:v>
                </c:pt>
                <c:pt idx="2249">
                  <c:v>0.40035745502578624</c:v>
                </c:pt>
                <c:pt idx="2250">
                  <c:v>0.39999293198492486</c:v>
                </c:pt>
                <c:pt idx="2251">
                  <c:v>0.39962890252135813</c:v>
                </c:pt>
                <c:pt idx="2252">
                  <c:v>0.39926536574803839</c:v>
                </c:pt>
                <c:pt idx="2253">
                  <c:v>0.39890232077990084</c:v>
                </c:pt>
                <c:pt idx="2254">
                  <c:v>0.39853976673386632</c:v>
                </c:pt>
                <c:pt idx="2255">
                  <c:v>0.39817770272883041</c:v>
                </c:pt>
                <c:pt idx="2256">
                  <c:v>0.39781612788565851</c:v>
                </c:pt>
                <c:pt idx="2257">
                  <c:v>0.3974550413271839</c:v>
                </c:pt>
                <c:pt idx="2258">
                  <c:v>0.39709444217819867</c:v>
                </c:pt>
                <c:pt idx="2259">
                  <c:v>0.39673432956545168</c:v>
                </c:pt>
                <c:pt idx="2260">
                  <c:v>0.39637470261763874</c:v>
                </c:pt>
                <c:pt idx="2261">
                  <c:v>0.39601556046540431</c:v>
                </c:pt>
                <c:pt idx="2262">
                  <c:v>0.39565690224133016</c:v>
                </c:pt>
                <c:pt idx="2263">
                  <c:v>0.39529872707993186</c:v>
                </c:pt>
                <c:pt idx="2264">
                  <c:v>0.39494103411765619</c:v>
                </c:pt>
                <c:pt idx="2265">
                  <c:v>0.39458382249287266</c:v>
                </c:pt>
                <c:pt idx="2266">
                  <c:v>0.39422709134587125</c:v>
                </c:pt>
                <c:pt idx="2267">
                  <c:v>0.39387083981885251</c:v>
                </c:pt>
                <c:pt idx="2268">
                  <c:v>0.39351506705592876</c:v>
                </c:pt>
                <c:pt idx="2269">
                  <c:v>0.39315977220311576</c:v>
                </c:pt>
                <c:pt idx="2270">
                  <c:v>0.39280495440832491</c:v>
                </c:pt>
                <c:pt idx="2271">
                  <c:v>0.39245061282136462</c:v>
                </c:pt>
                <c:pt idx="2272">
                  <c:v>0.39209674659393101</c:v>
                </c:pt>
                <c:pt idx="2273">
                  <c:v>0.3917433548796016</c:v>
                </c:pt>
                <c:pt idx="2274">
                  <c:v>0.39139043683383434</c:v>
                </c:pt>
                <c:pt idx="2275">
                  <c:v>0.39103799161396102</c:v>
                </c:pt>
                <c:pt idx="2276">
                  <c:v>0.39068601837917893</c:v>
                </c:pt>
                <c:pt idx="2277">
                  <c:v>0.39033451629055194</c:v>
                </c:pt>
                <c:pt idx="2278">
                  <c:v>0.38998348451100073</c:v>
                </c:pt>
                <c:pt idx="2279">
                  <c:v>0.3896329222053016</c:v>
                </c:pt>
                <c:pt idx="2280">
                  <c:v>0.3892828285400769</c:v>
                </c:pt>
                <c:pt idx="2281">
                  <c:v>0.38893320268379505</c:v>
                </c:pt>
                <c:pt idx="2282">
                  <c:v>0.38858404380676154</c:v>
                </c:pt>
                <c:pt idx="2283">
                  <c:v>0.3882353510811179</c:v>
                </c:pt>
                <c:pt idx="2284">
                  <c:v>0.38788712368083272</c:v>
                </c:pt>
                <c:pt idx="2285">
                  <c:v>0.38753936078170109</c:v>
                </c:pt>
                <c:pt idx="2286">
                  <c:v>0.38719206156133573</c:v>
                </c:pt>
                <c:pt idx="2287">
                  <c:v>0.38684522519916553</c:v>
                </c:pt>
                <c:pt idx="2288">
                  <c:v>0.38649885087642738</c:v>
                </c:pt>
                <c:pt idx="2289">
                  <c:v>0.3861529377761666</c:v>
                </c:pt>
                <c:pt idx="2290">
                  <c:v>0.38580748508322593</c:v>
                </c:pt>
                <c:pt idx="2291">
                  <c:v>0.38546249198424481</c:v>
                </c:pt>
                <c:pt idx="2292">
                  <c:v>0.38511795766765339</c:v>
                </c:pt>
                <c:pt idx="2293">
                  <c:v>0.38477388132366885</c:v>
                </c:pt>
                <c:pt idx="2294">
                  <c:v>0.3844302621442881</c:v>
                </c:pt>
                <c:pt idx="2295">
                  <c:v>0.38408709932328738</c:v>
                </c:pt>
                <c:pt idx="2296">
                  <c:v>0.3837443920562123</c:v>
                </c:pt>
                <c:pt idx="2297">
                  <c:v>0.383402139540377</c:v>
                </c:pt>
                <c:pt idx="2298">
                  <c:v>0.38306034097485941</c:v>
                </c:pt>
                <c:pt idx="2299">
                  <c:v>0.38271899556049371</c:v>
                </c:pt>
                <c:pt idx="2300">
                  <c:v>0.38237810249987036</c:v>
                </c:pt>
                <c:pt idx="2301">
                  <c:v>0.38203766099732456</c:v>
                </c:pt>
                <c:pt idx="2302">
                  <c:v>0.38169767025894036</c:v>
                </c:pt>
                <c:pt idx="2303">
                  <c:v>0.38135812949253839</c:v>
                </c:pt>
                <c:pt idx="2304">
                  <c:v>0.38101903790767488</c:v>
                </c:pt>
                <c:pt idx="2305">
                  <c:v>0.38068039471563897</c:v>
                </c:pt>
                <c:pt idx="2306">
                  <c:v>0.38034219912944345</c:v>
                </c:pt>
                <c:pt idx="2307">
                  <c:v>0.3800044503638238</c:v>
                </c:pt>
                <c:pt idx="2308">
                  <c:v>0.37966714763523107</c:v>
                </c:pt>
                <c:pt idx="2309">
                  <c:v>0.37933029016183156</c:v>
                </c:pt>
                <c:pt idx="2310">
                  <c:v>0.37899387716349753</c:v>
                </c:pt>
                <c:pt idx="2311">
                  <c:v>0.37865790786180564</c:v>
                </c:pt>
                <c:pt idx="2312">
                  <c:v>0.37832238148003072</c:v>
                </c:pt>
                <c:pt idx="2313">
                  <c:v>0.37798729724314473</c:v>
                </c:pt>
                <c:pt idx="2314">
                  <c:v>0.37765265437780571</c:v>
                </c:pt>
                <c:pt idx="2315">
                  <c:v>0.37731845211236309</c:v>
                </c:pt>
                <c:pt idx="2316">
                  <c:v>0.37698468967684307</c:v>
                </c:pt>
                <c:pt idx="2317">
                  <c:v>0.37665136630295049</c:v>
                </c:pt>
                <c:pt idx="2318">
                  <c:v>0.37631848122406403</c:v>
                </c:pt>
                <c:pt idx="2319">
                  <c:v>0.37598603367522954</c:v>
                </c:pt>
                <c:pt idx="2320">
                  <c:v>0.37565402289315797</c:v>
                </c:pt>
                <c:pt idx="2321">
                  <c:v>0.37532244811621746</c:v>
                </c:pt>
                <c:pt idx="2322">
                  <c:v>0.37499130858443391</c:v>
                </c:pt>
                <c:pt idx="2323">
                  <c:v>0.37466060353948266</c:v>
                </c:pt>
                <c:pt idx="2324">
                  <c:v>0.37433033222468848</c:v>
                </c:pt>
                <c:pt idx="2325">
                  <c:v>0.37400049388501505</c:v>
                </c:pt>
                <c:pt idx="2326">
                  <c:v>0.37367108776706659</c:v>
                </c:pt>
                <c:pt idx="2327">
                  <c:v>0.37334211311908083</c:v>
                </c:pt>
                <c:pt idx="2328">
                  <c:v>0.3730135691909241</c:v>
                </c:pt>
                <c:pt idx="2329">
                  <c:v>0.37268545523408952</c:v>
                </c:pt>
                <c:pt idx="2330">
                  <c:v>0.37235777050169139</c:v>
                </c:pt>
                <c:pt idx="2331">
                  <c:v>0.3720305142484594</c:v>
                </c:pt>
                <c:pt idx="2332">
                  <c:v>0.37170368573073836</c:v>
                </c:pt>
                <c:pt idx="2333">
                  <c:v>0.37137728420648025</c:v>
                </c:pt>
                <c:pt idx="2334">
                  <c:v>0.37105130893524196</c:v>
                </c:pt>
                <c:pt idx="2335">
                  <c:v>0.37072575917818151</c:v>
                </c:pt>
                <c:pt idx="2336">
                  <c:v>0.37040063419805053</c:v>
                </c:pt>
                <c:pt idx="2337">
                  <c:v>0.37007593325919597</c:v>
                </c:pt>
                <c:pt idx="2338">
                  <c:v>0.36975165562755125</c:v>
                </c:pt>
                <c:pt idx="2339">
                  <c:v>0.36942780057063312</c:v>
                </c:pt>
                <c:pt idx="2340">
                  <c:v>0.36910436735753899</c:v>
                </c:pt>
                <c:pt idx="2341">
                  <c:v>0.36878135525894157</c:v>
                </c:pt>
                <c:pt idx="2342">
                  <c:v>0.36845876354708468</c:v>
                </c:pt>
                <c:pt idx="2343">
                  <c:v>0.36813659149578121</c:v>
                </c:pt>
                <c:pt idx="2344">
                  <c:v>0.36781483838040557</c:v>
                </c:pt>
                <c:pt idx="2345">
                  <c:v>0.36749350347789317</c:v>
                </c:pt>
                <c:pt idx="2346">
                  <c:v>0.36717258606673492</c:v>
                </c:pt>
                <c:pt idx="2347">
                  <c:v>0.36685208542697073</c:v>
                </c:pt>
                <c:pt idx="2348">
                  <c:v>0.36653200084019133</c:v>
                </c:pt>
                <c:pt idx="2349">
                  <c:v>0.36621233158953015</c:v>
                </c:pt>
                <c:pt idx="2350">
                  <c:v>0.36589307695965795</c:v>
                </c:pt>
                <c:pt idx="2351">
                  <c:v>0.36557423623678231</c:v>
                </c:pt>
                <c:pt idx="2352">
                  <c:v>0.36525580870864421</c:v>
                </c:pt>
                <c:pt idx="2353">
                  <c:v>0.36493779366450974</c:v>
                </c:pt>
                <c:pt idx="2354">
                  <c:v>0.36462019039516924</c:v>
                </c:pt>
                <c:pt idx="2355">
                  <c:v>0.36430299819293371</c:v>
                </c:pt>
                <c:pt idx="2356">
                  <c:v>0.36398621635163014</c:v>
                </c:pt>
                <c:pt idx="2357">
                  <c:v>0.36366984416659598</c:v>
                </c:pt>
                <c:pt idx="2358">
                  <c:v>0.36335388093467957</c:v>
                </c:pt>
                <c:pt idx="2359">
                  <c:v>0.36303832595423025</c:v>
                </c:pt>
                <c:pt idx="2360">
                  <c:v>0.36272317852510022</c:v>
                </c:pt>
                <c:pt idx="2361">
                  <c:v>0.3624084379486372</c:v>
                </c:pt>
                <c:pt idx="2362">
                  <c:v>0.36209410352768329</c:v>
                </c:pt>
                <c:pt idx="2363">
                  <c:v>0.36178017456656691</c:v>
                </c:pt>
                <c:pt idx="2364">
                  <c:v>0.36146665037110265</c:v>
                </c:pt>
                <c:pt idx="2365">
                  <c:v>0.36115353024858726</c:v>
                </c:pt>
                <c:pt idx="2366">
                  <c:v>0.36084081350779557</c:v>
                </c:pt>
                <c:pt idx="2367">
                  <c:v>0.36052849945897369</c:v>
                </c:pt>
                <c:pt idx="2368">
                  <c:v>0.36021658741383988</c:v>
                </c:pt>
                <c:pt idx="2369">
                  <c:v>0.35990507668557808</c:v>
                </c:pt>
                <c:pt idx="2370">
                  <c:v>0.35959396658883425</c:v>
                </c:pt>
                <c:pt idx="2371">
                  <c:v>0.35928325643971354</c:v>
                </c:pt>
                <c:pt idx="2372">
                  <c:v>0.35897294555577713</c:v>
                </c:pt>
                <c:pt idx="2373">
                  <c:v>0.35866303325603638</c:v>
                </c:pt>
                <c:pt idx="2374">
                  <c:v>0.35835351886094907</c:v>
                </c:pt>
                <c:pt idx="2375">
                  <c:v>0.35804440169242108</c:v>
                </c:pt>
                <c:pt idx="2376">
                  <c:v>0.35773568107379389</c:v>
                </c:pt>
                <c:pt idx="2377">
                  <c:v>0.35742735632984951</c:v>
                </c:pt>
                <c:pt idx="2378">
                  <c:v>0.35711942678679937</c:v>
                </c:pt>
                <c:pt idx="2379">
                  <c:v>0.3568118917722875</c:v>
                </c:pt>
                <c:pt idx="2380">
                  <c:v>0.35650475061538195</c:v>
                </c:pt>
                <c:pt idx="2381">
                  <c:v>0.35619800264657264</c:v>
                </c:pt>
                <c:pt idx="2382">
                  <c:v>0.35589164719776928</c:v>
                </c:pt>
                <c:pt idx="2383">
                  <c:v>0.35558568360229509</c:v>
                </c:pt>
                <c:pt idx="2384">
                  <c:v>0.35528011119488651</c:v>
                </c:pt>
                <c:pt idx="2385">
                  <c:v>0.35497492931168512</c:v>
                </c:pt>
                <c:pt idx="2386">
                  <c:v>0.35467013729023811</c:v>
                </c:pt>
                <c:pt idx="2387">
                  <c:v>0.35436573446949349</c:v>
                </c:pt>
                <c:pt idx="2388">
                  <c:v>0.35406172018979565</c:v>
                </c:pt>
                <c:pt idx="2389">
                  <c:v>0.35375809379288387</c:v>
                </c:pt>
                <c:pt idx="2390">
                  <c:v>0.35345485462188525</c:v>
                </c:pt>
                <c:pt idx="2391">
                  <c:v>0.3531520020213153</c:v>
                </c:pt>
                <c:pt idx="2392">
                  <c:v>0.35284953533707208</c:v>
                </c:pt>
                <c:pt idx="2393">
                  <c:v>0.35254745391643166</c:v>
                </c:pt>
                <c:pt idx="2394">
                  <c:v>0.35224575710804751</c:v>
                </c:pt>
                <c:pt idx="2395">
                  <c:v>0.35194444426194649</c:v>
                </c:pt>
                <c:pt idx="2396">
                  <c:v>0.35164351472952216</c:v>
                </c:pt>
                <c:pt idx="2397">
                  <c:v>0.35134296786353525</c:v>
                </c:pt>
                <c:pt idx="2398">
                  <c:v>0.35104280301810892</c:v>
                </c:pt>
                <c:pt idx="2399">
                  <c:v>0.35074301954872417</c:v>
                </c:pt>
                <c:pt idx="2400">
                  <c:v>0.35044361681221758</c:v>
                </c:pt>
                <c:pt idx="2401">
                  <c:v>0.35014459416677796</c:v>
                </c:pt>
                <c:pt idx="2402">
                  <c:v>0.34984595097194193</c:v>
                </c:pt>
                <c:pt idx="2403">
                  <c:v>0.34954768658859187</c:v>
                </c:pt>
                <c:pt idx="2404">
                  <c:v>0.34924980037895215</c:v>
                </c:pt>
                <c:pt idx="2405">
                  <c:v>0.34895229170658421</c:v>
                </c:pt>
                <c:pt idx="2406">
                  <c:v>0.34865515993638607</c:v>
                </c:pt>
                <c:pt idx="2407">
                  <c:v>0.34835840443458527</c:v>
                </c:pt>
                <c:pt idx="2408">
                  <c:v>0.34806202456873975</c:v>
                </c:pt>
                <c:pt idx="2409">
                  <c:v>0.34776601970773258</c:v>
                </c:pt>
                <c:pt idx="2410">
                  <c:v>0.34747038922176554</c:v>
                </c:pt>
                <c:pt idx="2411">
                  <c:v>0.34717513248236259</c:v>
                </c:pt>
                <c:pt idx="2412">
                  <c:v>0.34688024886235974</c:v>
                </c:pt>
                <c:pt idx="2413">
                  <c:v>0.34658573773590495</c:v>
                </c:pt>
                <c:pt idx="2414">
                  <c:v>0.34629159847845703</c:v>
                </c:pt>
                <c:pt idx="2415">
                  <c:v>0.3459978304667769</c:v>
                </c:pt>
                <c:pt idx="2416">
                  <c:v>0.34570443307893056</c:v>
                </c:pt>
                <c:pt idx="2417">
                  <c:v>0.34541140569427947</c:v>
                </c:pt>
                <c:pt idx="2418">
                  <c:v>0.34511874769348172</c:v>
                </c:pt>
                <c:pt idx="2419">
                  <c:v>0.34482645845848892</c:v>
                </c:pt>
                <c:pt idx="2420">
                  <c:v>0.34453453737253936</c:v>
                </c:pt>
                <c:pt idx="2421">
                  <c:v>0.344242983820159</c:v>
                </c:pt>
                <c:pt idx="2422">
                  <c:v>0.34395179718715402</c:v>
                </c:pt>
                <c:pt idx="2423">
                  <c:v>0.34366097686061209</c:v>
                </c:pt>
                <c:pt idx="2424">
                  <c:v>0.34337052222889636</c:v>
                </c:pt>
                <c:pt idx="2425">
                  <c:v>0.34308043268164151</c:v>
                </c:pt>
                <c:pt idx="2426">
                  <c:v>0.34279070760975477</c:v>
                </c:pt>
                <c:pt idx="2427">
                  <c:v>0.34250134640540725</c:v>
                </c:pt>
                <c:pt idx="2428">
                  <c:v>0.34221234846203497</c:v>
                </c:pt>
                <c:pt idx="2429">
                  <c:v>0.34192371317433334</c:v>
                </c:pt>
                <c:pt idx="2430">
                  <c:v>0.3416354399382554</c:v>
                </c:pt>
                <c:pt idx="2431">
                  <c:v>0.34134752815100833</c:v>
                </c:pt>
                <c:pt idx="2432">
                  <c:v>0.34105997721104986</c:v>
                </c:pt>
                <c:pt idx="2433">
                  <c:v>0.34077278651808668</c:v>
                </c:pt>
                <c:pt idx="2434">
                  <c:v>0.3404859554730677</c:v>
                </c:pt>
                <c:pt idx="2435">
                  <c:v>0.34019948347818618</c:v>
                </c:pt>
                <c:pt idx="2436">
                  <c:v>0.33991336993687216</c:v>
                </c:pt>
                <c:pt idx="2437">
                  <c:v>0.33962761425379162</c:v>
                </c:pt>
                <c:pt idx="2438">
                  <c:v>0.33934221583484253</c:v>
                </c:pt>
                <c:pt idx="2439">
                  <c:v>0.33905717408715441</c:v>
                </c:pt>
                <c:pt idx="2440">
                  <c:v>0.33877248841907837</c:v>
                </c:pt>
                <c:pt idx="2441">
                  <c:v>0.33848815824019424</c:v>
                </c:pt>
                <c:pt idx="2442">
                  <c:v>0.33820418296129839</c:v>
                </c:pt>
                <c:pt idx="2443">
                  <c:v>0.3379205619944054</c:v>
                </c:pt>
                <c:pt idx="2444">
                  <c:v>0.33763729475274423</c:v>
                </c:pt>
                <c:pt idx="2445">
                  <c:v>0.3373543806507549</c:v>
                </c:pt>
                <c:pt idx="2446">
                  <c:v>0.33707181910408635</c:v>
                </c:pt>
                <c:pt idx="2447">
                  <c:v>0.33678960952959069</c:v>
                </c:pt>
                <c:pt idx="2448">
                  <c:v>0.33650775134532451</c:v>
                </c:pt>
                <c:pt idx="2449">
                  <c:v>0.33622624397054224</c:v>
                </c:pt>
                <c:pt idx="2450">
                  <c:v>0.33594508682569557</c:v>
                </c:pt>
                <c:pt idx="2451">
                  <c:v>0.33566427933242948</c:v>
                </c:pt>
                <c:pt idx="2452">
                  <c:v>0.33538382091357843</c:v>
                </c:pt>
                <c:pt idx="2453">
                  <c:v>0.33510371099316399</c:v>
                </c:pt>
                <c:pt idx="2454">
                  <c:v>0.33482394899639373</c:v>
                </c:pt>
                <c:pt idx="2455">
                  <c:v>0.33454453434965825</c:v>
                </c:pt>
                <c:pt idx="2456">
                  <c:v>0.3342654664805218</c:v>
                </c:pt>
                <c:pt idx="2457">
                  <c:v>0.33398674481772928</c:v>
                </c:pt>
                <c:pt idx="2458">
                  <c:v>0.33370836879119642</c:v>
                </c:pt>
                <c:pt idx="2459">
                  <c:v>0.3334303378320092</c:v>
                </c:pt>
                <c:pt idx="2460">
                  <c:v>0.33315265137242162</c:v>
                </c:pt>
                <c:pt idx="2461">
                  <c:v>0.33287530884585043</c:v>
                </c:pt>
                <c:pt idx="2462">
                  <c:v>0.33259830968687543</c:v>
                </c:pt>
                <c:pt idx="2463">
                  <c:v>0.3323216533312342</c:v>
                </c:pt>
                <c:pt idx="2464">
                  <c:v>0.33204533921581941</c:v>
                </c:pt>
                <c:pt idx="2465">
                  <c:v>0.33176936677867802</c:v>
                </c:pt>
                <c:pt idx="2466">
                  <c:v>0.33149373545900612</c:v>
                </c:pt>
                <c:pt idx="2467">
                  <c:v>0.33121844469714767</c:v>
                </c:pt>
                <c:pt idx="2468">
                  <c:v>0.3309434939345906</c:v>
                </c:pt>
                <c:pt idx="2469">
                  <c:v>0.33066888261396465</c:v>
                </c:pt>
                <c:pt idx="2470">
                  <c:v>0.33039461017903915</c:v>
                </c:pt>
                <c:pt idx="2471">
                  <c:v>0.33012067607471735</c:v>
                </c:pt>
                <c:pt idx="2472">
                  <c:v>0.32984707974703836</c:v>
                </c:pt>
                <c:pt idx="2473">
                  <c:v>0.3295738206431712</c:v>
                </c:pt>
                <c:pt idx="2474">
                  <c:v>0.32930089821141045</c:v>
                </c:pt>
                <c:pt idx="2475">
                  <c:v>0.32902831190117898</c:v>
                </c:pt>
                <c:pt idx="2476">
                  <c:v>0.32875606116301925</c:v>
                </c:pt>
                <c:pt idx="2477">
                  <c:v>0.32848414544859467</c:v>
                </c:pt>
                <c:pt idx="2478">
                  <c:v>0.32821256421068568</c:v>
                </c:pt>
                <c:pt idx="2479">
                  <c:v>0.32794131690318529</c:v>
                </c:pt>
                <c:pt idx="2480">
                  <c:v>0.32767040298109917</c:v>
                </c:pt>
                <c:pt idx="2481">
                  <c:v>0.32739982190054223</c:v>
                </c:pt>
                <c:pt idx="2482">
                  <c:v>0.32712957311873225</c:v>
                </c:pt>
                <c:pt idx="2483">
                  <c:v>0.3268596560939942</c:v>
                </c:pt>
                <c:pt idx="2484">
                  <c:v>0.32659007028574999</c:v>
                </c:pt>
                <c:pt idx="2485">
                  <c:v>0.32632081515452238</c:v>
                </c:pt>
                <c:pt idx="2486">
                  <c:v>0.32605189016192843</c:v>
                </c:pt>
                <c:pt idx="2487">
                  <c:v>0.32578329477067636</c:v>
                </c:pt>
                <c:pt idx="2488">
                  <c:v>0.32551502844456609</c:v>
                </c:pt>
                <c:pt idx="2489">
                  <c:v>0.32524709064848367</c:v>
                </c:pt>
                <c:pt idx="2490">
                  <c:v>0.32497948084839962</c:v>
                </c:pt>
                <c:pt idx="2491">
                  <c:v>0.32471219851136862</c:v>
                </c:pt>
                <c:pt idx="2492">
                  <c:v>0.32444524310552136</c:v>
                </c:pt>
                <c:pt idx="2493">
                  <c:v>0.32417861410006704</c:v>
                </c:pt>
                <c:pt idx="2494">
                  <c:v>0.32391231096529011</c:v>
                </c:pt>
                <c:pt idx="2495">
                  <c:v>0.32364633317254482</c:v>
                </c:pt>
                <c:pt idx="2496">
                  <c:v>0.32338068019425392</c:v>
                </c:pt>
                <c:pt idx="2497">
                  <c:v>0.32311535150390802</c:v>
                </c:pt>
                <c:pt idx="2498">
                  <c:v>0.32285034657606126</c:v>
                </c:pt>
                <c:pt idx="2499">
                  <c:v>0.32258566488632812</c:v>
                </c:pt>
                <c:pt idx="2500">
                  <c:v>0.32232130591138175</c:v>
                </c:pt>
                <c:pt idx="2501">
                  <c:v>0.32205726912895249</c:v>
                </c:pt>
                <c:pt idx="2502">
                  <c:v>0.32179355401782272</c:v>
                </c:pt>
                <c:pt idx="2503">
                  <c:v>0.32153016005782681</c:v>
                </c:pt>
                <c:pt idx="2504">
                  <c:v>0.32126708672984722</c:v>
                </c:pt>
                <c:pt idx="2505">
                  <c:v>0.32100433351581248</c:v>
                </c:pt>
                <c:pt idx="2506">
                  <c:v>0.32074189989869412</c:v>
                </c:pt>
                <c:pt idx="2507">
                  <c:v>0.32047978536250382</c:v>
                </c:pt>
                <c:pt idx="2508">
                  <c:v>0.32021798939229418</c:v>
                </c:pt>
                <c:pt idx="2509">
                  <c:v>0.31995651147415083</c:v>
                </c:pt>
                <c:pt idx="2510">
                  <c:v>0.31969535109519354</c:v>
                </c:pt>
                <c:pt idx="2511">
                  <c:v>0.31943450774357424</c:v>
                </c:pt>
                <c:pt idx="2512">
                  <c:v>0.31917398090847193</c:v>
                </c:pt>
                <c:pt idx="2513">
                  <c:v>0.31891377008009103</c:v>
                </c:pt>
                <c:pt idx="2514">
                  <c:v>0.31865387474966084</c:v>
                </c:pt>
                <c:pt idx="2515">
                  <c:v>0.31839429440943107</c:v>
                </c:pt>
                <c:pt idx="2516">
                  <c:v>0.3181350285526689</c:v>
                </c:pt>
                <c:pt idx="2517">
                  <c:v>0.31787607667365964</c:v>
                </c:pt>
                <c:pt idx="2518">
                  <c:v>0.31761743826770056</c:v>
                </c:pt>
                <c:pt idx="2519">
                  <c:v>0.31735911283110058</c:v>
                </c:pt>
                <c:pt idx="2520">
                  <c:v>0.31710109986117774</c:v>
                </c:pt>
                <c:pt idx="2521">
                  <c:v>0.31684339885625579</c:v>
                </c:pt>
                <c:pt idx="2522">
                  <c:v>0.31658600931566289</c:v>
                </c:pt>
                <c:pt idx="2523">
                  <c:v>0.3163289307397294</c:v>
                </c:pt>
                <c:pt idx="2524">
                  <c:v>0.31607216262978277</c:v>
                </c:pt>
                <c:pt idx="2525">
                  <c:v>0.31581570448814883</c:v>
                </c:pt>
                <c:pt idx="2526">
                  <c:v>0.31555955581814882</c:v>
                </c:pt>
                <c:pt idx="2527">
                  <c:v>0.31530371612409286</c:v>
                </c:pt>
                <c:pt idx="2528">
                  <c:v>0.31504818491128261</c:v>
                </c:pt>
                <c:pt idx="2529">
                  <c:v>0.31479296168600662</c:v>
                </c:pt>
                <c:pt idx="2530">
                  <c:v>0.31453804595553864</c:v>
                </c:pt>
                <c:pt idx="2531">
                  <c:v>0.31428343722813534</c:v>
                </c:pt>
                <c:pt idx="2532">
                  <c:v>0.31402913501303209</c:v>
                </c:pt>
                <c:pt idx="2533">
                  <c:v>0.31377513882044289</c:v>
                </c:pt>
                <c:pt idx="2534">
                  <c:v>0.31352144816155852</c:v>
                </c:pt>
                <c:pt idx="2535">
                  <c:v>0.31326806254854039</c:v>
                </c:pt>
                <c:pt idx="2536">
                  <c:v>0.31301498149452212</c:v>
                </c:pt>
                <c:pt idx="2537">
                  <c:v>0.31276220451360653</c:v>
                </c:pt>
                <c:pt idx="2538">
                  <c:v>0.31250973112086189</c:v>
                </c:pt>
                <c:pt idx="2539">
                  <c:v>0.31225756083232048</c:v>
                </c:pt>
                <c:pt idx="2540">
                  <c:v>0.31200569316497589</c:v>
                </c:pt>
                <c:pt idx="2541">
                  <c:v>0.31175412763678145</c:v>
                </c:pt>
                <c:pt idx="2542">
                  <c:v>0.3115028637666481</c:v>
                </c:pt>
                <c:pt idx="2543">
                  <c:v>0.31125190107444051</c:v>
                </c:pt>
                <c:pt idx="2544">
                  <c:v>0.31100123908097627</c:v>
                </c:pt>
                <c:pt idx="2545">
                  <c:v>0.31075087730802387</c:v>
                </c:pt>
                <c:pt idx="2546">
                  <c:v>0.31050081527829937</c:v>
                </c:pt>
                <c:pt idx="2547">
                  <c:v>0.31025105251546353</c:v>
                </c:pt>
                <c:pt idx="2548">
                  <c:v>0.31000158854412219</c:v>
                </c:pt>
                <c:pt idx="2549">
                  <c:v>0.30975242288982285</c:v>
                </c:pt>
                <c:pt idx="2550">
                  <c:v>0.30950355507904947</c:v>
                </c:pt>
                <c:pt idx="2551">
                  <c:v>0.30925498463922502</c:v>
                </c:pt>
                <c:pt idx="2552">
                  <c:v>0.30900671109870648</c:v>
                </c:pt>
                <c:pt idx="2553">
                  <c:v>0.30875873398678311</c:v>
                </c:pt>
                <c:pt idx="2554">
                  <c:v>0.3085110528336748</c:v>
                </c:pt>
                <c:pt idx="2555">
                  <c:v>0.30826366717052867</c:v>
                </c:pt>
                <c:pt idx="2556">
                  <c:v>0.30801657652941872</c:v>
                </c:pt>
                <c:pt idx="2557">
                  <c:v>0.30776978044334069</c:v>
                </c:pt>
                <c:pt idx="2558">
                  <c:v>0.30752327844621419</c:v>
                </c:pt>
                <c:pt idx="2559">
                  <c:v>0.30727707007287525</c:v>
                </c:pt>
                <c:pt idx="2560">
                  <c:v>0.30703115485907934</c:v>
                </c:pt>
                <c:pt idx="2561">
                  <c:v>0.30678553234149619</c:v>
                </c:pt>
                <c:pt idx="2562">
                  <c:v>0.30654020205770727</c:v>
                </c:pt>
                <c:pt idx="2563">
                  <c:v>0.30629516354620612</c:v>
                </c:pt>
                <c:pt idx="2564">
                  <c:v>0.30605041634639302</c:v>
                </c:pt>
                <c:pt idx="2565">
                  <c:v>0.30580595999857602</c:v>
                </c:pt>
                <c:pt idx="2566">
                  <c:v>0.30556179404396694</c:v>
                </c:pt>
                <c:pt idx="2567">
                  <c:v>0.30531791802467928</c:v>
                </c:pt>
                <c:pt idx="2568">
                  <c:v>0.30507433148372681</c:v>
                </c:pt>
                <c:pt idx="2569">
                  <c:v>0.30483103396502048</c:v>
                </c:pt>
                <c:pt idx="2570">
                  <c:v>0.30458802501336779</c:v>
                </c:pt>
                <c:pt idx="2571">
                  <c:v>0.30434530417446914</c:v>
                </c:pt>
                <c:pt idx="2572">
                  <c:v>0.3041028709949169</c:v>
                </c:pt>
                <c:pt idx="2573">
                  <c:v>0.3038607250221928</c:v>
                </c:pt>
                <c:pt idx="2574">
                  <c:v>0.30361886580466441</c:v>
                </c:pt>
                <c:pt idx="2575">
                  <c:v>0.30337729289158671</c:v>
                </c:pt>
                <c:pt idx="2576">
                  <c:v>0.3031360058330968</c:v>
                </c:pt>
                <c:pt idx="2577">
                  <c:v>0.30289500418021159</c:v>
                </c:pt>
                <c:pt idx="2578">
                  <c:v>0.30265428748482981</c:v>
                </c:pt>
                <c:pt idx="2579">
                  <c:v>0.30241385529972487</c:v>
                </c:pt>
                <c:pt idx="2580">
                  <c:v>0.30217370717854503</c:v>
                </c:pt>
                <c:pt idx="2581">
                  <c:v>0.30193384267581219</c:v>
                </c:pt>
                <c:pt idx="2582">
                  <c:v>0.30169426134691979</c:v>
                </c:pt>
                <c:pt idx="2583">
                  <c:v>0.30145496274812883</c:v>
                </c:pt>
                <c:pt idx="2584">
                  <c:v>0.3012159464365658</c:v>
                </c:pt>
                <c:pt idx="2585">
                  <c:v>0.30097721197022453</c:v>
                </c:pt>
                <c:pt idx="2586">
                  <c:v>0.30073875890796048</c:v>
                </c:pt>
                <c:pt idx="2587">
                  <c:v>0.30050058680948888</c:v>
                </c:pt>
                <c:pt idx="2588">
                  <c:v>0.30026269523538435</c:v>
                </c:pt>
                <c:pt idx="2589">
                  <c:v>0.30002508374707837</c:v>
                </c:pt>
                <c:pt idx="2590">
                  <c:v>0.29978775190685603</c:v>
                </c:pt>
                <c:pt idx="2591">
                  <c:v>0.29955069927785682</c:v>
                </c:pt>
                <c:pt idx="2592">
                  <c:v>0.29931392542406882</c:v>
                </c:pt>
                <c:pt idx="2593">
                  <c:v>0.29907742991032954</c:v>
                </c:pt>
                <c:pt idx="2594">
                  <c:v>0.29884121230232402</c:v>
                </c:pt>
                <c:pt idx="2595">
                  <c:v>0.29860527216658106</c:v>
                </c:pt>
                <c:pt idx="2596">
                  <c:v>0.298369609070473</c:v>
                </c:pt>
                <c:pt idx="2597">
                  <c:v>0.29813422258221123</c:v>
                </c:pt>
                <c:pt idx="2598">
                  <c:v>0.2978991122708477</c:v>
                </c:pt>
                <c:pt idx="2599">
                  <c:v>0.29766427770627102</c:v>
                </c:pt>
                <c:pt idx="2600">
                  <c:v>0.29742971845920352</c:v>
                </c:pt>
                <c:pt idx="2601">
                  <c:v>0.29719543410120197</c:v>
                </c:pt>
                <c:pt idx="2602">
                  <c:v>0.29696142420465427</c:v>
                </c:pt>
                <c:pt idx="2603">
                  <c:v>0.29672768834277508</c:v>
                </c:pt>
                <c:pt idx="2604">
                  <c:v>0.29649422608960885</c:v>
                </c:pt>
                <c:pt idx="2605">
                  <c:v>0.2962610370200246</c:v>
                </c:pt>
                <c:pt idx="2606">
                  <c:v>0.29602812070971374</c:v>
                </c:pt>
                <c:pt idx="2607">
                  <c:v>0.29579547673519013</c:v>
                </c:pt>
                <c:pt idx="2608">
                  <c:v>0.29556310467378699</c:v>
                </c:pt>
                <c:pt idx="2609">
                  <c:v>0.29533100410365487</c:v>
                </c:pt>
                <c:pt idx="2610">
                  <c:v>0.29509917460376062</c:v>
                </c:pt>
                <c:pt idx="2611">
                  <c:v>0.29486761575388348</c:v>
                </c:pt>
                <c:pt idx="2612">
                  <c:v>0.29463632713461735</c:v>
                </c:pt>
                <c:pt idx="2613">
                  <c:v>0.29440530832736317</c:v>
                </c:pt>
                <c:pt idx="2614">
                  <c:v>0.29417455891433225</c:v>
                </c:pt>
                <c:pt idx="2615">
                  <c:v>0.29394407847854176</c:v>
                </c:pt>
                <c:pt idx="2616">
                  <c:v>0.29371386660381266</c:v>
                </c:pt>
                <c:pt idx="2617">
                  <c:v>0.29348392287476904</c:v>
                </c:pt>
                <c:pt idx="2618">
                  <c:v>0.29325424687683638</c:v>
                </c:pt>
                <c:pt idx="2619">
                  <c:v>0.2930248381962382</c:v>
                </c:pt>
                <c:pt idx="2620">
                  <c:v>0.2927956964199947</c:v>
                </c:pt>
                <c:pt idx="2621">
                  <c:v>0.29256682113592286</c:v>
                </c:pt>
                <c:pt idx="2622">
                  <c:v>0.29233821193263132</c:v>
                </c:pt>
                <c:pt idx="2623">
                  <c:v>0.29210986839952241</c:v>
                </c:pt>
                <c:pt idx="2624">
                  <c:v>0.29188179012678567</c:v>
                </c:pt>
                <c:pt idx="2625">
                  <c:v>0.29165397670540061</c:v>
                </c:pt>
                <c:pt idx="2626">
                  <c:v>0.29142642772713168</c:v>
                </c:pt>
                <c:pt idx="2627">
                  <c:v>0.29119914278452902</c:v>
                </c:pt>
                <c:pt idx="2628">
                  <c:v>0.29097212147092311</c:v>
                </c:pt>
                <c:pt idx="2629">
                  <c:v>0.29074536338042761</c:v>
                </c:pt>
                <c:pt idx="2630">
                  <c:v>0.29051886810793348</c:v>
                </c:pt>
                <c:pt idx="2631">
                  <c:v>0.29029263524910909</c:v>
                </c:pt>
                <c:pt idx="2632">
                  <c:v>0.29006666440039708</c:v>
                </c:pt>
                <c:pt idx="2633">
                  <c:v>0.28984095515901687</c:v>
                </c:pt>
                <c:pt idx="2634">
                  <c:v>0.28961550712295625</c:v>
                </c:pt>
                <c:pt idx="2635">
                  <c:v>0.2893903198909753</c:v>
                </c:pt>
                <c:pt idx="2636">
                  <c:v>0.28916539306260058</c:v>
                </c:pt>
                <c:pt idx="2637">
                  <c:v>0.28894072623812672</c:v>
                </c:pt>
                <c:pt idx="2638">
                  <c:v>0.28871631901861211</c:v>
                </c:pt>
                <c:pt idx="2639">
                  <c:v>0.28849217100587743</c:v>
                </c:pt>
                <c:pt idx="2640">
                  <c:v>0.28826828180250647</c:v>
                </c:pt>
                <c:pt idx="2641">
                  <c:v>0.28804465101184196</c:v>
                </c:pt>
                <c:pt idx="2642">
                  <c:v>0.28782127823798359</c:v>
                </c:pt>
                <c:pt idx="2643">
                  <c:v>0.28759816308578645</c:v>
                </c:pt>
                <c:pt idx="2644">
                  <c:v>0.28737530516086218</c:v>
                </c:pt>
                <c:pt idx="2645">
                  <c:v>0.28715270406957338</c:v>
                </c:pt>
                <c:pt idx="2646">
                  <c:v>0.28693035941903283</c:v>
                </c:pt>
                <c:pt idx="2647">
                  <c:v>0.2867082708171047</c:v>
                </c:pt>
                <c:pt idx="2648">
                  <c:v>0.2864864378723983</c:v>
                </c:pt>
                <c:pt idx="2649">
                  <c:v>0.28626486019427066</c:v>
                </c:pt>
                <c:pt idx="2650">
                  <c:v>0.2860435373928214</c:v>
                </c:pt>
                <c:pt idx="2651">
                  <c:v>0.28582246907889208</c:v>
                </c:pt>
                <c:pt idx="2652">
                  <c:v>0.28560165486406697</c:v>
                </c:pt>
                <c:pt idx="2653">
                  <c:v>0.28538109436066678</c:v>
                </c:pt>
                <c:pt idx="2654">
                  <c:v>0.28516078718175097</c:v>
                </c:pt>
                <c:pt idx="2655">
                  <c:v>0.28494073294111394</c:v>
                </c:pt>
                <c:pt idx="2656">
                  <c:v>0.28472093125328479</c:v>
                </c:pt>
                <c:pt idx="2657">
                  <c:v>0.28450138173352429</c:v>
                </c:pt>
                <c:pt idx="2658">
                  <c:v>0.28428208399782345</c:v>
                </c:pt>
                <c:pt idx="2659">
                  <c:v>0.28406303766290297</c:v>
                </c:pt>
                <c:pt idx="2660">
                  <c:v>0.28384424234620981</c:v>
                </c:pt>
                <c:pt idx="2661">
                  <c:v>0.28362569766591728</c:v>
                </c:pt>
                <c:pt idx="2662">
                  <c:v>0.28340740324092228</c:v>
                </c:pt>
                <c:pt idx="2663">
                  <c:v>0.28318935869084455</c:v>
                </c:pt>
                <c:pt idx="2664">
                  <c:v>0.28297156363602338</c:v>
                </c:pt>
                <c:pt idx="2665">
                  <c:v>0.28275401769751818</c:v>
                </c:pt>
                <c:pt idx="2666">
                  <c:v>0.28253672049710488</c:v>
                </c:pt>
                <c:pt idx="2667">
                  <c:v>0.28231967165727662</c:v>
                </c:pt>
                <c:pt idx="2668">
                  <c:v>0.28210287080123841</c:v>
                </c:pt>
                <c:pt idx="2669">
                  <c:v>0.28188631755290949</c:v>
                </c:pt>
                <c:pt idx="2670">
                  <c:v>0.28167001153691978</c:v>
                </c:pt>
                <c:pt idx="2671">
                  <c:v>0.28145395237860837</c:v>
                </c:pt>
                <c:pt idx="2672">
                  <c:v>0.28123813970402134</c:v>
                </c:pt>
                <c:pt idx="2673">
                  <c:v>0.28102257313991175</c:v>
                </c:pt>
                <c:pt idx="2674">
                  <c:v>0.28080725231373693</c:v>
                </c:pt>
                <c:pt idx="2675">
                  <c:v>0.28059217685365728</c:v>
                </c:pt>
                <c:pt idx="2676">
                  <c:v>0.28037734638853362</c:v>
                </c:pt>
                <c:pt idx="2677">
                  <c:v>0.28016276054792844</c:v>
                </c:pt>
                <c:pt idx="2678">
                  <c:v>0.27994841896209993</c:v>
                </c:pt>
                <c:pt idx="2679">
                  <c:v>0.27973432126200448</c:v>
                </c:pt>
                <c:pt idx="2680">
                  <c:v>0.27952046707929279</c:v>
                </c:pt>
                <c:pt idx="2681">
                  <c:v>0.27930685604630984</c:v>
                </c:pt>
                <c:pt idx="2682">
                  <c:v>0.27909348779609144</c:v>
                </c:pt>
                <c:pt idx="2683">
                  <c:v>0.27888036196236415</c:v>
                </c:pt>
                <c:pt idx="2684">
                  <c:v>0.2786674781795439</c:v>
                </c:pt>
                <c:pt idx="2685">
                  <c:v>0.27845483608273169</c:v>
                </c:pt>
                <c:pt idx="2686">
                  <c:v>0.27824243530771775</c:v>
                </c:pt>
                <c:pt idx="2687">
                  <c:v>0.27803027549097326</c:v>
                </c:pt>
                <c:pt idx="2688">
                  <c:v>0.2778183562696534</c:v>
                </c:pt>
                <c:pt idx="2689">
                  <c:v>0.27760667728159405</c:v>
                </c:pt>
                <c:pt idx="2690">
                  <c:v>0.2773952381653107</c:v>
                </c:pt>
                <c:pt idx="2691">
                  <c:v>0.27718403855999768</c:v>
                </c:pt>
                <c:pt idx="2692">
                  <c:v>0.27697307810552257</c:v>
                </c:pt>
                <c:pt idx="2693">
                  <c:v>0.27676235644243308</c:v>
                </c:pt>
                <c:pt idx="2694">
                  <c:v>0.27655187321194558</c:v>
                </c:pt>
                <c:pt idx="2695">
                  <c:v>0.27634162805595058</c:v>
                </c:pt>
                <c:pt idx="2696">
                  <c:v>0.27613162061700941</c:v>
                </c:pt>
                <c:pt idx="2697">
                  <c:v>0.27592185053835094</c:v>
                </c:pt>
                <c:pt idx="2698">
                  <c:v>0.27571231746387243</c:v>
                </c:pt>
                <c:pt idx="2699">
                  <c:v>0.2755030210381369</c:v>
                </c:pt>
                <c:pt idx="2700">
                  <c:v>0.27529396090637154</c:v>
                </c:pt>
                <c:pt idx="2701">
                  <c:v>0.27508513671446644</c:v>
                </c:pt>
                <c:pt idx="2702">
                  <c:v>0.27487654810897266</c:v>
                </c:pt>
                <c:pt idx="2703">
                  <c:v>0.27466819473710319</c:v>
                </c:pt>
                <c:pt idx="2704">
                  <c:v>0.27446007624672702</c:v>
                </c:pt>
                <c:pt idx="2705">
                  <c:v>0.27425219228637215</c:v>
                </c:pt>
                <c:pt idx="2706">
                  <c:v>0.27404454250522109</c:v>
                </c:pt>
                <c:pt idx="2707">
                  <c:v>0.27383712655311004</c:v>
                </c:pt>
                <c:pt idx="2708">
                  <c:v>0.27362994408052904</c:v>
                </c:pt>
                <c:pt idx="2709">
                  <c:v>0.27342299473861881</c:v>
                </c:pt>
                <c:pt idx="2710">
                  <c:v>0.27321627817916949</c:v>
                </c:pt>
                <c:pt idx="2711">
                  <c:v>0.27300979405461984</c:v>
                </c:pt>
                <c:pt idx="2712">
                  <c:v>0.27280354201805512</c:v>
                </c:pt>
                <c:pt idx="2713">
                  <c:v>0.27259752172320645</c:v>
                </c:pt>
                <c:pt idx="2714">
                  <c:v>0.27239173282444779</c:v>
                </c:pt>
                <c:pt idx="2715">
                  <c:v>0.2721861749767977</c:v>
                </c:pt>
                <c:pt idx="2716">
                  <c:v>0.2719808478359137</c:v>
                </c:pt>
                <c:pt idx="2717">
                  <c:v>0.27177575105809371</c:v>
                </c:pt>
                <c:pt idx="2718">
                  <c:v>0.27157088430027521</c:v>
                </c:pt>
                <c:pt idx="2719">
                  <c:v>0.27136624722003028</c:v>
                </c:pt>
                <c:pt idx="2720">
                  <c:v>0.27116183947556743</c:v>
                </c:pt>
                <c:pt idx="2721">
                  <c:v>0.27095766072572985</c:v>
                </c:pt>
                <c:pt idx="2722">
                  <c:v>0.27075371062999104</c:v>
                </c:pt>
                <c:pt idx="2723">
                  <c:v>0.2705499888484591</c:v>
                </c:pt>
                <c:pt idx="2724">
                  <c:v>0.27034649504186875</c:v>
                </c:pt>
                <c:pt idx="2725">
                  <c:v>0.27014322887158532</c:v>
                </c:pt>
                <c:pt idx="2726">
                  <c:v>0.26994018999959962</c:v>
                </c:pt>
                <c:pt idx="2727">
                  <c:v>0.2697373780885286</c:v>
                </c:pt>
                <c:pt idx="2728">
                  <c:v>0.26953479280161413</c:v>
                </c:pt>
                <c:pt idx="2729">
                  <c:v>0.26933243380271893</c:v>
                </c:pt>
                <c:pt idx="2730">
                  <c:v>0.26913030075632904</c:v>
                </c:pt>
                <c:pt idx="2731">
                  <c:v>0.26892839332755064</c:v>
                </c:pt>
                <c:pt idx="2732">
                  <c:v>0.26872671118210634</c:v>
                </c:pt>
                <c:pt idx="2733">
                  <c:v>0.2685252539863397</c:v>
                </c:pt>
                <c:pt idx="2734">
                  <c:v>0.26832402140720668</c:v>
                </c:pt>
                <c:pt idx="2735">
                  <c:v>0.26812301311227998</c:v>
                </c:pt>
                <c:pt idx="2736">
                  <c:v>0.26792222876974459</c:v>
                </c:pt>
                <c:pt idx="2737">
                  <c:v>0.2677216680483982</c:v>
                </c:pt>
                <c:pt idx="2738">
                  <c:v>0.26752133061764821</c:v>
                </c:pt>
                <c:pt idx="2739">
                  <c:v>0.26732121614751125</c:v>
                </c:pt>
                <c:pt idx="2740">
                  <c:v>0.26712132430861268</c:v>
                </c:pt>
                <c:pt idx="2741">
                  <c:v>0.26692165477218338</c:v>
                </c:pt>
                <c:pt idx="2742">
                  <c:v>0.26672220721006001</c:v>
                </c:pt>
                <c:pt idx="2743">
                  <c:v>0.26652298129468294</c:v>
                </c:pt>
                <c:pt idx="2744">
                  <c:v>0.26632397669909474</c:v>
                </c:pt>
                <c:pt idx="2745">
                  <c:v>0.26612519309693883</c:v>
                </c:pt>
                <c:pt idx="2746">
                  <c:v>0.26592663016245971</c:v>
                </c:pt>
                <c:pt idx="2747">
                  <c:v>0.26572828757049938</c:v>
                </c:pt>
                <c:pt idx="2748">
                  <c:v>0.26553016499649834</c:v>
                </c:pt>
                <c:pt idx="2749">
                  <c:v>0.26533226211648958</c:v>
                </c:pt>
                <c:pt idx="2750">
                  <c:v>0.26513457860710604</c:v>
                </c:pt>
                <c:pt idx="2751">
                  <c:v>0.26493711414556909</c:v>
                </c:pt>
                <c:pt idx="2752">
                  <c:v>0.26473986840969421</c:v>
                </c:pt>
                <c:pt idx="2753">
                  <c:v>0.26454284107788806</c:v>
                </c:pt>
                <c:pt idx="2754">
                  <c:v>0.26434603182914573</c:v>
                </c:pt>
                <c:pt idx="2755">
                  <c:v>0.26414944034304988</c:v>
                </c:pt>
                <c:pt idx="2756">
                  <c:v>0.26395306629977205</c:v>
                </c:pt>
                <c:pt idx="2757">
                  <c:v>0.26375690938006624</c:v>
                </c:pt>
                <c:pt idx="2758">
                  <c:v>0.26356096926527384</c:v>
                </c:pt>
                <c:pt idx="2759">
                  <c:v>0.26336524563731711</c:v>
                </c:pt>
                <c:pt idx="2760">
                  <c:v>0.26316973817870049</c:v>
                </c:pt>
                <c:pt idx="2761">
                  <c:v>0.26297444657250996</c:v>
                </c:pt>
                <c:pt idx="2762">
                  <c:v>0.26277937050240824</c:v>
                </c:pt>
                <c:pt idx="2763">
                  <c:v>0.26258450965263752</c:v>
                </c:pt>
                <c:pt idx="2764">
                  <c:v>0.26238986370801659</c:v>
                </c:pt>
                <c:pt idx="2765">
                  <c:v>0.26219543235393933</c:v>
                </c:pt>
                <c:pt idx="2766">
                  <c:v>0.26200121527637366</c:v>
                </c:pt>
                <c:pt idx="2767">
                  <c:v>0.26180721216186031</c:v>
                </c:pt>
                <c:pt idx="2768">
                  <c:v>0.26161342269751092</c:v>
                </c:pt>
                <c:pt idx="2769">
                  <c:v>0.26141984657100936</c:v>
                </c:pt>
                <c:pt idx="2770">
                  <c:v>0.26122648347060606</c:v>
                </c:pt>
                <c:pt idx="2771">
                  <c:v>0.26103333308512155</c:v>
                </c:pt>
                <c:pt idx="2772">
                  <c:v>0.2608403951039413</c:v>
                </c:pt>
                <c:pt idx="2773">
                  <c:v>0.26064766921701749</c:v>
                </c:pt>
                <c:pt idx="2774">
                  <c:v>0.26045515511486467</c:v>
                </c:pt>
                <c:pt idx="2775">
                  <c:v>0.2602628524885619</c:v>
                </c:pt>
                <c:pt idx="2776">
                  <c:v>0.26007076102974974</c:v>
                </c:pt>
                <c:pt idx="2777">
                  <c:v>0.25987888043062807</c:v>
                </c:pt>
                <c:pt idx="2778">
                  <c:v>0.25968721038395759</c:v>
                </c:pt>
                <c:pt idx="2779">
                  <c:v>0.25949575058305502</c:v>
                </c:pt>
                <c:pt idx="2780">
                  <c:v>0.25930450072179578</c:v>
                </c:pt>
                <c:pt idx="2781">
                  <c:v>0.25911346049461004</c:v>
                </c:pt>
                <c:pt idx="2782">
                  <c:v>0.25892262959648232</c:v>
                </c:pt>
                <c:pt idx="2783">
                  <c:v>0.25873200772295013</c:v>
                </c:pt>
                <c:pt idx="2784">
                  <c:v>0.25854159457010406</c:v>
                </c:pt>
                <c:pt idx="2785">
                  <c:v>0.25835138983458394</c:v>
                </c:pt>
                <c:pt idx="2786">
                  <c:v>0.25816139321357995</c:v>
                </c:pt>
                <c:pt idx="2787">
                  <c:v>0.25797160440483102</c:v>
                </c:pt>
                <c:pt idx="2788">
                  <c:v>0.25778202310662141</c:v>
                </c:pt>
                <c:pt idx="2789">
                  <c:v>0.25759264901778528</c:v>
                </c:pt>
                <c:pt idx="2790">
                  <c:v>0.25740348183769729</c:v>
                </c:pt>
                <c:pt idx="2791">
                  <c:v>0.25721452126627792</c:v>
                </c:pt>
                <c:pt idx="2792">
                  <c:v>0.25702576700399066</c:v>
                </c:pt>
                <c:pt idx="2793">
                  <c:v>0.25683721875183829</c:v>
                </c:pt>
                <c:pt idx="2794">
                  <c:v>0.2566488762113659</c:v>
                </c:pt>
                <c:pt idx="2795">
                  <c:v>0.25646073908465539</c:v>
                </c:pt>
                <c:pt idx="2796">
                  <c:v>0.25627280707432926</c:v>
                </c:pt>
                <c:pt idx="2797">
                  <c:v>0.2560850798835434</c:v>
                </c:pt>
                <c:pt idx="2798">
                  <c:v>0.25589755721599172</c:v>
                </c:pt>
                <c:pt idx="2799">
                  <c:v>0.25571023877590049</c:v>
                </c:pt>
                <c:pt idx="2800">
                  <c:v>0.25552312426803098</c:v>
                </c:pt>
                <c:pt idx="2801">
                  <c:v>0.25533621339767537</c:v>
                </c:pt>
                <c:pt idx="2802">
                  <c:v>0.25514950587065593</c:v>
                </c:pt>
                <c:pt idx="2803">
                  <c:v>0.25496300139332706</c:v>
                </c:pt>
                <c:pt idx="2804">
                  <c:v>0.25477669967256966</c:v>
                </c:pt>
                <c:pt idx="2805">
                  <c:v>0.25459060041579329</c:v>
                </c:pt>
                <c:pt idx="2806">
                  <c:v>0.25440470333093163</c:v>
                </c:pt>
                <c:pt idx="2807">
                  <c:v>0.25421900812644654</c:v>
                </c:pt>
                <c:pt idx="2808">
                  <c:v>0.25403351451132217</c:v>
                </c:pt>
                <c:pt idx="2809">
                  <c:v>0.2538482221950652</c:v>
                </c:pt>
                <c:pt idx="2810">
                  <c:v>0.25366313088770576</c:v>
                </c:pt>
                <c:pt idx="2811">
                  <c:v>0.25347824029979299</c:v>
                </c:pt>
                <c:pt idx="2812">
                  <c:v>0.25329355014239624</c:v>
                </c:pt>
                <c:pt idx="2813">
                  <c:v>0.25310906012710344</c:v>
                </c:pt>
                <c:pt idx="2814">
                  <c:v>0.25292476996601931</c:v>
                </c:pt>
                <c:pt idx="2815">
                  <c:v>0.2527406793717657</c:v>
                </c:pt>
                <c:pt idx="2816">
                  <c:v>0.25255678805747789</c:v>
                </c:pt>
                <c:pt idx="2817">
                  <c:v>0.25237309573680722</c:v>
                </c:pt>
                <c:pt idx="2818">
                  <c:v>0.25218960212391628</c:v>
                </c:pt>
                <c:pt idx="2819">
                  <c:v>0.25200630693348081</c:v>
                </c:pt>
                <c:pt idx="2820">
                  <c:v>0.2518232098806848</c:v>
                </c:pt>
                <c:pt idx="2821">
                  <c:v>0.25164031068122489</c:v>
                </c:pt>
                <c:pt idx="2822">
                  <c:v>0.25145760905130415</c:v>
                </c:pt>
                <c:pt idx="2823">
                  <c:v>0.25127510470763448</c:v>
                </c:pt>
                <c:pt idx="2824">
                  <c:v>0.25109279736743201</c:v>
                </c:pt>
                <c:pt idx="2825">
                  <c:v>0.25091068674841982</c:v>
                </c:pt>
                <c:pt idx="2826">
                  <c:v>0.25072877256882575</c:v>
                </c:pt>
                <c:pt idx="2827">
                  <c:v>0.25054705454737825</c:v>
                </c:pt>
                <c:pt idx="2828">
                  <c:v>0.25036553240330989</c:v>
                </c:pt>
                <c:pt idx="2829">
                  <c:v>0.25018420585635326</c:v>
                </c:pt>
                <c:pt idx="2830">
                  <c:v>0.25000307462674121</c:v>
                </c:pt>
                <c:pt idx="2831">
                  <c:v>0.24982213843520484</c:v>
                </c:pt>
                <c:pt idx="2832">
                  <c:v>0.24964139700297341</c:v>
                </c:pt>
                <c:pt idx="2833">
                  <c:v>0.2494608500517731</c:v>
                </c:pt>
                <c:pt idx="2834">
                  <c:v>0.24928049730382532</c:v>
                </c:pt>
                <c:pt idx="2835">
                  <c:v>0.24910033848184512</c:v>
                </c:pt>
                <c:pt idx="2836">
                  <c:v>0.2489203733090434</c:v>
                </c:pt>
                <c:pt idx="2837">
                  <c:v>0.24874060150912014</c:v>
                </c:pt>
                <c:pt idx="2838">
                  <c:v>0.24856102280627099</c:v>
                </c:pt>
                <c:pt idx="2839">
                  <c:v>0.24838163692517706</c:v>
                </c:pt>
                <c:pt idx="2840">
                  <c:v>0.24820244359101262</c:v>
                </c:pt>
                <c:pt idx="2841">
                  <c:v>0.24802344252943934</c:v>
                </c:pt>
                <c:pt idx="2842">
                  <c:v>0.24784463346660429</c:v>
                </c:pt>
                <c:pt idx="2843">
                  <c:v>0.24766601612914316</c:v>
                </c:pt>
                <c:pt idx="2844">
                  <c:v>0.24748759024417438</c:v>
                </c:pt>
                <c:pt idx="2845">
                  <c:v>0.24730935553930339</c:v>
                </c:pt>
                <c:pt idx="2846">
                  <c:v>0.24713131174261568</c:v>
                </c:pt>
                <c:pt idx="2847">
                  <c:v>0.24695345858268086</c:v>
                </c:pt>
                <c:pt idx="2848">
                  <c:v>0.24677579578854852</c:v>
                </c:pt>
                <c:pt idx="2849">
                  <c:v>0.2465983230897493</c:v>
                </c:pt>
                <c:pt idx="2850">
                  <c:v>0.24642104021629196</c:v>
                </c:pt>
                <c:pt idx="2851">
                  <c:v>0.24624394689866305</c:v>
                </c:pt>
                <c:pt idx="2852">
                  <c:v>0.24606704286782677</c:v>
                </c:pt>
                <c:pt idx="2853">
                  <c:v>0.24589032785522308</c:v>
                </c:pt>
                <c:pt idx="2854">
                  <c:v>0.24571380159276768</c:v>
                </c:pt>
                <c:pt idx="2855">
                  <c:v>0.24553746381284769</c:v>
                </c:pt>
                <c:pt idx="2856">
                  <c:v>0.24536131424832661</c:v>
                </c:pt>
                <c:pt idx="2857">
                  <c:v>0.24518535263253691</c:v>
                </c:pt>
                <c:pt idx="2858">
                  <c:v>0.24500957869928378</c:v>
                </c:pt>
                <c:pt idx="2859">
                  <c:v>0.24483399218284102</c:v>
                </c:pt>
                <c:pt idx="2860">
                  <c:v>0.24465859281795357</c:v>
                </c:pt>
                <c:pt idx="2861">
                  <c:v>0.24448338033983188</c:v>
                </c:pt>
                <c:pt idx="2862">
                  <c:v>0.24430835448415375</c:v>
                </c:pt>
                <c:pt idx="2863">
                  <c:v>0.24413351498706573</c:v>
                </c:pt>
                <c:pt idx="2864">
                  <c:v>0.24395886158517485</c:v>
                </c:pt>
                <c:pt idx="2865">
                  <c:v>0.24378439401555657</c:v>
                </c:pt>
                <c:pt idx="2866">
                  <c:v>0.24361011201574623</c:v>
                </c:pt>
                <c:pt idx="2867">
                  <c:v>0.24343601532374268</c:v>
                </c:pt>
                <c:pt idx="2868">
                  <c:v>0.24326210367800571</c:v>
                </c:pt>
                <c:pt idx="2869">
                  <c:v>0.24308837681745502</c:v>
                </c:pt>
                <c:pt idx="2870">
                  <c:v>0.24291483448146936</c:v>
                </c:pt>
                <c:pt idx="2871">
                  <c:v>0.24274147640988589</c:v>
                </c:pt>
                <c:pt idx="2872">
                  <c:v>0.24256830234299878</c:v>
                </c:pt>
                <c:pt idx="2873">
                  <c:v>0.24239531202155939</c:v>
                </c:pt>
                <c:pt idx="2874">
                  <c:v>0.24222250518677241</c:v>
                </c:pt>
                <c:pt idx="2875">
                  <c:v>0.24204988158029875</c:v>
                </c:pt>
                <c:pt idx="2876">
                  <c:v>0.24187744094425176</c:v>
                </c:pt>
                <c:pt idx="2877">
                  <c:v>0.24170518302119753</c:v>
                </c:pt>
                <c:pt idx="2878">
                  <c:v>0.24153310755415389</c:v>
                </c:pt>
                <c:pt idx="2879">
                  <c:v>0.24136121428658763</c:v>
                </c:pt>
                <c:pt idx="2880">
                  <c:v>0.2411895029624179</c:v>
                </c:pt>
                <c:pt idx="2881">
                  <c:v>0.24101797332600997</c:v>
                </c:pt>
                <c:pt idx="2882">
                  <c:v>0.24084662512217819</c:v>
                </c:pt>
                <c:pt idx="2883">
                  <c:v>0.24067545809618349</c:v>
                </c:pt>
                <c:pt idx="2884">
                  <c:v>0.24050447199373165</c:v>
                </c:pt>
                <c:pt idx="2885">
                  <c:v>0.24033366656097421</c:v>
                </c:pt>
                <c:pt idx="2886">
                  <c:v>0.24016304154450696</c:v>
                </c:pt>
                <c:pt idx="2887">
                  <c:v>0.23999259669136819</c:v>
                </c:pt>
                <c:pt idx="2888">
                  <c:v>0.23982233174903766</c:v>
                </c:pt>
                <c:pt idx="2889">
                  <c:v>0.23965224646543878</c:v>
                </c:pt>
                <c:pt idx="2890">
                  <c:v>0.23948234058893136</c:v>
                </c:pt>
                <c:pt idx="2891">
                  <c:v>0.23931261386831829</c:v>
                </c:pt>
                <c:pt idx="2892">
                  <c:v>0.23914306605283805</c:v>
                </c:pt>
                <c:pt idx="2893">
                  <c:v>0.2389736968921683</c:v>
                </c:pt>
                <c:pt idx="2894">
                  <c:v>0.23880450613642287</c:v>
                </c:pt>
                <c:pt idx="2895">
                  <c:v>0.23863549353615163</c:v>
                </c:pt>
                <c:pt idx="2896">
                  <c:v>0.23846665884233798</c:v>
                </c:pt>
                <c:pt idx="2897">
                  <c:v>0.23829800180639929</c:v>
                </c:pt>
                <c:pt idx="2898">
                  <c:v>0.23812952218018793</c:v>
                </c:pt>
                <c:pt idx="2899">
                  <c:v>0.23796121971598636</c:v>
                </c:pt>
                <c:pt idx="2900">
                  <c:v>0.23779309416650835</c:v>
                </c:pt>
                <c:pt idx="2901">
                  <c:v>0.23762514528489909</c:v>
                </c:pt>
                <c:pt idx="2902">
                  <c:v>0.2374573728247317</c:v>
                </c:pt>
                <c:pt idx="2903">
                  <c:v>0.23728977654000807</c:v>
                </c:pt>
                <c:pt idx="2904">
                  <c:v>0.23712235618515889</c:v>
                </c:pt>
                <c:pt idx="2905">
                  <c:v>0.23695511151503962</c:v>
                </c:pt>
                <c:pt idx="2906">
                  <c:v>0.23678804228493333</c:v>
                </c:pt>
                <c:pt idx="2907">
                  <c:v>0.2366211482505462</c:v>
                </c:pt>
                <c:pt idx="2908">
                  <c:v>0.23645442916801032</c:v>
                </c:pt>
                <c:pt idx="2909">
                  <c:v>0.23628788479387886</c:v>
                </c:pt>
                <c:pt idx="2910">
                  <c:v>0.23612151488512922</c:v>
                </c:pt>
                <c:pt idx="2911">
                  <c:v>0.23595531919915907</c:v>
                </c:pt>
                <c:pt idx="2912">
                  <c:v>0.23578929749378633</c:v>
                </c:pt>
                <c:pt idx="2913">
                  <c:v>0.23562344952724942</c:v>
                </c:pt>
                <c:pt idx="2914">
                  <c:v>0.23545777505820545</c:v>
                </c:pt>
                <c:pt idx="2915">
                  <c:v>0.23529227384572815</c:v>
                </c:pt>
                <c:pt idx="2916">
                  <c:v>0.23512694564931005</c:v>
                </c:pt>
                <c:pt idx="2917">
                  <c:v>0.23496179022885816</c:v>
                </c:pt>
                <c:pt idx="2918">
                  <c:v>0.23479680734469602</c:v>
                </c:pt>
                <c:pt idx="2919">
                  <c:v>0.23463199675756177</c:v>
                </c:pt>
                <c:pt idx="2920">
                  <c:v>0.23446735822860562</c:v>
                </c:pt>
                <c:pt idx="2921">
                  <c:v>0.2343028915193921</c:v>
                </c:pt>
                <c:pt idx="2922">
                  <c:v>0.23413859639189655</c:v>
                </c:pt>
                <c:pt idx="2923">
                  <c:v>0.23397447260850537</c:v>
                </c:pt>
                <c:pt idx="2924">
                  <c:v>0.2338105199320164</c:v>
                </c:pt>
                <c:pt idx="2925">
                  <c:v>0.23364673812563533</c:v>
                </c:pt>
                <c:pt idx="2926">
                  <c:v>0.23348312695297635</c:v>
                </c:pt>
                <c:pt idx="2927">
                  <c:v>0.2333196861780629</c:v>
                </c:pt>
                <c:pt idx="2928">
                  <c:v>0.23315641556532329</c:v>
                </c:pt>
                <c:pt idx="2929">
                  <c:v>0.23299331487959241</c:v>
                </c:pt>
                <c:pt idx="2930">
                  <c:v>0.23283038388611105</c:v>
                </c:pt>
                <c:pt idx="2931">
                  <c:v>0.23266762235052355</c:v>
                </c:pt>
                <c:pt idx="2932">
                  <c:v>0.23250503003887751</c:v>
                </c:pt>
                <c:pt idx="2933">
                  <c:v>0.2323426067176235</c:v>
                </c:pt>
                <c:pt idx="2934">
                  <c:v>0.2321803521536136</c:v>
                </c:pt>
                <c:pt idx="2935">
                  <c:v>0.23201826611410081</c:v>
                </c:pt>
                <c:pt idx="2936">
                  <c:v>0.23185634836673927</c:v>
                </c:pt>
                <c:pt idx="2937">
                  <c:v>0.23169459867958128</c:v>
                </c:pt>
                <c:pt idx="2938">
                  <c:v>0.2315330168210773</c:v>
                </c:pt>
                <c:pt idx="2939">
                  <c:v>0.23137160256007683</c:v>
                </c:pt>
                <c:pt idx="2940">
                  <c:v>0.23121035566582485</c:v>
                </c:pt>
                <c:pt idx="2941">
                  <c:v>0.23104927590796384</c:v>
                </c:pt>
                <c:pt idx="2942">
                  <c:v>0.23088836305653002</c:v>
                </c:pt>
                <c:pt idx="2943">
                  <c:v>0.23072761688195439</c:v>
                </c:pt>
                <c:pt idx="2944">
                  <c:v>0.2305670371550626</c:v>
                </c:pt>
                <c:pt idx="2945">
                  <c:v>0.23040662364707148</c:v>
                </c:pt>
                <c:pt idx="2946">
                  <c:v>0.23024637612959067</c:v>
                </c:pt>
                <c:pt idx="2947">
                  <c:v>0.23008629437462116</c:v>
                </c:pt>
                <c:pt idx="2948">
                  <c:v>0.22992637815455405</c:v>
                </c:pt>
                <c:pt idx="2949">
                  <c:v>0.22976662724217006</c:v>
                </c:pt>
                <c:pt idx="2950">
                  <c:v>0.22960704141063795</c:v>
                </c:pt>
                <c:pt idx="2951">
                  <c:v>0.22944762043351613</c:v>
                </c:pt>
                <c:pt idx="2952">
                  <c:v>0.22928836408474854</c:v>
                </c:pt>
                <c:pt idx="2953">
                  <c:v>0.22912927213866652</c:v>
                </c:pt>
                <c:pt idx="2954">
                  <c:v>0.22897034436998598</c:v>
                </c:pt>
                <c:pt idx="2955">
                  <c:v>0.22881158055380943</c:v>
                </c:pt>
                <c:pt idx="2956">
                  <c:v>0.22865298046562094</c:v>
                </c:pt>
                <c:pt idx="2957">
                  <c:v>0.2284945438812902</c:v>
                </c:pt>
                <c:pt idx="2958">
                  <c:v>0.2283362705770676</c:v>
                </c:pt>
                <c:pt idx="2959">
                  <c:v>0.22817816032958582</c:v>
                </c:pt>
                <c:pt idx="2960">
                  <c:v>0.22802021291585925</c:v>
                </c:pt>
                <c:pt idx="2961">
                  <c:v>0.2278624281132805</c:v>
                </c:pt>
                <c:pt idx="2962">
                  <c:v>0.22770480569962384</c:v>
                </c:pt>
                <c:pt idx="2963">
                  <c:v>0.2275473454530399</c:v>
                </c:pt>
                <c:pt idx="2964">
                  <c:v>0.22739004715205807</c:v>
                </c:pt>
                <c:pt idx="2965">
                  <c:v>0.22723291057558592</c:v>
                </c:pt>
                <c:pt idx="2966">
                  <c:v>0.22707593550290456</c:v>
                </c:pt>
                <c:pt idx="2967">
                  <c:v>0.22691912171367298</c:v>
                </c:pt>
                <c:pt idx="2968">
                  <c:v>0.22676246898792421</c:v>
                </c:pt>
                <c:pt idx="2969">
                  <c:v>0.22660597710606464</c:v>
                </c:pt>
                <c:pt idx="2970">
                  <c:v>0.22644964584887456</c:v>
                </c:pt>
                <c:pt idx="2971">
                  <c:v>0.22629347499750599</c:v>
                </c:pt>
                <c:pt idx="2972">
                  <c:v>0.22613746433348289</c:v>
                </c:pt>
                <c:pt idx="2973">
                  <c:v>0.2259816136387012</c:v>
                </c:pt>
                <c:pt idx="2974">
                  <c:v>0.22582592269542517</c:v>
                </c:pt>
                <c:pt idx="2975">
                  <c:v>0.22567039128629035</c:v>
                </c:pt>
                <c:pt idx="2976">
                  <c:v>0.22551501919429917</c:v>
                </c:pt>
                <c:pt idx="2977">
                  <c:v>0.22535980620282303</c:v>
                </c:pt>
                <c:pt idx="2978">
                  <c:v>0.22520475209560009</c:v>
                </c:pt>
                <c:pt idx="2979">
                  <c:v>0.22504985665673555</c:v>
                </c:pt>
                <c:pt idx="2980">
                  <c:v>0.22489511967069969</c:v>
                </c:pt>
                <c:pt idx="2981">
                  <c:v>0.22474054092232734</c:v>
                </c:pt>
                <c:pt idx="2982">
                  <c:v>0.22458612019681881</c:v>
                </c:pt>
                <c:pt idx="2983">
                  <c:v>0.22443185727973675</c:v>
                </c:pt>
                <c:pt idx="2984">
                  <c:v>0.22427775195700708</c:v>
                </c:pt>
                <c:pt idx="2985">
                  <c:v>0.22412380401491686</c:v>
                </c:pt>
                <c:pt idx="2986">
                  <c:v>0.22397001324011573</c:v>
                </c:pt>
                <c:pt idx="2987">
                  <c:v>0.22381637941961299</c:v>
                </c:pt>
                <c:pt idx="2988">
                  <c:v>0.22366290234077799</c:v>
                </c:pt>
                <c:pt idx="2989">
                  <c:v>0.22350958179133854</c:v>
                </c:pt>
                <c:pt idx="2990">
                  <c:v>0.22335641755938201</c:v>
                </c:pt>
                <c:pt idx="2991">
                  <c:v>0.22320340943335237</c:v>
                </c:pt>
                <c:pt idx="2992">
                  <c:v>0.22305055720205108</c:v>
                </c:pt>
                <c:pt idx="2993">
                  <c:v>0.22289786065463466</c:v>
                </c:pt>
                <c:pt idx="2994">
                  <c:v>0.22274531958061697</c:v>
                </c:pt>
                <c:pt idx="2995">
                  <c:v>0.22259293376986505</c:v>
                </c:pt>
                <c:pt idx="2996">
                  <c:v>0.22244070301259972</c:v>
                </c:pt>
                <c:pt idx="2997">
                  <c:v>0.2222886270993972</c:v>
                </c:pt>
                <c:pt idx="2998">
                  <c:v>0.22213670582118442</c:v>
                </c:pt>
                <c:pt idx="2999">
                  <c:v>0.22198493896923968</c:v>
                </c:pt>
                <c:pt idx="3000">
                  <c:v>0.22183332633519454</c:v>
                </c:pt>
                <c:pt idx="3001">
                  <c:v>0.22168186771103005</c:v>
                </c:pt>
                <c:pt idx="3002">
                  <c:v>0.22153056288907627</c:v>
                </c:pt>
                <c:pt idx="3003">
                  <c:v>0.22137941166201319</c:v>
                </c:pt>
                <c:pt idx="3004">
                  <c:v>0.22122841382286851</c:v>
                </c:pt>
                <c:pt idx="3005">
                  <c:v>0.22107756916501853</c:v>
                </c:pt>
                <c:pt idx="3006">
                  <c:v>0.22092687748218581</c:v>
                </c:pt>
                <c:pt idx="3007">
                  <c:v>0.22077633856843878</c:v>
                </c:pt>
                <c:pt idx="3008">
                  <c:v>0.22062595221819239</c:v>
                </c:pt>
                <c:pt idx="3009">
                  <c:v>0.22047571822620587</c:v>
                </c:pt>
                <c:pt idx="3010">
                  <c:v>0.22032563638758274</c:v>
                </c:pt>
                <c:pt idx="3011">
                  <c:v>0.22017570649777013</c:v>
                </c:pt>
                <c:pt idx="3012">
                  <c:v>0.22002592835255777</c:v>
                </c:pt>
                <c:pt idx="3013">
                  <c:v>0.21987630174807743</c:v>
                </c:pt>
                <c:pt idx="3014">
                  <c:v>0.21972682648080205</c:v>
                </c:pt>
                <c:pt idx="3015">
                  <c:v>0.21957750234754581</c:v>
                </c:pt>
                <c:pt idx="3016">
                  <c:v>0.21942832914546284</c:v>
                </c:pt>
                <c:pt idx="3017">
                  <c:v>0.21927930667204662</c:v>
                </c:pt>
                <c:pt idx="3018">
                  <c:v>0.21913043472512925</c:v>
                </c:pt>
                <c:pt idx="3019">
                  <c:v>0.21898171310288109</c:v>
                </c:pt>
                <c:pt idx="3020">
                  <c:v>0.21883314160380879</c:v>
                </c:pt>
                <c:pt idx="3021">
                  <c:v>0.21868472002675707</c:v>
                </c:pt>
                <c:pt idx="3022">
                  <c:v>0.21853644817090606</c:v>
                </c:pt>
                <c:pt idx="3023">
                  <c:v>0.21838832583577028</c:v>
                </c:pt>
                <c:pt idx="3024">
                  <c:v>0.21824035282120033</c:v>
                </c:pt>
                <c:pt idx="3025">
                  <c:v>0.21809252892737979</c:v>
                </c:pt>
                <c:pt idx="3026">
                  <c:v>0.21794485395482707</c:v>
                </c:pt>
                <c:pt idx="3027">
                  <c:v>0.21779732770439059</c:v>
                </c:pt>
                <c:pt idx="3028">
                  <c:v>0.21764994997725268</c:v>
                </c:pt>
                <c:pt idx="3029">
                  <c:v>0.21750272057492726</c:v>
                </c:pt>
                <c:pt idx="3030">
                  <c:v>0.21735563929925653</c:v>
                </c:pt>
                <c:pt idx="3031">
                  <c:v>0.21720870595241587</c:v>
                </c:pt>
                <c:pt idx="3032">
                  <c:v>0.21706192033690783</c:v>
                </c:pt>
                <c:pt idx="3033">
                  <c:v>0.21691528225556395</c:v>
                </c:pt>
                <c:pt idx="3034">
                  <c:v>0.21676879151154421</c:v>
                </c:pt>
                <c:pt idx="3035">
                  <c:v>0.21662244790833587</c:v>
                </c:pt>
                <c:pt idx="3036">
                  <c:v>0.21647625124975231</c:v>
                </c:pt>
                <c:pt idx="3037">
                  <c:v>0.21633020133993425</c:v>
                </c:pt>
                <c:pt idx="3038">
                  <c:v>0.21618429798334673</c:v>
                </c:pt>
                <c:pt idx="3039">
                  <c:v>0.21603854098477965</c:v>
                </c:pt>
                <c:pt idx="3040">
                  <c:v>0.21589293014934743</c:v>
                </c:pt>
                <c:pt idx="3041">
                  <c:v>0.21574746528248784</c:v>
                </c:pt>
                <c:pt idx="3042">
                  <c:v>0.21560214618996101</c:v>
                </c:pt>
                <c:pt idx="3043">
                  <c:v>0.21545697267784986</c:v>
                </c:pt>
                <c:pt idx="3044">
                  <c:v>0.21531194455255909</c:v>
                </c:pt>
                <c:pt idx="3045">
                  <c:v>0.21516706162081353</c:v>
                </c:pt>
                <c:pt idx="3046">
                  <c:v>0.21502232368965818</c:v>
                </c:pt>
                <c:pt idx="3047">
                  <c:v>0.21487773056645887</c:v>
                </c:pt>
                <c:pt idx="3048">
                  <c:v>0.21473328205889897</c:v>
                </c:pt>
                <c:pt idx="3049">
                  <c:v>0.21458897797498167</c:v>
                </c:pt>
                <c:pt idx="3050">
                  <c:v>0.21444481812302696</c:v>
                </c:pt>
                <c:pt idx="3051">
                  <c:v>0.21430080231167165</c:v>
                </c:pt>
                <c:pt idx="3052">
                  <c:v>0.21415693034987016</c:v>
                </c:pt>
                <c:pt idx="3053">
                  <c:v>0.21401320204689184</c:v>
                </c:pt>
                <c:pt idx="3054">
                  <c:v>0.21386961721232095</c:v>
                </c:pt>
                <c:pt idx="3055">
                  <c:v>0.21372617565605823</c:v>
                </c:pt>
                <c:pt idx="3056">
                  <c:v>0.2135828771883162</c:v>
                </c:pt>
                <c:pt idx="3057">
                  <c:v>0.21343972161962171</c:v>
                </c:pt>
                <c:pt idx="3058">
                  <c:v>0.21329670876081447</c:v>
                </c:pt>
                <c:pt idx="3059">
                  <c:v>0.21315383842304667</c:v>
                </c:pt>
                <c:pt idx="3060">
                  <c:v>0.21301111041778112</c:v>
                </c:pt>
                <c:pt idx="3061">
                  <c:v>0.21286852455679148</c:v>
                </c:pt>
                <c:pt idx="3062">
                  <c:v>0.21272608065216259</c:v>
                </c:pt>
                <c:pt idx="3063">
                  <c:v>0.21258377851628807</c:v>
                </c:pt>
                <c:pt idx="3064">
                  <c:v>0.21244161796187153</c:v>
                </c:pt>
                <c:pt idx="3065">
                  <c:v>0.21229959880192414</c:v>
                </c:pt>
                <c:pt idx="3066">
                  <c:v>0.21215772084976525</c:v>
                </c:pt>
                <c:pt idx="3067">
                  <c:v>0.21201598391902132</c:v>
                </c:pt>
                <c:pt idx="3068">
                  <c:v>0.21187438782362528</c:v>
                </c:pt>
                <c:pt idx="3069">
                  <c:v>0.21173293237781735</c:v>
                </c:pt>
                <c:pt idx="3070">
                  <c:v>0.21159161739614191</c:v>
                </c:pt>
                <c:pt idx="3071">
                  <c:v>0.21145044269344759</c:v>
                </c:pt>
                <c:pt idx="3072">
                  <c:v>0.21130940808488813</c:v>
                </c:pt>
                <c:pt idx="3073">
                  <c:v>0.21116851338592177</c:v>
                </c:pt>
                <c:pt idx="3074">
                  <c:v>0.21102775841230823</c:v>
                </c:pt>
                <c:pt idx="3075">
                  <c:v>0.21088714298010991</c:v>
                </c:pt>
                <c:pt idx="3076">
                  <c:v>0.21074666690569216</c:v>
                </c:pt>
                <c:pt idx="3077">
                  <c:v>0.21060633000571949</c:v>
                </c:pt>
                <c:pt idx="3078">
                  <c:v>0.21046613209716006</c:v>
                </c:pt>
                <c:pt idx="3079">
                  <c:v>0.21032607299727848</c:v>
                </c:pt>
                <c:pt idx="3080">
                  <c:v>0.21018615252364242</c:v>
                </c:pt>
                <c:pt idx="3081">
                  <c:v>0.21004637049411543</c:v>
                </c:pt>
                <c:pt idx="3082">
                  <c:v>0.20990672672686098</c:v>
                </c:pt>
                <c:pt idx="3083">
                  <c:v>0.2097672210403399</c:v>
                </c:pt>
                <c:pt idx="3084">
                  <c:v>0.20962785325331043</c:v>
                </c:pt>
                <c:pt idx="3085">
                  <c:v>0.20948862318482675</c:v>
                </c:pt>
                <c:pt idx="3086">
                  <c:v>0.209349530654239</c:v>
                </c:pt>
                <c:pt idx="3087">
                  <c:v>0.20921057548119387</c:v>
                </c:pt>
                <c:pt idx="3088">
                  <c:v>0.20907175748563106</c:v>
                </c:pt>
                <c:pt idx="3089">
                  <c:v>0.20893307648778542</c:v>
                </c:pt>
                <c:pt idx="3090">
                  <c:v>0.20879453230818584</c:v>
                </c:pt>
                <c:pt idx="3091">
                  <c:v>0.20865612476765383</c:v>
                </c:pt>
                <c:pt idx="3092">
                  <c:v>0.20851785368730366</c:v>
                </c:pt>
                <c:pt idx="3093">
                  <c:v>0.20837971888854034</c:v>
                </c:pt>
                <c:pt idx="3094">
                  <c:v>0.2082417201930622</c:v>
                </c:pt>
                <c:pt idx="3095">
                  <c:v>0.20810385742285684</c:v>
                </c:pt>
                <c:pt idx="3096">
                  <c:v>0.20796613040020315</c:v>
                </c:pt>
                <c:pt idx="3097">
                  <c:v>0.20782853894766792</c:v>
                </c:pt>
                <c:pt idx="3098">
                  <c:v>0.2076910828881092</c:v>
                </c:pt>
                <c:pt idx="3099">
                  <c:v>0.20755376204467249</c:v>
                </c:pt>
                <c:pt idx="3100">
                  <c:v>0.2074165762407908</c:v>
                </c:pt>
                <c:pt idx="3101">
                  <c:v>0.20727952530018554</c:v>
                </c:pt>
                <c:pt idx="3102">
                  <c:v>0.20714260904686468</c:v>
                </c:pt>
                <c:pt idx="3103">
                  <c:v>0.20700582730512224</c:v>
                </c:pt>
                <c:pt idx="3104">
                  <c:v>0.20686917989953701</c:v>
                </c:pt>
                <c:pt idx="3105">
                  <c:v>0.20673266665497525</c:v>
                </c:pt>
                <c:pt idx="3106">
                  <c:v>0.206596287396586</c:v>
                </c:pt>
                <c:pt idx="3107">
                  <c:v>0.2064600419498028</c:v>
                </c:pt>
                <c:pt idx="3108">
                  <c:v>0.20632393014034223</c:v>
                </c:pt>
                <c:pt idx="3109">
                  <c:v>0.2061879517942059</c:v>
                </c:pt>
                <c:pt idx="3110">
                  <c:v>0.20605210673767457</c:v>
                </c:pt>
                <c:pt idx="3111">
                  <c:v>0.20591639479731358</c:v>
                </c:pt>
                <c:pt idx="3112">
                  <c:v>0.20578081579996832</c:v>
                </c:pt>
                <c:pt idx="3113">
                  <c:v>0.20564536957276505</c:v>
                </c:pt>
                <c:pt idx="3114">
                  <c:v>0.20551005594311045</c:v>
                </c:pt>
                <c:pt idx="3115">
                  <c:v>0.20537487473869087</c:v>
                </c:pt>
                <c:pt idx="3116">
                  <c:v>0.20523982578747194</c:v>
                </c:pt>
                <c:pt idx="3117">
                  <c:v>0.2051049089176972</c:v>
                </c:pt>
                <c:pt idx="3118">
                  <c:v>0.20497012395788861</c:v>
                </c:pt>
                <c:pt idx="3119">
                  <c:v>0.20483547073684572</c:v>
                </c:pt>
                <c:pt idx="3120">
                  <c:v>0.20470094908364564</c:v>
                </c:pt>
                <c:pt idx="3121">
                  <c:v>0.20456655882764063</c:v>
                </c:pt>
                <c:pt idx="3122">
                  <c:v>0.2044322997984597</c:v>
                </c:pt>
                <c:pt idx="3123">
                  <c:v>0.20429817182600746</c:v>
                </c:pt>
                <c:pt idx="3124">
                  <c:v>0.20416417474046247</c:v>
                </c:pt>
                <c:pt idx="3125">
                  <c:v>0.20403030837227815</c:v>
                </c:pt>
                <c:pt idx="3126">
                  <c:v>0.20389657255218144</c:v>
                </c:pt>
                <c:pt idx="3127">
                  <c:v>0.203762967111173</c:v>
                </c:pt>
                <c:pt idx="3128">
                  <c:v>0.2036294918805259</c:v>
                </c:pt>
                <c:pt idx="3129">
                  <c:v>0.20349614669178467</c:v>
                </c:pt>
                <c:pt idx="3130">
                  <c:v>0.2033629313767665</c:v>
                </c:pt>
                <c:pt idx="3131">
                  <c:v>0.20322984576755951</c:v>
                </c:pt>
                <c:pt idx="3132">
                  <c:v>0.20309688969652284</c:v>
                </c:pt>
                <c:pt idx="3133">
                  <c:v>0.20296406299628428</c:v>
                </c:pt>
                <c:pt idx="3134">
                  <c:v>0.2028313654997424</c:v>
                </c:pt>
                <c:pt idx="3135">
                  <c:v>0.20269879704006435</c:v>
                </c:pt>
                <c:pt idx="3136">
                  <c:v>0.2025663574506866</c:v>
                </c:pt>
                <c:pt idx="3137">
                  <c:v>0.20243404656531194</c:v>
                </c:pt>
                <c:pt idx="3138">
                  <c:v>0.20230186421791255</c:v>
                </c:pt>
                <c:pt idx="3139">
                  <c:v>0.20216981024272676</c:v>
                </c:pt>
                <c:pt idx="3140">
                  <c:v>0.20203788447425841</c:v>
                </c:pt>
                <c:pt idx="3141">
                  <c:v>0.20190608674727897</c:v>
                </c:pt>
                <c:pt idx="3142">
                  <c:v>0.20177441689682449</c:v>
                </c:pt>
                <c:pt idx="3143">
                  <c:v>0.20164287475819609</c:v>
                </c:pt>
                <c:pt idx="3144">
                  <c:v>0.20151146016695906</c:v>
                </c:pt>
                <c:pt idx="3145">
                  <c:v>0.20138017295894281</c:v>
                </c:pt>
                <c:pt idx="3146">
                  <c:v>0.2012490129702402</c:v>
                </c:pt>
                <c:pt idx="3147">
                  <c:v>0.20111798003720682</c:v>
                </c:pt>
                <c:pt idx="3148">
                  <c:v>0.20098707399646068</c:v>
                </c:pt>
                <c:pt idx="3149">
                  <c:v>0.20085629468488247</c:v>
                </c:pt>
                <c:pt idx="3150">
                  <c:v>0.20072564193961229</c:v>
                </c:pt>
                <c:pt idx="3151">
                  <c:v>0.20059511559805382</c:v>
                </c:pt>
                <c:pt idx="3152">
                  <c:v>0.20046471549786804</c:v>
                </c:pt>
                <c:pt idx="3153">
                  <c:v>0.20033444147697899</c:v>
                </c:pt>
                <c:pt idx="3154">
                  <c:v>0.20020429337356777</c:v>
                </c:pt>
                <c:pt idx="3155">
                  <c:v>0.20007427102607508</c:v>
                </c:pt>
                <c:pt idx="3156">
                  <c:v>0.1999443742732003</c:v>
                </c:pt>
                <c:pt idx="3157">
                  <c:v>0.19981460295389997</c:v>
                </c:pt>
                <c:pt idx="3158">
                  <c:v>0.19968495690738949</c:v>
                </c:pt>
                <c:pt idx="3159">
                  <c:v>0.19955543597314002</c:v>
                </c:pt>
                <c:pt idx="3160">
                  <c:v>0.19942603999087832</c:v>
                </c:pt>
                <c:pt idx="3161">
                  <c:v>0.1992967688005898</c:v>
                </c:pt>
                <c:pt idx="3162">
                  <c:v>0.19916762224251172</c:v>
                </c:pt>
                <c:pt idx="3163">
                  <c:v>0.19903860015713931</c:v>
                </c:pt>
                <c:pt idx="3164">
                  <c:v>0.19890970238522113</c:v>
                </c:pt>
                <c:pt idx="3165">
                  <c:v>0.19878092876775921</c:v>
                </c:pt>
                <c:pt idx="3166">
                  <c:v>0.19865227914601002</c:v>
                </c:pt>
                <c:pt idx="3167">
                  <c:v>0.19852375336148256</c:v>
                </c:pt>
                <c:pt idx="3168">
                  <c:v>0.19839535125593799</c:v>
                </c:pt>
                <c:pt idx="3169">
                  <c:v>0.19826707267139015</c:v>
                </c:pt>
                <c:pt idx="3170">
                  <c:v>0.19813891745010417</c:v>
                </c:pt>
                <c:pt idx="3171">
                  <c:v>0.19801088543459633</c:v>
                </c:pt>
                <c:pt idx="3172">
                  <c:v>0.19788297646763342</c:v>
                </c:pt>
                <c:pt idx="3173">
                  <c:v>0.19775519039223213</c:v>
                </c:pt>
                <c:pt idx="3174">
                  <c:v>0.19762752705166012</c:v>
                </c:pt>
                <c:pt idx="3175">
                  <c:v>0.19749998628943166</c:v>
                </c:pt>
                <c:pt idx="3176">
                  <c:v>0.1973725679493121</c:v>
                </c:pt>
                <c:pt idx="3177">
                  <c:v>0.19724527187531407</c:v>
                </c:pt>
                <c:pt idx="3178">
                  <c:v>0.1971180979116981</c:v>
                </c:pt>
                <c:pt idx="3179">
                  <c:v>0.19699104590297165</c:v>
                </c:pt>
                <c:pt idx="3180">
                  <c:v>0.19686411569388906</c:v>
                </c:pt>
                <c:pt idx="3181">
                  <c:v>0.19673730712945178</c:v>
                </c:pt>
                <c:pt idx="3182">
                  <c:v>0.19661062005490673</c:v>
                </c:pt>
                <c:pt idx="3183">
                  <c:v>0.19648405431574573</c:v>
                </c:pt>
                <c:pt idx="3184">
                  <c:v>0.19635760975770558</c:v>
                </c:pt>
                <c:pt idx="3185">
                  <c:v>0.196231286226768</c:v>
                </c:pt>
                <c:pt idx="3186">
                  <c:v>0.19610508356915915</c:v>
                </c:pt>
                <c:pt idx="3187">
                  <c:v>0.19597900163134743</c:v>
                </c:pt>
                <c:pt idx="3188">
                  <c:v>0.19585304026004577</c:v>
                </c:pt>
                <c:pt idx="3189">
                  <c:v>0.19572719930220878</c:v>
                </c:pt>
                <c:pt idx="3190">
                  <c:v>0.19560147860503305</c:v>
                </c:pt>
                <c:pt idx="3191">
                  <c:v>0.19547587801595787</c:v>
                </c:pt>
                <c:pt idx="3192">
                  <c:v>0.19535039738266233</c:v>
                </c:pt>
                <c:pt idx="3193">
                  <c:v>0.19522503655306869</c:v>
                </c:pt>
                <c:pt idx="3194">
                  <c:v>0.19509979537533706</c:v>
                </c:pt>
                <c:pt idx="3195">
                  <c:v>0.19497467369786894</c:v>
                </c:pt>
                <c:pt idx="3196">
                  <c:v>0.19484967136930392</c:v>
                </c:pt>
                <c:pt idx="3197">
                  <c:v>0.19472478823852232</c:v>
                </c:pt>
                <c:pt idx="3198">
                  <c:v>0.19460002415464142</c:v>
                </c:pt>
                <c:pt idx="3199">
                  <c:v>0.1944753789670173</c:v>
                </c:pt>
                <c:pt idx="3200">
                  <c:v>0.19435085252524406</c:v>
                </c:pt>
                <c:pt idx="3201">
                  <c:v>0.19422644467915159</c:v>
                </c:pt>
                <c:pt idx="3202">
                  <c:v>0.19410215527880845</c:v>
                </c:pt>
                <c:pt idx="3203">
                  <c:v>0.19397798417451775</c:v>
                </c:pt>
                <c:pt idx="3204">
                  <c:v>0.19385393121681893</c:v>
                </c:pt>
                <c:pt idx="3205">
                  <c:v>0.19372999625648768</c:v>
                </c:pt>
                <c:pt idx="3206">
                  <c:v>0.1936061791445339</c:v>
                </c:pt>
                <c:pt idx="3207">
                  <c:v>0.19348247973220145</c:v>
                </c:pt>
                <c:pt idx="3208">
                  <c:v>0.1933588978709688</c:v>
                </c:pt>
                <c:pt idx="3209">
                  <c:v>0.19323543341254892</c:v>
                </c:pt>
                <c:pt idx="3210">
                  <c:v>0.19311208620888606</c:v>
                </c:pt>
                <c:pt idx="3211">
                  <c:v>0.19298885611215924</c:v>
                </c:pt>
                <c:pt idx="3212">
                  <c:v>0.19286574297477854</c:v>
                </c:pt>
                <c:pt idx="3213">
                  <c:v>0.19274274664938557</c:v>
                </c:pt>
                <c:pt idx="3214">
                  <c:v>0.19261986698885425</c:v>
                </c:pt>
                <c:pt idx="3215">
                  <c:v>0.19249710384628954</c:v>
                </c:pt>
                <c:pt idx="3216">
                  <c:v>0.19237445707502623</c:v>
                </c:pt>
                <c:pt idx="3217">
                  <c:v>0.19225192652862955</c:v>
                </c:pt>
                <c:pt idx="3218">
                  <c:v>0.19212951206089499</c:v>
                </c:pt>
                <c:pt idx="3219">
                  <c:v>0.19200721352584679</c:v>
                </c:pt>
                <c:pt idx="3220">
                  <c:v>0.19188503077773722</c:v>
                </c:pt>
                <c:pt idx="3221">
                  <c:v>0.19176296367104861</c:v>
                </c:pt>
                <c:pt idx="3222">
                  <c:v>0.19164101206049</c:v>
                </c:pt>
                <c:pt idx="3223">
                  <c:v>0.1915191758009985</c:v>
                </c:pt>
                <c:pt idx="3224">
                  <c:v>0.19139745474773764</c:v>
                </c:pt>
                <c:pt idx="3225">
                  <c:v>0.19127584875609949</c:v>
                </c:pt>
                <c:pt idx="3226">
                  <c:v>0.19115435768169986</c:v>
                </c:pt>
                <c:pt idx="3227">
                  <c:v>0.1910329813803826</c:v>
                </c:pt>
                <c:pt idx="3228">
                  <c:v>0.19091171970821511</c:v>
                </c:pt>
                <c:pt idx="3229">
                  <c:v>0.19079057252149129</c:v>
                </c:pt>
                <c:pt idx="3230">
                  <c:v>0.19066953967672895</c:v>
                </c:pt>
                <c:pt idx="3231">
                  <c:v>0.19054862103067063</c:v>
                </c:pt>
                <c:pt idx="3232">
                  <c:v>0.19042781644028078</c:v>
                </c:pt>
                <c:pt idx="3233">
                  <c:v>0.19030712576274994</c:v>
                </c:pt>
                <c:pt idx="3234">
                  <c:v>0.19018654885548883</c:v>
                </c:pt>
                <c:pt idx="3235">
                  <c:v>0.19006608557613294</c:v>
                </c:pt>
                <c:pt idx="3236">
                  <c:v>0.18994573578253821</c:v>
                </c:pt>
                <c:pt idx="3237">
                  <c:v>0.18982549933278356</c:v>
                </c:pt>
                <c:pt idx="3238">
                  <c:v>0.18970537608516744</c:v>
                </c:pt>
                <c:pt idx="3239">
                  <c:v>0.18958536589821093</c:v>
                </c:pt>
                <c:pt idx="3240">
                  <c:v>0.18946546863065411</c:v>
                </c:pt>
                <c:pt idx="3241">
                  <c:v>0.18934568414145786</c:v>
                </c:pt>
                <c:pt idx="3242">
                  <c:v>0.18922601228980238</c:v>
                </c:pt>
                <c:pt idx="3243">
                  <c:v>0.18910645293508727</c:v>
                </c:pt>
                <c:pt idx="3244">
                  <c:v>0.18898700593693094</c:v>
                </c:pt>
                <c:pt idx="3245">
                  <c:v>0.18886767115516931</c:v>
                </c:pt>
                <c:pt idx="3246">
                  <c:v>0.18874844844985772</c:v>
                </c:pt>
                <c:pt idx="3247">
                  <c:v>0.18862933768126788</c:v>
                </c:pt>
                <c:pt idx="3248">
                  <c:v>0.18851033870988873</c:v>
                </c:pt>
                <c:pt idx="3249">
                  <c:v>0.18839145139642668</c:v>
                </c:pt>
                <c:pt idx="3250">
                  <c:v>0.18827267560180413</c:v>
                </c:pt>
                <c:pt idx="3251">
                  <c:v>0.18815401118715847</c:v>
                </c:pt>
                <c:pt idx="3252">
                  <c:v>0.18803545801384455</c:v>
                </c:pt>
                <c:pt idx="3253">
                  <c:v>0.18791701594343099</c:v>
                </c:pt>
                <c:pt idx="3254">
                  <c:v>0.18779868483770121</c:v>
                </c:pt>
                <c:pt idx="3255">
                  <c:v>0.18768046455865367</c:v>
                </c:pt>
                <c:pt idx="3256">
                  <c:v>0.18756235496849949</c:v>
                </c:pt>
                <c:pt idx="3257">
                  <c:v>0.18744435592966519</c:v>
                </c:pt>
                <c:pt idx="3258">
                  <c:v>0.18732646730478872</c:v>
                </c:pt>
                <c:pt idx="3259">
                  <c:v>0.18720868895672171</c:v>
                </c:pt>
                <c:pt idx="3260">
                  <c:v>0.18709102074852743</c:v>
                </c:pt>
                <c:pt idx="3261">
                  <c:v>0.18697346254348232</c:v>
                </c:pt>
                <c:pt idx="3262">
                  <c:v>0.18685601420507322</c:v>
                </c:pt>
                <c:pt idx="3263">
                  <c:v>0.18673867559699858</c:v>
                </c:pt>
                <c:pt idx="3264">
                  <c:v>0.18662144658316765</c:v>
                </c:pt>
                <c:pt idx="3265">
                  <c:v>0.18650432702769978</c:v>
                </c:pt>
                <c:pt idx="3266">
                  <c:v>0.18638731679492532</c:v>
                </c:pt>
                <c:pt idx="3267">
                  <c:v>0.18627041574938269</c:v>
                </c:pt>
                <c:pt idx="3268">
                  <c:v>0.18615362375582117</c:v>
                </c:pt>
                <c:pt idx="3269">
                  <c:v>0.1860369406791974</c:v>
                </c:pt>
                <c:pt idx="3270">
                  <c:v>0.18592036638467696</c:v>
                </c:pt>
                <c:pt idx="3271">
                  <c:v>0.18580390073763473</c:v>
                </c:pt>
                <c:pt idx="3272">
                  <c:v>0.18568754360365106</c:v>
                </c:pt>
                <c:pt idx="3273">
                  <c:v>0.18557129484851581</c:v>
                </c:pt>
                <c:pt idx="3274">
                  <c:v>0.18545515433822377</c:v>
                </c:pt>
                <c:pt idx="3275">
                  <c:v>0.18533912193897792</c:v>
                </c:pt>
                <c:pt idx="3276">
                  <c:v>0.1852231975171863</c:v>
                </c:pt>
                <c:pt idx="3277">
                  <c:v>0.18510738093946286</c:v>
                </c:pt>
                <c:pt idx="3278">
                  <c:v>0.18499167207262818</c:v>
                </c:pt>
                <c:pt idx="3279">
                  <c:v>0.18487607078370574</c:v>
                </c:pt>
                <c:pt idx="3280">
                  <c:v>0.18476057693992559</c:v>
                </c:pt>
                <c:pt idx="3281">
                  <c:v>0.18464519040872074</c:v>
                </c:pt>
                <c:pt idx="3282">
                  <c:v>0.18452991105772892</c:v>
                </c:pt>
                <c:pt idx="3283">
                  <c:v>0.18441473875479089</c:v>
                </c:pt>
                <c:pt idx="3284">
                  <c:v>0.18429967336795092</c:v>
                </c:pt>
                <c:pt idx="3285">
                  <c:v>0.18418471476545525</c:v>
                </c:pt>
                <c:pt idx="3286">
                  <c:v>0.18406986281575366</c:v>
                </c:pt>
                <c:pt idx="3287">
                  <c:v>0.18395511738749717</c:v>
                </c:pt>
                <c:pt idx="3288">
                  <c:v>0.18384047834953882</c:v>
                </c:pt>
                <c:pt idx="3289">
                  <c:v>0.18372594557093166</c:v>
                </c:pt>
                <c:pt idx="3290">
                  <c:v>0.18361151892093241</c:v>
                </c:pt>
                <c:pt idx="3291">
                  <c:v>0.18349719826899519</c:v>
                </c:pt>
                <c:pt idx="3292">
                  <c:v>0.1833829834847768</c:v>
                </c:pt>
                <c:pt idx="3293">
                  <c:v>0.18326887443813217</c:v>
                </c:pt>
                <c:pt idx="3294">
                  <c:v>0.18315487099911573</c:v>
                </c:pt>
                <c:pt idx="3295">
                  <c:v>0.18304097303798264</c:v>
                </c:pt>
                <c:pt idx="3296">
                  <c:v>0.1829271804251851</c:v>
                </c:pt>
                <c:pt idx="3297">
                  <c:v>0.18281349303137398</c:v>
                </c:pt>
                <c:pt idx="3298">
                  <c:v>0.18269991072739836</c:v>
                </c:pt>
                <c:pt idx="3299">
                  <c:v>0.18258643338430547</c:v>
                </c:pt>
                <c:pt idx="3300">
                  <c:v>0.18247306087333831</c:v>
                </c:pt>
                <c:pt idx="3301">
                  <c:v>0.18235979306593803</c:v>
                </c:pt>
                <c:pt idx="3302">
                  <c:v>0.18224662983374204</c:v>
                </c:pt>
                <c:pt idx="3303">
                  <c:v>0.18213357104858363</c:v>
                </c:pt>
                <c:pt idx="3304">
                  <c:v>0.18202061658249213</c:v>
                </c:pt>
                <c:pt idx="3305">
                  <c:v>0.18190776630769198</c:v>
                </c:pt>
                <c:pt idx="3306">
                  <c:v>0.18179502009660339</c:v>
                </c:pt>
                <c:pt idx="3307">
                  <c:v>0.1816823778218406</c:v>
                </c:pt>
                <c:pt idx="3308">
                  <c:v>0.18156983935621299</c:v>
                </c:pt>
                <c:pt idx="3309">
                  <c:v>0.18145740457272266</c:v>
                </c:pt>
                <c:pt idx="3310">
                  <c:v>0.18134507334456687</c:v>
                </c:pt>
                <c:pt idx="3311">
                  <c:v>0.18123284554513577</c:v>
                </c:pt>
                <c:pt idx="3312">
                  <c:v>0.18112072104801108</c:v>
                </c:pt>
                <c:pt idx="3313">
                  <c:v>0.18100869972696917</c:v>
                </c:pt>
                <c:pt idx="3314">
                  <c:v>0.18089678145597807</c:v>
                </c:pt>
                <c:pt idx="3315">
                  <c:v>0.1807849661091965</c:v>
                </c:pt>
                <c:pt idx="3316">
                  <c:v>0.18067325356097622</c:v>
                </c:pt>
                <c:pt idx="3317">
                  <c:v>0.18056164368585956</c:v>
                </c:pt>
                <c:pt idx="3318">
                  <c:v>0.18045013635857982</c:v>
                </c:pt>
                <c:pt idx="3319">
                  <c:v>0.18033873145406065</c:v>
                </c:pt>
                <c:pt idx="3320">
                  <c:v>0.18022742884741574</c:v>
                </c:pt>
                <c:pt idx="3321">
                  <c:v>0.18011622841394953</c:v>
                </c:pt>
                <c:pt idx="3322">
                  <c:v>0.18000513002915497</c:v>
                </c:pt>
                <c:pt idx="3323">
                  <c:v>0.1798941335687142</c:v>
                </c:pt>
                <c:pt idx="3324">
                  <c:v>0.17978323890849851</c:v>
                </c:pt>
                <c:pt idx="3325">
                  <c:v>0.17967244592456744</c:v>
                </c:pt>
                <c:pt idx="3326">
                  <c:v>0.179561754493169</c:v>
                </c:pt>
                <c:pt idx="3327">
                  <c:v>0.17945116449073767</c:v>
                </c:pt>
                <c:pt idx="3328">
                  <c:v>0.17934067579389765</c:v>
                </c:pt>
                <c:pt idx="3329">
                  <c:v>0.17923028827945789</c:v>
                </c:pt>
                <c:pt idx="3330">
                  <c:v>0.17912000182441537</c:v>
                </c:pt>
                <c:pt idx="3331">
                  <c:v>0.17900981630595306</c:v>
                </c:pt>
                <c:pt idx="3332">
                  <c:v>0.17889973160144004</c:v>
                </c:pt>
                <c:pt idx="3333">
                  <c:v>0.17878974758843141</c:v>
                </c:pt>
                <c:pt idx="3334">
                  <c:v>0.17867986414466702</c:v>
                </c:pt>
                <c:pt idx="3335">
                  <c:v>0.17857008114807241</c:v>
                </c:pt>
                <c:pt idx="3336">
                  <c:v>0.17846039847675771</c:v>
                </c:pt>
                <c:pt idx="3337">
                  <c:v>0.17835081600901673</c:v>
                </c:pt>
                <c:pt idx="3338">
                  <c:v>0.17824133362332797</c:v>
                </c:pt>
                <c:pt idx="3339">
                  <c:v>0.17813195119835404</c:v>
                </c:pt>
                <c:pt idx="3340">
                  <c:v>0.17802266861293969</c:v>
                </c:pt>
                <c:pt idx="3341">
                  <c:v>0.17791348574611429</c:v>
                </c:pt>
                <c:pt idx="3342">
                  <c:v>0.1778044024770882</c:v>
                </c:pt>
                <c:pt idx="3343">
                  <c:v>0.17769541868525557</c:v>
                </c:pt>
                <c:pt idx="3344">
                  <c:v>0.17758653425019186</c:v>
                </c:pt>
                <c:pt idx="3345">
                  <c:v>0.17747774905165475</c:v>
                </c:pt>
                <c:pt idx="3346">
                  <c:v>0.1773690629695826</c:v>
                </c:pt>
                <c:pt idx="3347">
                  <c:v>0.17726047588409544</c:v>
                </c:pt>
                <c:pt idx="3348">
                  <c:v>0.17715198767549389</c:v>
                </c:pt>
                <c:pt idx="3349">
                  <c:v>0.1770435982242593</c:v>
                </c:pt>
                <c:pt idx="3350">
                  <c:v>0.17693530741105193</c:v>
                </c:pt>
                <c:pt idx="3351">
                  <c:v>0.17682711511671345</c:v>
                </c:pt>
                <c:pt idx="3352">
                  <c:v>0.17671902122226368</c:v>
                </c:pt>
                <c:pt idx="3353">
                  <c:v>0.1766110256089021</c:v>
                </c:pt>
                <c:pt idx="3354">
                  <c:v>0.17650312815800745</c:v>
                </c:pt>
                <c:pt idx="3355">
                  <c:v>0.17639532875113556</c:v>
                </c:pt>
                <c:pt idx="3356">
                  <c:v>0.1762876272700217</c:v>
                </c:pt>
                <c:pt idx="3357">
                  <c:v>0.17618002359657853</c:v>
                </c:pt>
                <c:pt idx="3358">
                  <c:v>0.17607251761289647</c:v>
                </c:pt>
                <c:pt idx="3359">
                  <c:v>0.17596510920124231</c:v>
                </c:pt>
                <c:pt idx="3360">
                  <c:v>0.17585779824406036</c:v>
                </c:pt>
                <c:pt idx="3361">
                  <c:v>0.17575058462397183</c:v>
                </c:pt>
                <c:pt idx="3362">
                  <c:v>0.17564346822377327</c:v>
                </c:pt>
                <c:pt idx="3363">
                  <c:v>0.17553644892643785</c:v>
                </c:pt>
                <c:pt idx="3364">
                  <c:v>0.17542952661511402</c:v>
                </c:pt>
                <c:pt idx="3365">
                  <c:v>0.17532270117312571</c:v>
                </c:pt>
                <c:pt idx="3366">
                  <c:v>0.17521597248397189</c:v>
                </c:pt>
                <c:pt idx="3367">
                  <c:v>0.17510934043132467</c:v>
                </c:pt>
                <c:pt idx="3368">
                  <c:v>0.17500280489903389</c:v>
                </c:pt>
                <c:pt idx="3369">
                  <c:v>0.17489636577111958</c:v>
                </c:pt>
                <c:pt idx="3370">
                  <c:v>0.17479002293177806</c:v>
                </c:pt>
                <c:pt idx="3371">
                  <c:v>0.17468377626537804</c:v>
                </c:pt>
                <c:pt idx="3372">
                  <c:v>0.17457762565646207</c:v>
                </c:pt>
                <c:pt idx="3373">
                  <c:v>0.17447157098974411</c:v>
                </c:pt>
                <c:pt idx="3374">
                  <c:v>0.17436561215011226</c:v>
                </c:pt>
                <c:pt idx="3375">
                  <c:v>0.17425974902262506</c:v>
                </c:pt>
                <c:pt idx="3376">
                  <c:v>0.17415398149251479</c:v>
                </c:pt>
                <c:pt idx="3377">
                  <c:v>0.1740483094451831</c:v>
                </c:pt>
                <c:pt idx="3378">
                  <c:v>0.17394273276620539</c:v>
                </c:pt>
                <c:pt idx="3379">
                  <c:v>0.17383725134132605</c:v>
                </c:pt>
                <c:pt idx="3380">
                  <c:v>0.17373186505646016</c:v>
                </c:pt>
                <c:pt idx="3381">
                  <c:v>0.17362657379769475</c:v>
                </c:pt>
                <c:pt idx="3382">
                  <c:v>0.17352137745128532</c:v>
                </c:pt>
                <c:pt idx="3383">
                  <c:v>0.1734162759036573</c:v>
                </c:pt>
                <c:pt idx="3384">
                  <c:v>0.17331126904140642</c:v>
                </c:pt>
                <c:pt idx="3385">
                  <c:v>0.17320635675129642</c:v>
                </c:pt>
                <c:pt idx="3386">
                  <c:v>0.1731015389202602</c:v>
                </c:pt>
                <c:pt idx="3387">
                  <c:v>0.17299681543540027</c:v>
                </c:pt>
                <c:pt idx="3388">
                  <c:v>0.17289218618398544</c:v>
                </c:pt>
                <c:pt idx="3389">
                  <c:v>0.17278765105345348</c:v>
                </c:pt>
                <c:pt idx="3390">
                  <c:v>0.17268320993140995</c:v>
                </c:pt>
                <c:pt idx="3391">
                  <c:v>0.17257886270562722</c:v>
                </c:pt>
                <c:pt idx="3392">
                  <c:v>0.1724746092640449</c:v>
                </c:pt>
                <c:pt idx="3393">
                  <c:v>0.1723704494947694</c:v>
                </c:pt>
                <c:pt idx="3394">
                  <c:v>0.1722663832860736</c:v>
                </c:pt>
                <c:pt idx="3395">
                  <c:v>0.17216241052639578</c:v>
                </c:pt>
                <c:pt idx="3396">
                  <c:v>0.1720585311043408</c:v>
                </c:pt>
                <c:pt idx="3397">
                  <c:v>0.17195474490867876</c:v>
                </c:pt>
                <c:pt idx="3398">
                  <c:v>0.17185105182834595</c:v>
                </c:pt>
                <c:pt idx="3399">
                  <c:v>0.17174745175244144</c:v>
                </c:pt>
                <c:pt idx="3400">
                  <c:v>0.17164394457023052</c:v>
                </c:pt>
                <c:pt idx="3401">
                  <c:v>0.17154053017114301</c:v>
                </c:pt>
                <c:pt idx="3402">
                  <c:v>0.17143720844477214</c:v>
                </c:pt>
                <c:pt idx="3403">
                  <c:v>0.17133397928087488</c:v>
                </c:pt>
                <c:pt idx="3404">
                  <c:v>0.17123084256937207</c:v>
                </c:pt>
                <c:pt idx="3405">
                  <c:v>0.17112779820034721</c:v>
                </c:pt>
                <c:pt idx="3406">
                  <c:v>0.17102484606404741</c:v>
                </c:pt>
                <c:pt idx="3407">
                  <c:v>0.17092198605088141</c:v>
                </c:pt>
                <c:pt idx="3408">
                  <c:v>0.17081921805142222</c:v>
                </c:pt>
                <c:pt idx="3409">
                  <c:v>0.1707165419564019</c:v>
                </c:pt>
                <c:pt idx="3410">
                  <c:v>0.17061395765671653</c:v>
                </c:pt>
                <c:pt idx="3411">
                  <c:v>0.17051146504342354</c:v>
                </c:pt>
                <c:pt idx="3412">
                  <c:v>0.17040906400774</c:v>
                </c:pt>
                <c:pt idx="3413">
                  <c:v>0.17030675444104595</c:v>
                </c:pt>
                <c:pt idx="3414">
                  <c:v>0.17020453623487994</c:v>
                </c:pt>
                <c:pt idx="3415">
                  <c:v>0.17010240928094233</c:v>
                </c:pt>
                <c:pt idx="3416">
                  <c:v>0.17000037347109284</c:v>
                </c:pt>
                <c:pt idx="3417">
                  <c:v>0.16989842869735153</c:v>
                </c:pt>
                <c:pt idx="3418">
                  <c:v>0.16979657485189675</c:v>
                </c:pt>
                <c:pt idx="3419">
                  <c:v>0.16969481182706758</c:v>
                </c:pt>
                <c:pt idx="3420">
                  <c:v>0.16959313951536065</c:v>
                </c:pt>
                <c:pt idx="3421">
                  <c:v>0.16949155780943206</c:v>
                </c:pt>
                <c:pt idx="3422">
                  <c:v>0.16939006660209577</c:v>
                </c:pt>
                <c:pt idx="3423">
                  <c:v>0.1692886657863244</c:v>
                </c:pt>
                <c:pt idx="3424">
                  <c:v>0.16918735525524781</c:v>
                </c:pt>
                <c:pt idx="3425">
                  <c:v>0.16908613490215332</c:v>
                </c:pt>
                <c:pt idx="3426">
                  <c:v>0.16898500462048538</c:v>
                </c:pt>
                <c:pt idx="3427">
                  <c:v>0.16888396430384647</c:v>
                </c:pt>
                <c:pt idx="3428">
                  <c:v>0.16878301384599448</c:v>
                </c:pt>
                <c:pt idx="3429">
                  <c:v>0.1686821531408445</c:v>
                </c:pt>
                <c:pt idx="3430">
                  <c:v>0.16858138208246667</c:v>
                </c:pt>
                <c:pt idx="3431">
                  <c:v>0.16848070056508854</c:v>
                </c:pt>
                <c:pt idx="3432">
                  <c:v>0.16838010848309184</c:v>
                </c:pt>
                <c:pt idx="3433">
                  <c:v>0.16827960573101444</c:v>
                </c:pt>
                <c:pt idx="3434">
                  <c:v>0.16817919220354885</c:v>
                </c:pt>
                <c:pt idx="3435">
                  <c:v>0.16807886779554249</c:v>
                </c:pt>
                <c:pt idx="3436">
                  <c:v>0.16797863240199731</c:v>
                </c:pt>
                <c:pt idx="3437">
                  <c:v>0.1678784859180692</c:v>
                </c:pt>
                <c:pt idx="3438">
                  <c:v>0.16777842823906816</c:v>
                </c:pt>
                <c:pt idx="3439">
                  <c:v>0.16767845926045785</c:v>
                </c:pt>
                <c:pt idx="3440">
                  <c:v>0.16757857887785507</c:v>
                </c:pt>
                <c:pt idx="3441">
                  <c:v>0.16747878698703023</c:v>
                </c:pt>
                <c:pt idx="3442">
                  <c:v>0.16737908348390654</c:v>
                </c:pt>
                <c:pt idx="3443">
                  <c:v>0.16727946826455958</c:v>
                </c:pt>
                <c:pt idx="3444">
                  <c:v>0.16717994122521695</c:v>
                </c:pt>
                <c:pt idx="3445">
                  <c:v>0.16708050226225862</c:v>
                </c:pt>
                <c:pt idx="3446">
                  <c:v>0.16698115127221663</c:v>
                </c:pt>
                <c:pt idx="3447">
                  <c:v>0.16688188815177418</c:v>
                </c:pt>
                <c:pt idx="3448">
                  <c:v>0.16678271279776583</c:v>
                </c:pt>
                <c:pt idx="3449">
                  <c:v>0.16668362510717685</c:v>
                </c:pt>
                <c:pt idx="3450">
                  <c:v>0.16658462497714396</c:v>
                </c:pt>
                <c:pt idx="3451">
                  <c:v>0.16648571230495299</c:v>
                </c:pt>
                <c:pt idx="3452">
                  <c:v>0.16638688698804163</c:v>
                </c:pt>
                <c:pt idx="3453">
                  <c:v>0.16628814892399699</c:v>
                </c:pt>
                <c:pt idx="3454">
                  <c:v>0.16618949801055419</c:v>
                </c:pt>
                <c:pt idx="3455">
                  <c:v>0.16609093414560061</c:v>
                </c:pt>
                <c:pt idx="3456">
                  <c:v>0.16599245722717063</c:v>
                </c:pt>
                <c:pt idx="3457">
                  <c:v>0.16589406715344762</c:v>
                </c:pt>
                <c:pt idx="3458">
                  <c:v>0.16579576382276529</c:v>
                </c:pt>
                <c:pt idx="3459">
                  <c:v>0.16569754713360413</c:v>
                </c:pt>
                <c:pt idx="3460">
                  <c:v>0.16559941698459274</c:v>
                </c:pt>
                <c:pt idx="3461">
                  <c:v>0.16550137327450862</c:v>
                </c:pt>
                <c:pt idx="3462">
                  <c:v>0.16540341590227586</c:v>
                </c:pt>
                <c:pt idx="3463">
                  <c:v>0.16530554476696646</c:v>
                </c:pt>
                <c:pt idx="3464">
                  <c:v>0.16520775976779895</c:v>
                </c:pt>
                <c:pt idx="3465">
                  <c:v>0.16511006080413931</c:v>
                </c:pt>
                <c:pt idx="3466">
                  <c:v>0.16501244777549956</c:v>
                </c:pt>
                <c:pt idx="3467">
                  <c:v>0.16491492058153853</c:v>
                </c:pt>
                <c:pt idx="3468">
                  <c:v>0.16481747912206085</c:v>
                </c:pt>
                <c:pt idx="3469">
                  <c:v>0.16472012329701657</c:v>
                </c:pt>
                <c:pt idx="3470">
                  <c:v>0.16462285300650203</c:v>
                </c:pt>
                <c:pt idx="3471">
                  <c:v>0.16452566815075792</c:v>
                </c:pt>
                <c:pt idx="3472">
                  <c:v>0.16442856863017094</c:v>
                </c:pt>
                <c:pt idx="3473">
                  <c:v>0.1643315543452723</c:v>
                </c:pt>
                <c:pt idx="3474">
                  <c:v>0.16423462519673704</c:v>
                </c:pt>
                <c:pt idx="3475">
                  <c:v>0.16413778108538543</c:v>
                </c:pt>
                <c:pt idx="3476">
                  <c:v>0.16404102191218092</c:v>
                </c:pt>
                <c:pt idx="3477">
                  <c:v>0.16394434757823179</c:v>
                </c:pt>
                <c:pt idx="3478">
                  <c:v>0.16384775798478868</c:v>
                </c:pt>
                <c:pt idx="3479">
                  <c:v>0.16375125303324645</c:v>
                </c:pt>
                <c:pt idx="3480">
                  <c:v>0.16365483262514216</c:v>
                </c:pt>
                <c:pt idx="3481">
                  <c:v>0.16355849666215647</c:v>
                </c:pt>
                <c:pt idx="3482">
                  <c:v>0.16346224504611209</c:v>
                </c:pt>
                <c:pt idx="3483">
                  <c:v>0.1633660776789741</c:v>
                </c:pt>
                <c:pt idx="3484">
                  <c:v>0.16326999446284909</c:v>
                </c:pt>
                <c:pt idx="3485">
                  <c:v>0.16317399529998672</c:v>
                </c:pt>
                <c:pt idx="3486">
                  <c:v>0.16307808009277738</c:v>
                </c:pt>
                <c:pt idx="3487">
                  <c:v>0.16298224874375264</c:v>
                </c:pt>
                <c:pt idx="3488">
                  <c:v>0.16288650115558539</c:v>
                </c:pt>
                <c:pt idx="3489">
                  <c:v>0.16279083723108895</c:v>
                </c:pt>
                <c:pt idx="3490">
                  <c:v>0.16269525687321779</c:v>
                </c:pt>
                <c:pt idx="3491">
                  <c:v>0.16259975998506643</c:v>
                </c:pt>
                <c:pt idx="3492">
                  <c:v>0.16250434646986961</c:v>
                </c:pt>
                <c:pt idx="3493">
                  <c:v>0.1624090162310014</c:v>
                </c:pt>
                <c:pt idx="3494">
                  <c:v>0.16231376917197585</c:v>
                </c:pt>
                <c:pt idx="3495">
                  <c:v>0.16221860519644699</c:v>
                </c:pt>
                <c:pt idx="3496">
                  <c:v>0.16212352420820669</c:v>
                </c:pt>
                <c:pt idx="3497">
                  <c:v>0.16202852611118593</c:v>
                </c:pt>
                <c:pt idx="3498">
                  <c:v>0.16193361080945579</c:v>
                </c:pt>
                <c:pt idx="3499">
                  <c:v>0.16183877820722423</c:v>
                </c:pt>
                <c:pt idx="3500">
                  <c:v>0.16174402820883746</c:v>
                </c:pt>
                <c:pt idx="3501">
                  <c:v>0.16164936071878014</c:v>
                </c:pt>
                <c:pt idx="3502">
                  <c:v>0.1615547756416742</c:v>
                </c:pt>
                <c:pt idx="3503">
                  <c:v>0.16146027288228004</c:v>
                </c:pt>
                <c:pt idx="3504">
                  <c:v>0.16136585234549353</c:v>
                </c:pt>
                <c:pt idx="3505">
                  <c:v>0.16127151393634884</c:v>
                </c:pt>
                <c:pt idx="3506">
                  <c:v>0.16117725756001627</c:v>
                </c:pt>
                <c:pt idx="3507">
                  <c:v>0.16108308312180289</c:v>
                </c:pt>
                <c:pt idx="3508">
                  <c:v>0.16098899052715179</c:v>
                </c:pt>
                <c:pt idx="3509">
                  <c:v>0.16089497968164262</c:v>
                </c:pt>
                <c:pt idx="3510">
                  <c:v>0.16080105049099</c:v>
                </c:pt>
                <c:pt idx="3511">
                  <c:v>0.16070720286104434</c:v>
                </c:pt>
                <c:pt idx="3512">
                  <c:v>0.16061343669779199</c:v>
                </c:pt>
                <c:pt idx="3513">
                  <c:v>0.16051975190735415</c:v>
                </c:pt>
                <c:pt idx="3514">
                  <c:v>0.16042614839598618</c:v>
                </c:pt>
                <c:pt idx="3515">
                  <c:v>0.16033262607007834</c:v>
                </c:pt>
                <c:pt idx="3516">
                  <c:v>0.16023918483615629</c:v>
                </c:pt>
                <c:pt idx="3517">
                  <c:v>0.16014582460087845</c:v>
                </c:pt>
                <c:pt idx="3518">
                  <c:v>0.1600525452710381</c:v>
                </c:pt>
                <c:pt idx="3519">
                  <c:v>0.15995934675356163</c:v>
                </c:pt>
                <c:pt idx="3520">
                  <c:v>0.15986622895550939</c:v>
                </c:pt>
                <c:pt idx="3521">
                  <c:v>0.15977319178407448</c:v>
                </c:pt>
                <c:pt idx="3522">
                  <c:v>0.15968023514658397</c:v>
                </c:pt>
                <c:pt idx="3523">
                  <c:v>0.15958735895049628</c:v>
                </c:pt>
                <c:pt idx="3524">
                  <c:v>0.15949456310340335</c:v>
                </c:pt>
                <c:pt idx="3525">
                  <c:v>0.15940184751302924</c:v>
                </c:pt>
                <c:pt idx="3526">
                  <c:v>0.15930921208723045</c:v>
                </c:pt>
                <c:pt idx="3527">
                  <c:v>0.15921665673399488</c:v>
                </c:pt>
                <c:pt idx="3528">
                  <c:v>0.15912418136144149</c:v>
                </c:pt>
                <c:pt idx="3529">
                  <c:v>0.15903178587782263</c:v>
                </c:pt>
                <c:pt idx="3530">
                  <c:v>0.15893947019151927</c:v>
                </c:pt>
                <c:pt idx="3531">
                  <c:v>0.15884723421104557</c:v>
                </c:pt>
                <c:pt idx="3532">
                  <c:v>0.15875507784504569</c:v>
                </c:pt>
                <c:pt idx="3533">
                  <c:v>0.15866300100229352</c:v>
                </c:pt>
                <c:pt idx="3534">
                  <c:v>0.15857100359169449</c:v>
                </c:pt>
                <c:pt idx="3535">
                  <c:v>0.15847908552228332</c:v>
                </c:pt>
                <c:pt idx="3536">
                  <c:v>0.15838724670322479</c:v>
                </c:pt>
                <c:pt idx="3537">
                  <c:v>0.15829548704381305</c:v>
                </c:pt>
                <c:pt idx="3538">
                  <c:v>0.15820380645347268</c:v>
                </c:pt>
                <c:pt idx="3539">
                  <c:v>0.15811220484175623</c:v>
                </c:pt>
                <c:pt idx="3540">
                  <c:v>0.15802068211834525</c:v>
                </c:pt>
                <c:pt idx="3541">
                  <c:v>0.1579292381930516</c:v>
                </c:pt>
                <c:pt idx="3542">
                  <c:v>0.15783787297581345</c:v>
                </c:pt>
                <c:pt idx="3543">
                  <c:v>0.1577465863766995</c:v>
                </c:pt>
                <c:pt idx="3544">
                  <c:v>0.15765537830590465</c:v>
                </c:pt>
                <c:pt idx="3545">
                  <c:v>0.15756424867375279</c:v>
                </c:pt>
                <c:pt idx="3546">
                  <c:v>0.15747319739069482</c:v>
                </c:pt>
                <c:pt idx="3547">
                  <c:v>0.15738222436730989</c:v>
                </c:pt>
                <c:pt idx="3548">
                  <c:v>0.15729132951430352</c:v>
                </c:pt>
                <c:pt idx="3549">
                  <c:v>0.1572005127425089</c:v>
                </c:pt>
                <c:pt idx="3550">
                  <c:v>0.15710977396288567</c:v>
                </c:pt>
                <c:pt idx="3551">
                  <c:v>0.15701911308651992</c:v>
                </c:pt>
                <c:pt idx="3552">
                  <c:v>0.15692853002462454</c:v>
                </c:pt>
                <c:pt idx="3553">
                  <c:v>0.15683802468853772</c:v>
                </c:pt>
                <c:pt idx="3554">
                  <c:v>0.15674759698972499</c:v>
                </c:pt>
                <c:pt idx="3555">
                  <c:v>0.15665724683977561</c:v>
                </c:pt>
                <c:pt idx="3556">
                  <c:v>0.15656697415040688</c:v>
                </c:pt>
                <c:pt idx="3557">
                  <c:v>0.15647677883345865</c:v>
                </c:pt>
                <c:pt idx="3558">
                  <c:v>0.15638666080089819</c:v>
                </c:pt>
                <c:pt idx="3559">
                  <c:v>0.15629661996481628</c:v>
                </c:pt>
                <c:pt idx="3560">
                  <c:v>0.15620665623742849</c:v>
                </c:pt>
                <c:pt idx="3561">
                  <c:v>0.15611676953107514</c:v>
                </c:pt>
                <c:pt idx="3562">
                  <c:v>0.15602695975822087</c:v>
                </c:pt>
                <c:pt idx="3563">
                  <c:v>0.15593722683145397</c:v>
                </c:pt>
                <c:pt idx="3564">
                  <c:v>0.15584757066348656</c:v>
                </c:pt>
                <c:pt idx="3565">
                  <c:v>0.15575799116715458</c:v>
                </c:pt>
                <c:pt idx="3566">
                  <c:v>0.15566848825541735</c:v>
                </c:pt>
                <c:pt idx="3567">
                  <c:v>0.155579061841357</c:v>
                </c:pt>
                <c:pt idx="3568">
                  <c:v>0.15548971183817961</c:v>
                </c:pt>
                <c:pt idx="3569">
                  <c:v>0.15540043815921251</c:v>
                </c:pt>
                <c:pt idx="3570">
                  <c:v>0.15531124071790667</c:v>
                </c:pt>
                <c:pt idx="3571">
                  <c:v>0.15522211942783559</c:v>
                </c:pt>
                <c:pt idx="3572">
                  <c:v>0.15513307420269357</c:v>
                </c:pt>
                <c:pt idx="3573">
                  <c:v>0.15504410495629842</c:v>
                </c:pt>
                <c:pt idx="3574">
                  <c:v>0.15495521160258846</c:v>
                </c:pt>
                <c:pt idx="3575">
                  <c:v>0.15486639405562433</c:v>
                </c:pt>
                <c:pt idx="3576">
                  <c:v>0.15477765222958739</c:v>
                </c:pt>
                <c:pt idx="3577">
                  <c:v>0.15468898603878112</c:v>
                </c:pt>
                <c:pt idx="3578">
                  <c:v>0.15460039539762821</c:v>
                </c:pt>
                <c:pt idx="3579">
                  <c:v>0.15451188022067305</c:v>
                </c:pt>
                <c:pt idx="3580">
                  <c:v>0.1544234404225818</c:v>
                </c:pt>
                <c:pt idx="3581">
                  <c:v>0.15433507591813803</c:v>
                </c:pt>
                <c:pt idx="3582">
                  <c:v>0.15424678662224767</c:v>
                </c:pt>
                <c:pt idx="3583">
                  <c:v>0.15415857244993589</c:v>
                </c:pt>
                <c:pt idx="3584">
                  <c:v>0.15407043331634732</c:v>
                </c:pt>
                <c:pt idx="3585">
                  <c:v>0.15398236913674607</c:v>
                </c:pt>
                <c:pt idx="3586">
                  <c:v>0.15389437982651624</c:v>
                </c:pt>
                <c:pt idx="3587">
                  <c:v>0.15380646530115971</c:v>
                </c:pt>
                <c:pt idx="3588">
                  <c:v>0.1537186254762988</c:v>
                </c:pt>
                <c:pt idx="3589">
                  <c:v>0.15363086026767275</c:v>
                </c:pt>
                <c:pt idx="3590">
                  <c:v>0.15354316959114123</c:v>
                </c:pt>
                <c:pt idx="3591">
                  <c:v>0.15345555336268041</c:v>
                </c:pt>
                <c:pt idx="3592">
                  <c:v>0.15336801149838547</c:v>
                </c:pt>
                <c:pt idx="3593">
                  <c:v>0.15328054391446944</c:v>
                </c:pt>
                <c:pt idx="3594">
                  <c:v>0.15319315052726287</c:v>
                </c:pt>
                <c:pt idx="3595">
                  <c:v>0.15310583125321361</c:v>
                </c:pt>
                <c:pt idx="3596">
                  <c:v>0.15301858600888738</c:v>
                </c:pt>
                <c:pt idx="3597">
                  <c:v>0.15293141471096608</c:v>
                </c:pt>
                <c:pt idx="3598">
                  <c:v>0.15284431727624953</c:v>
                </c:pt>
                <c:pt idx="3599">
                  <c:v>0.15275729362165347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86C-4F8A-B5AD-AF732663F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3072"/>
        <c:axId val="761959792"/>
        <c:extLst/>
      </c:scatterChart>
      <c:scatterChart>
        <c:scatterStyle val="lineMarker"/>
        <c:varyColors val="0"/>
        <c:ser>
          <c:idx val="6"/>
          <c:order val="6"/>
          <c:tx>
            <c:strRef>
              <c:f>'PA model'!$S$23</c:f>
              <c:strCache>
                <c:ptCount val="1"/>
                <c:pt idx="0">
                  <c:v>Pdiss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'PA model'!$P$25:$P$3624</c:f>
              <c:numCache>
                <c:formatCode>General</c:formatCode>
                <c:ptCount val="36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'PA model'!$S$25:$S$3624</c:f>
              <c:numCache>
                <c:formatCode>General</c:formatCode>
                <c:ptCount val="3600"/>
                <c:pt idx="0">
                  <c:v>8.9036352432830235</c:v>
                </c:pt>
                <c:pt idx="1">
                  <c:v>5.2584988309400993</c:v>
                </c:pt>
                <c:pt idx="2">
                  <c:v>3.8657839889740817</c:v>
                </c:pt>
                <c:pt idx="3">
                  <c:v>3.1081651198512437</c:v>
                </c:pt>
                <c:pt idx="4">
                  <c:v>2.624621501917463</c:v>
                </c:pt>
                <c:pt idx="5">
                  <c:v>2.2860872289658767</c:v>
                </c:pt>
                <c:pt idx="6">
                  <c:v>2.0342585902513663</c:v>
                </c:pt>
                <c:pt idx="7">
                  <c:v>1.8387167262413939</c:v>
                </c:pt>
                <c:pt idx="8">
                  <c:v>1.6819456530941634</c:v>
                </c:pt>
                <c:pt idx="9">
                  <c:v>1.5531046431616584</c:v>
                </c:pt>
                <c:pt idx="10">
                  <c:v>1.4451035545234918</c:v>
                </c:pt>
                <c:pt idx="11">
                  <c:v>1.3530982797755138</c:v>
                </c:pt>
                <c:pt idx="12">
                  <c:v>1.2736598662734009</c:v>
                </c:pt>
                <c:pt idx="13">
                  <c:v>1.2042887985420996</c:v>
                </c:pt>
                <c:pt idx="14">
                  <c:v>1.1431174678636482</c:v>
                </c:pt>
                <c:pt idx="15">
                  <c:v>1.0887206451754297</c:v>
                </c:pt>
                <c:pt idx="16">
                  <c:v>1.0399906699236163</c:v>
                </c:pt>
                <c:pt idx="17">
                  <c:v>0.99605286999110987</c:v>
                </c:pt>
                <c:pt idx="18">
                  <c:v>0.95620679890965632</c:v>
                </c:pt>
                <c:pt idx="19">
                  <c:v>0.91988450655703768</c:v>
                </c:pt>
                <c:pt idx="20">
                  <c:v>0.88662032593202622</c:v>
                </c:pt>
                <c:pt idx="21">
                  <c:v>0.85602861644584727</c:v>
                </c:pt>
                <c:pt idx="22">
                  <c:v>0.82778711200781485</c:v>
                </c:pt>
                <c:pt idx="23">
                  <c:v>0.80162428672362951</c:v>
                </c:pt>
                <c:pt idx="24">
                  <c:v>0.77730964625573673</c:v>
                </c:pt>
                <c:pt idx="25">
                  <c:v>0.75464618042791365</c:v>
                </c:pt>
                <c:pt idx="26">
                  <c:v>0.73346443340769252</c:v>
                </c:pt>
                <c:pt idx="27">
                  <c:v>0.71361779916647405</c:v>
                </c:pt>
                <c:pt idx="28">
                  <c:v>0.69497875535570208</c:v>
                </c:pt>
                <c:pt idx="29">
                  <c:v>0.67743582325506124</c:v>
                </c:pt>
                <c:pt idx="30">
                  <c:v>0.66089109482158714</c:v>
                </c:pt>
                <c:pt idx="31">
                  <c:v>0.64525820657185973</c:v>
                </c:pt>
                <c:pt idx="32">
                  <c:v>0.63046066841903392</c:v>
                </c:pt>
                <c:pt idx="33">
                  <c:v>0.61643047663399009</c:v>
                </c:pt>
                <c:pt idx="34">
                  <c:v>0.6031069558604486</c:v>
                </c:pt>
                <c:pt idx="35">
                  <c:v>0.59043578702580979</c:v>
                </c:pt>
                <c:pt idx="36">
                  <c:v>0.57836818707158422</c:v>
                </c:pt>
                <c:pt idx="37">
                  <c:v>0.56686021340873816</c:v>
                </c:pt>
                <c:pt idx="38">
                  <c:v>0.55587217141154954</c:v>
                </c:pt>
                <c:pt idx="39">
                  <c:v>0.54536810748373843</c:v>
                </c:pt>
                <c:pt idx="40">
                  <c:v>0.53531537354634873</c:v>
                </c:pt>
                <c:pt idx="41">
                  <c:v>0.52568425141897945</c:v>
                </c:pt>
                <c:pt idx="42">
                  <c:v>0.51644762765235785</c:v>
                </c:pt>
                <c:pt idx="43">
                  <c:v>0.50758071104008551</c:v>
                </c:pt>
                <c:pt idx="44">
                  <c:v>0.4990607863812665</c:v>
                </c:pt>
                <c:pt idx="45">
                  <c:v>0.49086699915301629</c:v>
                </c:pt>
                <c:pt idx="46">
                  <c:v>0.4829801666359399</c:v>
                </c:pt>
                <c:pt idx="47">
                  <c:v>0.47538261175801444</c:v>
                </c:pt>
                <c:pt idx="48">
                  <c:v>0.4680580165151812</c:v>
                </c:pt>
                <c:pt idx="49">
                  <c:v>0.46099129231572195</c:v>
                </c:pt>
                <c:pt idx="50">
                  <c:v>0.45416846500007818</c:v>
                </c:pt>
                <c:pt idx="51">
                  <c:v>0.44757657262408607</c:v>
                </c:pt>
                <c:pt idx="52">
                  <c:v>0.44120357437414565</c:v>
                </c:pt>
                <c:pt idx="53">
                  <c:v>0.43503826921782052</c:v>
                </c:pt>
                <c:pt idx="54">
                  <c:v>0.42907022309082382</c:v>
                </c:pt>
                <c:pt idx="55">
                  <c:v>0.42328970358782769</c:v>
                </c:pt>
                <c:pt idx="56">
                  <c:v>0.41768762126541092</c:v>
                </c:pt>
                <c:pt idx="57">
                  <c:v>0.41225547678499802</c:v>
                </c:pt>
                <c:pt idx="58">
                  <c:v>0.40698531322538595</c:v>
                </c:pt>
                <c:pt idx="59">
                  <c:v>0.40186967298134563</c:v>
                </c:pt>
                <c:pt idx="60">
                  <c:v>0.39690155873914251</c:v>
                </c:pt>
                <c:pt idx="61">
                  <c:v>0.39207439808366784</c:v>
                </c:pt>
                <c:pt idx="62">
                  <c:v>0.38738201134682704</c:v>
                </c:pt>
                <c:pt idx="63">
                  <c:v>0.38281858235423816</c:v>
                </c:pt>
                <c:pt idx="64">
                  <c:v>0.37837863176831404</c:v>
                </c:pt>
                <c:pt idx="65">
                  <c:v>0.37405699276135929</c:v>
                </c:pt>
                <c:pt idx="66">
                  <c:v>0.36984878878321242</c:v>
                </c:pt>
                <c:pt idx="67">
                  <c:v>0.36574941321488502</c:v>
                </c:pt>
                <c:pt idx="68">
                  <c:v>0.36175451072314024</c:v>
                </c:pt>
                <c:pt idx="69">
                  <c:v>0.35785996015149607</c:v>
                </c:pt>
                <c:pt idx="70">
                  <c:v>0.35406185880115215</c:v>
                </c:pt>
                <c:pt idx="71">
                  <c:v>0.35035650797115236</c:v>
                </c:pt>
                <c:pt idx="72">
                  <c:v>0.34674039964100456</c:v>
                </c:pt>
                <c:pt idx="73">
                  <c:v>0.34321020419124909</c:v>
                </c:pt>
                <c:pt idx="74">
                  <c:v>0.3397627590682919</c:v>
                </c:pt>
                <c:pt idx="75">
                  <c:v>0.33639505830939742</c:v>
                </c:pt>
                <c:pt idx="76">
                  <c:v>0.33310424285222701</c:v>
                </c:pt>
                <c:pt idx="77">
                  <c:v>0.32988759156083958</c:v>
                </c:pt>
                <c:pt idx="78">
                  <c:v>0.32674251290676959</c:v>
                </c:pt>
                <c:pt idx="79">
                  <c:v>0.32366653724975669</c:v>
                </c:pt>
                <c:pt idx="80">
                  <c:v>0.32065730966802269</c:v>
                </c:pt>
                <c:pt idx="81">
                  <c:v>0.31771258329273228</c:v>
                </c:pt>
                <c:pt idx="82">
                  <c:v>0.31483021310553344</c:v>
                </c:pt>
                <c:pt idx="83">
                  <c:v>0.31200815016185557</c:v>
                </c:pt>
                <c:pt idx="84">
                  <c:v>0.30924443620607567</c:v>
                </c:pt>
                <c:pt idx="85">
                  <c:v>0.30653719864771184</c:v>
                </c:pt>
                <c:pt idx="86">
                  <c:v>0.30388464587055686</c:v>
                </c:pt>
                <c:pt idx="87">
                  <c:v>0.30128506284915563</c:v>
                </c:pt>
                <c:pt idx="88">
                  <c:v>0.29873680704925198</c:v>
                </c:pt>
                <c:pt idx="89">
                  <c:v>0.29623830459085226</c:v>
                </c:pt>
                <c:pt idx="90">
                  <c:v>0.2937880466543808</c:v>
                </c:pt>
                <c:pt idx="91">
                  <c:v>0.29138458611204526</c:v>
                </c:pt>
                <c:pt idx="92">
                  <c:v>0.28902653436802406</c:v>
                </c:pt>
                <c:pt idx="93">
                  <c:v>0.28671255839244558</c:v>
                </c:pt>
                <c:pt idx="94">
                  <c:v>0.28444137793535607</c:v>
                </c:pt>
                <c:pt idx="95">
                  <c:v>0.28221176290798594</c:v>
                </c:pt>
                <c:pt idx="96">
                  <c:v>0.28002253091965373</c:v>
                </c:pt>
                <c:pt idx="97">
                  <c:v>0.27787254495954933</c:v>
                </c:pt>
                <c:pt idx="98">
                  <c:v>0.27576071121350704</c:v>
                </c:pt>
                <c:pt idx="99">
                  <c:v>0.27368597700662489</c:v>
                </c:pt>
                <c:pt idx="100">
                  <c:v>0.27164732886330945</c:v>
                </c:pt>
                <c:pt idx="101">
                  <c:v>0.26964379067694755</c:v>
                </c:pt>
                <c:pt idx="102">
                  <c:v>0.26767442198201069</c:v>
                </c:pt>
                <c:pt idx="103">
                  <c:v>0.26573831632192702</c:v>
                </c:pt>
                <c:pt idx="104">
                  <c:v>0.26383459970654854</c:v>
                </c:pt>
                <c:pt idx="105">
                  <c:v>0.26196242915349627</c:v>
                </c:pt>
                <c:pt idx="106">
                  <c:v>0.26012099130808025</c:v>
                </c:pt>
                <c:pt idx="107">
                  <c:v>0.2583095011368719</c:v>
                </c:pt>
                <c:pt idx="108">
                  <c:v>0.25652720069035706</c:v>
                </c:pt>
                <c:pt idx="109">
                  <c:v>0.25477335793042388</c:v>
                </c:pt>
                <c:pt idx="110">
                  <c:v>0.25304726561872903</c:v>
                </c:pt>
                <c:pt idx="111">
                  <c:v>0.25134824026226948</c:v>
                </c:pt>
                <c:pt idx="112">
                  <c:v>0.24967562111273475</c:v>
                </c:pt>
                <c:pt idx="113">
                  <c:v>0.24802876921644651</c:v>
                </c:pt>
                <c:pt idx="114">
                  <c:v>0.24640706651191002</c:v>
                </c:pt>
                <c:pt idx="115">
                  <c:v>0.24480991497220331</c:v>
                </c:pt>
                <c:pt idx="116">
                  <c:v>0.24323673578960747</c:v>
                </c:pt>
                <c:pt idx="117">
                  <c:v>0.24168696860006372</c:v>
                </c:pt>
                <c:pt idx="118">
                  <c:v>0.24016007074518303</c:v>
                </c:pt>
                <c:pt idx="119">
                  <c:v>0.23865551656970133</c:v>
                </c:pt>
                <c:pt idx="120">
                  <c:v>0.23717279675239406</c:v>
                </c:pt>
                <c:pt idx="121">
                  <c:v>0.23571141766859321</c:v>
                </c:pt>
                <c:pt idx="122">
                  <c:v>0.2342709007825757</c:v>
                </c:pt>
                <c:pt idx="123">
                  <c:v>0.23285078206818544</c:v>
                </c:pt>
                <c:pt idx="124">
                  <c:v>0.23145061145616694</c:v>
                </c:pt>
                <c:pt idx="125">
                  <c:v>0.23006995230677449</c:v>
                </c:pt>
                <c:pt idx="126">
                  <c:v>0.2287083809063121</c:v>
                </c:pt>
                <c:pt idx="127">
                  <c:v>0.22736548598633713</c:v>
                </c:pt>
                <c:pt idx="128">
                  <c:v>0.22604086826434105</c:v>
                </c:pt>
                <c:pt idx="129">
                  <c:v>0.22473414000479208</c:v>
                </c:pt>
                <c:pt idx="130">
                  <c:v>0.22344492459948248</c:v>
                </c:pt>
                <c:pt idx="131">
                  <c:v>0.2221728561661985</c:v>
                </c:pt>
                <c:pt idx="132">
                  <c:v>0.22091757916477395</c:v>
                </c:pt>
                <c:pt idx="133">
                  <c:v>0.21967874802965875</c:v>
                </c:pt>
                <c:pt idx="134">
                  <c:v>0.21845602681816445</c:v>
                </c:pt>
                <c:pt idx="135">
                  <c:v>0.21724908887361732</c:v>
                </c:pt>
                <c:pt idx="136">
                  <c:v>0.21605761650267574</c:v>
                </c:pt>
                <c:pt idx="137">
                  <c:v>0.21488130066612238</c:v>
                </c:pt>
                <c:pt idx="138">
                  <c:v>0.21371984068247168</c:v>
                </c:pt>
                <c:pt idx="139">
                  <c:v>0.21257294394377749</c:v>
                </c:pt>
                <c:pt idx="140">
                  <c:v>0.21144032564305307</c:v>
                </c:pt>
                <c:pt idx="141">
                  <c:v>0.21032170851274948</c:v>
                </c:pt>
                <c:pt idx="142">
                  <c:v>0.20921682257377486</c:v>
                </c:pt>
                <c:pt idx="143">
                  <c:v>0.20812540489455111</c:v>
                </c:pt>
                <c:pt idx="144">
                  <c:v>0.20704719935964783</c:v>
                </c:pt>
                <c:pt idx="145">
                  <c:v>0.20598195644754466</c:v>
                </c:pt>
                <c:pt idx="146">
                  <c:v>0.20492943301710542</c:v>
                </c:pt>
                <c:pt idx="147">
                  <c:v>0.20388939210236237</c:v>
                </c:pt>
                <c:pt idx="148">
                  <c:v>0.20286160271523787</c:v>
                </c:pt>
                <c:pt idx="149">
                  <c:v>0.20184583965584113</c:v>
                </c:pt>
                <c:pt idx="150">
                  <c:v>0.20084188333000494</c:v>
                </c:pt>
                <c:pt idx="151">
                  <c:v>0.1998495195737367</c:v>
                </c:pt>
                <c:pt idx="152">
                  <c:v>0.1988685394842799</c:v>
                </c:pt>
                <c:pt idx="153">
                  <c:v>0.19789873925749668</c:v>
                </c:pt>
                <c:pt idx="154">
                  <c:v>0.19693992003129379</c:v>
                </c:pt>
                <c:pt idx="155">
                  <c:v>0.19599188773483037</c:v>
                </c:pt>
                <c:pt idx="156">
                  <c:v>0.19505445294326038</c:v>
                </c:pt>
                <c:pt idx="157">
                  <c:v>0.19412743073777017</c:v>
                </c:pt>
                <c:pt idx="158">
                  <c:v>0.19321064057068688</c:v>
                </c:pt>
                <c:pt idx="159">
                  <c:v>0.19230390613544598</c:v>
                </c:pt>
                <c:pt idx="160">
                  <c:v>0.19140705524120843</c:v>
                </c:pt>
                <c:pt idx="161">
                  <c:v>0.19051991969193943</c:v>
                </c:pt>
                <c:pt idx="162">
                  <c:v>0.18964233516975798</c:v>
                </c:pt>
                <c:pt idx="163">
                  <c:v>0.18877414112238761</c:v>
                </c:pt>
                <c:pt idx="164">
                  <c:v>0.18791518065453247</c:v>
                </c:pt>
                <c:pt idx="165">
                  <c:v>0.1870653004230258</c:v>
                </c:pt>
                <c:pt idx="166">
                  <c:v>0.18622435053559447</c:v>
                </c:pt>
                <c:pt idx="167">
                  <c:v>0.18539218445309494</c:v>
                </c:pt>
                <c:pt idx="168">
                  <c:v>0.18456865889508076</c:v>
                </c:pt>
                <c:pt idx="169">
                  <c:v>0.18375363374857082</c:v>
                </c:pt>
                <c:pt idx="170">
                  <c:v>0.18294697197989152</c:v>
                </c:pt>
                <c:pt idx="171">
                  <c:v>0.18214853954946958</c:v>
                </c:pt>
                <c:pt idx="172">
                  <c:v>0.18135820532946315</c:v>
                </c:pt>
                <c:pt idx="173">
                  <c:v>0.18057584102412111</c:v>
                </c:pt>
                <c:pt idx="174">
                  <c:v>0.1798013210927602</c:v>
                </c:pt>
                <c:pt idx="175">
                  <c:v>0.17903452267526765</c:v>
                </c:pt>
                <c:pt idx="176">
                  <c:v>0.1782753255200244</c:v>
                </c:pt>
                <c:pt idx="177">
                  <c:v>0.17752361191416208</c:v>
                </c:pt>
                <c:pt idx="178">
                  <c:v>0.17677926661606611</c:v>
                </c:pt>
                <c:pt idx="179">
                  <c:v>0.17604217679003578</c:v>
                </c:pt>
                <c:pt idx="180">
                  <c:v>0.17531223194302548</c:v>
                </c:pt>
                <c:pt idx="181">
                  <c:v>0.17458932386338796</c:v>
                </c:pt>
                <c:pt idx="182">
                  <c:v>0.17387334656154485</c:v>
                </c:pt>
                <c:pt idx="183">
                  <c:v>0.17316419621251591</c:v>
                </c:pt>
                <c:pt idx="184">
                  <c:v>0.17246177110023556</c:v>
                </c:pt>
                <c:pt idx="185">
                  <c:v>0.17176597156359599</c:v>
                </c:pt>
                <c:pt idx="186">
                  <c:v>0.1710766999441507</c:v>
                </c:pt>
                <c:pt idx="187">
                  <c:v>0.17039386053542127</c:v>
                </c:pt>
                <c:pt idx="188">
                  <c:v>0.16971735953374784</c:v>
                </c:pt>
                <c:pt idx="189">
                  <c:v>0.16904710499063128</c:v>
                </c:pt>
                <c:pt idx="190">
                  <c:v>0.16838300676651111</c:v>
                </c:pt>
                <c:pt idx="191">
                  <c:v>0.16772497648593071</c:v>
                </c:pt>
                <c:pt idx="192">
                  <c:v>0.16707292749403976</c:v>
                </c:pt>
                <c:pt idx="193">
                  <c:v>0.16642677481438981</c:v>
                </c:pt>
                <c:pt idx="194">
                  <c:v>0.16578643510797425</c:v>
                </c:pt>
                <c:pt idx="195">
                  <c:v>0.1651518266334738</c:v>
                </c:pt>
                <c:pt idx="196">
                  <c:v>0.16452286920866344</c:v>
                </c:pt>
                <c:pt idx="197">
                  <c:v>0.1638994841729414</c:v>
                </c:pt>
                <c:pt idx="198">
                  <c:v>0.1632815943509443</c:v>
                </c:pt>
                <c:pt idx="199">
                  <c:v>0.16266912401720801</c:v>
                </c:pt>
                <c:pt idx="200">
                  <c:v>0.16206199886184428</c:v>
                </c:pt>
                <c:pt idx="201">
                  <c:v>0.16146014595719127</c:v>
                </c:pt>
                <c:pt idx="202">
                  <c:v>0.16086349372541481</c:v>
                </c:pt>
                <c:pt idx="203">
                  <c:v>0.16027197190702264</c:v>
                </c:pt>
                <c:pt idx="204">
                  <c:v>0.15968551153026234</c:v>
                </c:pt>
                <c:pt idx="205">
                  <c:v>0.15910404488137583</c:v>
                </c:pt>
                <c:pt idx="206">
                  <c:v>0.15852750547568159</c:v>
                </c:pt>
                <c:pt idx="207">
                  <c:v>0.15795582802945743</c:v>
                </c:pt>
                <c:pt idx="208">
                  <c:v>0.15738894843259729</c:v>
                </c:pt>
                <c:pt idx="209">
                  <c:v>0.15682680372201979</c:v>
                </c:pt>
                <c:pt idx="210">
                  <c:v>0.15626933205579993</c:v>
                </c:pt>
                <c:pt idx="211">
                  <c:v>0.15571647268800623</c:v>
                </c:pt>
                <c:pt idx="212">
                  <c:v>0.15516816594421673</c:v>
                </c:pt>
                <c:pt idx="213">
                  <c:v>0.15462435319769413</c:v>
                </c:pt>
                <c:pt idx="214">
                  <c:v>0.1540849768461989</c:v>
                </c:pt>
                <c:pt idx="215">
                  <c:v>0.15354998028942174</c:v>
                </c:pt>
                <c:pt idx="216">
                  <c:v>0.15301930790701326</c:v>
                </c:pt>
                <c:pt idx="217">
                  <c:v>0.15249290503719581</c:v>
                </c:pt>
                <c:pt idx="218">
                  <c:v>0.15197071795593664</c:v>
                </c:pt>
                <c:pt idx="219">
                  <c:v>0.15145269385666638</c:v>
                </c:pt>
                <c:pt idx="220">
                  <c:v>0.15093878083052614</c:v>
                </c:pt>
                <c:pt idx="221">
                  <c:v>0.15042892784712783</c:v>
                </c:pt>
                <c:pt idx="222">
                  <c:v>0.14992308473580995</c:v>
                </c:pt>
                <c:pt idx="223">
                  <c:v>0.14942120216737603</c:v>
                </c:pt>
                <c:pt idx="224">
                  <c:v>0.14892323163630061</c:v>
                </c:pt>
                <c:pt idx="225">
                  <c:v>0.14842912544338863</c:v>
                </c:pt>
                <c:pt idx="226">
                  <c:v>0.14793883667887425</c:v>
                </c:pt>
                <c:pt idx="227">
                  <c:v>0.14745231920594681</c:v>
                </c:pt>
                <c:pt idx="228">
                  <c:v>0.14696952764469176</c:v>
                </c:pt>
                <c:pt idx="229">
                  <c:v>0.14649041735643228</c:v>
                </c:pt>
                <c:pt idx="230">
                  <c:v>0.14601494442846297</c:v>
                </c:pt>
                <c:pt idx="231">
                  <c:v>0.14554306565916073</c:v>
                </c:pt>
                <c:pt idx="232">
                  <c:v>0.14507473854346487</c:v>
                </c:pt>
                <c:pt idx="233">
                  <c:v>0.14460992125871436</c:v>
                </c:pt>
                <c:pt idx="234">
                  <c:v>0.14414857265083167</c:v>
                </c:pt>
                <c:pt idx="235">
                  <c:v>0.14369065222084462</c:v>
                </c:pt>
                <c:pt idx="236">
                  <c:v>0.14323612011173378</c:v>
                </c:pt>
                <c:pt idx="237">
                  <c:v>0.14278493709560114</c:v>
                </c:pt>
                <c:pt idx="238">
                  <c:v>0.14233706456114542</c:v>
                </c:pt>
                <c:pt idx="239">
                  <c:v>0.14189246450143878</c:v>
                </c:pt>
                <c:pt idx="240">
                  <c:v>0.14145109950199558</c:v>
                </c:pt>
                <c:pt idx="241">
                  <c:v>0.14101293272912535</c:v>
                </c:pt>
                <c:pt idx="242">
                  <c:v>0.14057792791856127</c:v>
                </c:pt>
                <c:pt idx="243">
                  <c:v>0.14014604936435718</c:v>
                </c:pt>
                <c:pt idx="244">
                  <c:v>0.13971726190804615</c:v>
                </c:pt>
                <c:pt idx="245">
                  <c:v>0.13929153092805122</c:v>
                </c:pt>
                <c:pt idx="246">
                  <c:v>0.13886882232934533</c:v>
                </c:pt>
                <c:pt idx="247">
                  <c:v>0.13844910253334938</c:v>
                </c:pt>
                <c:pt idx="248">
                  <c:v>0.13803233846806451</c:v>
                </c:pt>
                <c:pt idx="249">
                  <c:v>0.13761849755843253</c:v>
                </c:pt>
                <c:pt idx="250">
                  <c:v>0.13720754771691596</c:v>
                </c:pt>
                <c:pt idx="251">
                  <c:v>0.13679945733429485</c:v>
                </c:pt>
                <c:pt idx="252">
                  <c:v>0.13639419527067204</c:v>
                </c:pt>
                <c:pt idx="253">
                  <c:v>0.13599173084668206</c:v>
                </c:pt>
                <c:pt idx="254">
                  <c:v>0.13559203383490048</c:v>
                </c:pt>
                <c:pt idx="255">
                  <c:v>0.13519507445144394</c:v>
                </c:pt>
                <c:pt idx="256">
                  <c:v>0.13480082334776011</c:v>
                </c:pt>
                <c:pt idx="257">
                  <c:v>0.1344092516026005</c:v>
                </c:pt>
                <c:pt idx="258">
                  <c:v>0.13402033071417119</c:v>
                </c:pt>
                <c:pt idx="259">
                  <c:v>0.1336340325924584</c:v>
                </c:pt>
                <c:pt idx="260">
                  <c:v>0.13325032955172242</c:v>
                </c:pt>
                <c:pt idx="261">
                  <c:v>0.13286919430315675</c:v>
                </c:pt>
                <c:pt idx="262">
                  <c:v>0.13249059994770851</c:v>
                </c:pt>
                <c:pt idx="263">
                  <c:v>0.13211451996905518</c:v>
                </c:pt>
                <c:pt idx="264">
                  <c:v>0.1317409282267327</c:v>
                </c:pt>
                <c:pt idx="265">
                  <c:v>0.13136979894941506</c:v>
                </c:pt>
                <c:pt idx="266">
                  <c:v>0.13100110672833595</c:v>
                </c:pt>
                <c:pt idx="267">
                  <c:v>0.1306348265108534</c:v>
                </c:pt>
                <c:pt idx="268">
                  <c:v>0.1302709335941519</c:v>
                </c:pt>
                <c:pt idx="269">
                  <c:v>0.12990940361907877</c:v>
                </c:pt>
                <c:pt idx="270">
                  <c:v>0.12955021256411098</c:v>
                </c:pt>
                <c:pt idx="271">
                  <c:v>0.1291933367394506</c:v>
                </c:pt>
                <c:pt idx="272">
                  <c:v>0.12883875278124407</c:v>
                </c:pt>
                <c:pt idx="273">
                  <c:v>0.1284864376459233</c:v>
                </c:pt>
                <c:pt idx="274">
                  <c:v>0.12813636860466479</c:v>
                </c:pt>
                <c:pt idx="275">
                  <c:v>0.12778852323796583</c:v>
                </c:pt>
                <c:pt idx="276">
                  <c:v>0.1274428794303307</c:v>
                </c:pt>
                <c:pt idx="277">
                  <c:v>0.1270994153650698</c:v>
                </c:pt>
                <c:pt idx="278">
                  <c:v>0.12675810951920455</c:v>
                </c:pt>
                <c:pt idx="279">
                  <c:v>0.12641894065847689</c:v>
                </c:pt>
                <c:pt idx="280">
                  <c:v>0.12619034160302148</c:v>
                </c:pt>
                <c:pt idx="281">
                  <c:v>0.12602112912395302</c:v>
                </c:pt>
                <c:pt idx="282">
                  <c:v>0.1258530234511428</c:v>
                </c:pt>
                <c:pt idx="283">
                  <c:v>0.12568601440665964</c:v>
                </c:pt>
                <c:pt idx="284">
                  <c:v>0.12552009194308755</c:v>
                </c:pt>
                <c:pt idx="285">
                  <c:v>0.12535524614140325</c:v>
                </c:pt>
                <c:pt idx="286">
                  <c:v>0.12519146720889621</c:v>
                </c:pt>
                <c:pt idx="287">
                  <c:v>0.12502874547712911</c:v>
                </c:pt>
                <c:pt idx="288">
                  <c:v>0.12486707139993779</c:v>
                </c:pt>
                <c:pt idx="289">
                  <c:v>0.12470643555147128</c:v>
                </c:pt>
                <c:pt idx="290">
                  <c:v>0.12454682862426873</c:v>
                </c:pt>
                <c:pt idx="291">
                  <c:v>0.12438824142737431</c:v>
                </c:pt>
                <c:pt idx="292">
                  <c:v>0.12423066488448835</c:v>
                </c:pt>
                <c:pt idx="293">
                  <c:v>0.1240740900321535</c:v>
                </c:pt>
                <c:pt idx="294">
                  <c:v>0.12391850801797689</c:v>
                </c:pt>
                <c:pt idx="295">
                  <c:v>0.12376391009888467</c:v>
                </c:pt>
                <c:pt idx="296">
                  <c:v>0.12361028763941113</c:v>
                </c:pt>
                <c:pt idx="297">
                  <c:v>0.12345763211001928</c:v>
                </c:pt>
                <c:pt idx="298">
                  <c:v>0.12330593508545407</c:v>
                </c:pt>
                <c:pt idx="299">
                  <c:v>0.12315518824312573</c:v>
                </c:pt>
                <c:pt idx="300">
                  <c:v>0.12300538336152447</c:v>
                </c:pt>
                <c:pt idx="301">
                  <c:v>0.12285651231866336</c:v>
                </c:pt>
                <c:pt idx="302">
                  <c:v>0.12270856709055264</c:v>
                </c:pt>
                <c:pt idx="303">
                  <c:v>0.12256153974969949</c:v>
                </c:pt>
                <c:pt idx="304">
                  <c:v>0.12241542246363833</c:v>
                </c:pt>
                <c:pt idx="305">
                  <c:v>0.12227020749348619</c:v>
                </c:pt>
                <c:pt idx="306">
                  <c:v>0.12212588719252594</c:v>
                </c:pt>
                <c:pt idx="307">
                  <c:v>0.12198245400481494</c:v>
                </c:pt>
                <c:pt idx="308">
                  <c:v>0.12183990046381953</c:v>
                </c:pt>
                <c:pt idx="309">
                  <c:v>0.12169821919107378</c:v>
                </c:pt>
                <c:pt idx="310">
                  <c:v>0.12155740289486354</c:v>
                </c:pt>
                <c:pt idx="311">
                  <c:v>0.12141744436893356</c:v>
                </c:pt>
                <c:pt idx="312">
                  <c:v>0.12127833649121839</c:v>
                </c:pt>
                <c:pt idx="313">
                  <c:v>0.12114007222259539</c:v>
                </c:pt>
                <c:pt idx="314">
                  <c:v>0.12100264460566186</c:v>
                </c:pt>
                <c:pt idx="315">
                  <c:v>0.12086604676353162</c:v>
                </c:pt>
                <c:pt idx="316">
                  <c:v>0.12073027189865528</c:v>
                </c:pt>
                <c:pt idx="317">
                  <c:v>0.12059531329165969</c:v>
                </c:pt>
                <c:pt idx="318">
                  <c:v>0.12046116430020969</c:v>
                </c:pt>
                <c:pt idx="319">
                  <c:v>0.12032781835788825</c:v>
                </c:pt>
                <c:pt idx="320">
                  <c:v>0.12019526897309742</c:v>
                </c:pt>
                <c:pt idx="321">
                  <c:v>0.12006350972797845</c:v>
                </c:pt>
                <c:pt idx="322">
                  <c:v>0.11993253427735037</c:v>
                </c:pt>
                <c:pt idx="323">
                  <c:v>0.11980233634766772</c:v>
                </c:pt>
                <c:pt idx="324">
                  <c:v>0.11967290973599534</c:v>
                </c:pt>
                <c:pt idx="325">
                  <c:v>0.11954424830900263</c:v>
                </c:pt>
                <c:pt idx="326">
                  <c:v>0.11941634600197322</c:v>
                </c:pt>
                <c:pt idx="327">
                  <c:v>0.11928919681783365</c:v>
                </c:pt>
                <c:pt idx="328">
                  <c:v>0.11916279482619693</c:v>
                </c:pt>
                <c:pt idx="329">
                  <c:v>0.11903713416242351</c:v>
                </c:pt>
                <c:pt idx="330">
                  <c:v>0.11891220902669879</c:v>
                </c:pt>
                <c:pt idx="331">
                  <c:v>0.11878801368312474</c:v>
                </c:pt>
                <c:pt idx="332">
                  <c:v>0.11866454245882838</c:v>
                </c:pt>
                <c:pt idx="333">
                  <c:v>0.11854178974308457</c:v>
                </c:pt>
                <c:pt idx="334">
                  <c:v>0.1184197499864542</c:v>
                </c:pt>
                <c:pt idx="335">
                  <c:v>0.11829841769993585</c:v>
                </c:pt>
                <c:pt idx="336">
                  <c:v>0.11817778745413308</c:v>
                </c:pt>
                <c:pt idx="337">
                  <c:v>0.11805785387843454</c:v>
                </c:pt>
                <c:pt idx="338">
                  <c:v>0.11793861166020814</c:v>
                </c:pt>
                <c:pt idx="339">
                  <c:v>0.1178200555440084</c:v>
                </c:pt>
                <c:pt idx="340">
                  <c:v>0.11770218033079786</c:v>
                </c:pt>
                <c:pt idx="341">
                  <c:v>0.11758498087717965</c:v>
                </c:pt>
                <c:pt idx="342">
                  <c:v>0.11746845209464452</c:v>
                </c:pt>
                <c:pt idx="343">
                  <c:v>0.11735258894882886</c:v>
                </c:pt>
                <c:pt idx="344">
                  <c:v>0.11723738645878543</c:v>
                </c:pt>
                <c:pt idx="345">
                  <c:v>0.11712283969626677</c:v>
                </c:pt>
                <c:pt idx="346">
                  <c:v>0.11700894378501822</c:v>
                </c:pt>
                <c:pt idx="347">
                  <c:v>0.11689569390008499</c:v>
                </c:pt>
                <c:pt idx="348">
                  <c:v>0.11678308526712806</c:v>
                </c:pt>
                <c:pt idx="349">
                  <c:v>0.11667111316175312</c:v>
                </c:pt>
                <c:pt idx="350">
                  <c:v>0.11655977290884907</c:v>
                </c:pt>
                <c:pt idx="351">
                  <c:v>0.1164490598819371</c:v>
                </c:pt>
                <c:pt idx="352">
                  <c:v>0.11633896950253141</c:v>
                </c:pt>
                <c:pt idx="353">
                  <c:v>0.11622949723950866</c:v>
                </c:pt>
                <c:pt idx="354">
                  <c:v>0.11612063860848827</c:v>
                </c:pt>
                <c:pt idx="355">
                  <c:v>0.11601238917122285</c:v>
                </c:pt>
                <c:pt idx="356">
                  <c:v>0.11590474453499688</c:v>
                </c:pt>
                <c:pt idx="357">
                  <c:v>0.11579770035203683</c:v>
                </c:pt>
                <c:pt idx="358">
                  <c:v>0.11569125231892916</c:v>
                </c:pt>
                <c:pt idx="359">
                  <c:v>0.1155853961760475</c:v>
                </c:pt>
                <c:pt idx="360">
                  <c:v>0.11548012770698984</c:v>
                </c:pt>
                <c:pt idx="361">
                  <c:v>0.11537544273802321</c:v>
                </c:pt>
                <c:pt idx="362">
                  <c:v>0.11527133713753825</c:v>
                </c:pt>
                <c:pt idx="363">
                  <c:v>0.11516780681551107</c:v>
                </c:pt>
                <c:pt idx="364">
                  <c:v>0.11506484772297421</c:v>
                </c:pt>
                <c:pt idx="365">
                  <c:v>0.1149624558514956</c:v>
                </c:pt>
                <c:pt idx="366">
                  <c:v>0.11486062723266555</c:v>
                </c:pt>
                <c:pt idx="367">
                  <c:v>0.11475935793759114</c:v>
                </c:pt>
                <c:pt idx="368">
                  <c:v>0.11465864407639943</c:v>
                </c:pt>
                <c:pt idx="369">
                  <c:v>0.11455848179774727</c:v>
                </c:pt>
                <c:pt idx="370">
                  <c:v>0.11445886728833855</c:v>
                </c:pt>
                <c:pt idx="371">
                  <c:v>0.11435979677244996</c:v>
                </c:pt>
                <c:pt idx="372">
                  <c:v>0.11426126651146216</c:v>
                </c:pt>
                <c:pt idx="373">
                  <c:v>0.11416327280340023</c:v>
                </c:pt>
                <c:pt idx="374">
                  <c:v>0.11406581198247823</c:v>
                </c:pt>
                <c:pt idx="375">
                  <c:v>0.11396888041865372</c:v>
                </c:pt>
                <c:pt idx="376">
                  <c:v>0.11387247451718632</c:v>
                </c:pt>
                <c:pt idx="377">
                  <c:v>0.11377659071820452</c:v>
                </c:pt>
                <c:pt idx="378">
                  <c:v>0.11368122549627817</c:v>
                </c:pt>
                <c:pt idx="379">
                  <c:v>0.1135863753599978</c:v>
                </c:pt>
                <c:pt idx="380">
                  <c:v>0.11349203685155979</c:v>
                </c:pt>
                <c:pt idx="381">
                  <c:v>0.11339820654635757</c:v>
                </c:pt>
                <c:pt idx="382">
                  <c:v>0.11330488105257953</c:v>
                </c:pt>
                <c:pt idx="383">
                  <c:v>0.11321205701081233</c:v>
                </c:pt>
                <c:pt idx="384">
                  <c:v>0.11311973109364964</c:v>
                </c:pt>
                <c:pt idx="385">
                  <c:v>0.11302790000530792</c:v>
                </c:pt>
                <c:pt idx="386">
                  <c:v>0.11293656048124635</c:v>
                </c:pt>
                <c:pt idx="387">
                  <c:v>0.11284570928779296</c:v>
                </c:pt>
                <c:pt idx="388">
                  <c:v>0.11275534322177667</c:v>
                </c:pt>
                <c:pt idx="389">
                  <c:v>0.11266545911016344</c:v>
                </c:pt>
                <c:pt idx="390">
                  <c:v>0.11257605380969896</c:v>
                </c:pt>
                <c:pt idx="391">
                  <c:v>0.11248712420655545</c:v>
                </c:pt>
                <c:pt idx="392">
                  <c:v>0.1123986672159847</c:v>
                </c:pt>
                <c:pt idx="393">
                  <c:v>0.11231067978197443</c:v>
                </c:pt>
                <c:pt idx="394">
                  <c:v>0.11222315887691131</c:v>
                </c:pt>
                <c:pt idx="395">
                  <c:v>0.11213610150124773</c:v>
                </c:pt>
                <c:pt idx="396">
                  <c:v>0.11204950468317346</c:v>
                </c:pt>
                <c:pt idx="397">
                  <c:v>0.11196336547829247</c:v>
                </c:pt>
                <c:pt idx="398">
                  <c:v>0.11187768096930334</c:v>
                </c:pt>
                <c:pt idx="399">
                  <c:v>0.11179244826568581</c:v>
                </c:pt>
                <c:pt idx="400">
                  <c:v>0.11170766450338954</c:v>
                </c:pt>
                <c:pt idx="401">
                  <c:v>0.11162332684452904</c:v>
                </c:pt>
                <c:pt idx="402">
                  <c:v>0.11153943247708259</c:v>
                </c:pt>
                <c:pt idx="403">
                  <c:v>0.11145597861459459</c:v>
                </c:pt>
                <c:pt idx="404">
                  <c:v>0.11137296249588266</c:v>
                </c:pt>
                <c:pt idx="405">
                  <c:v>0.11129038138474869</c:v>
                </c:pt>
                <c:pt idx="406">
                  <c:v>0.11120823256969385</c:v>
                </c:pt>
                <c:pt idx="407">
                  <c:v>0.11112651336363799</c:v>
                </c:pt>
                <c:pt idx="408">
                  <c:v>0.11104522110364189</c:v>
                </c:pt>
                <c:pt idx="409">
                  <c:v>0.11096435315063448</c:v>
                </c:pt>
                <c:pt idx="410">
                  <c:v>0.11088390688914297</c:v>
                </c:pt>
                <c:pt idx="411">
                  <c:v>0.11080387972702731</c:v>
                </c:pt>
                <c:pt idx="412">
                  <c:v>0.11072426909521785</c:v>
                </c:pt>
                <c:pt idx="413">
                  <c:v>0.11064507244745646</c:v>
                </c:pt>
                <c:pt idx="414">
                  <c:v>0.11056628726004226</c:v>
                </c:pt>
                <c:pt idx="415">
                  <c:v>0.11048791103157868</c:v>
                </c:pt>
                <c:pt idx="416">
                  <c:v>0.11040994128272666</c:v>
                </c:pt>
                <c:pt idx="417">
                  <c:v>0.11033237555595864</c:v>
                </c:pt>
                <c:pt idx="418">
                  <c:v>0.11025521141531786</c:v>
                </c:pt>
                <c:pt idx="419">
                  <c:v>0.110178446446179</c:v>
                </c:pt>
                <c:pt idx="420">
                  <c:v>0.11010207825501449</c:v>
                </c:pt>
                <c:pt idx="421">
                  <c:v>0.11002610446916122</c:v>
                </c:pt>
                <c:pt idx="422">
                  <c:v>0.10995052273659227</c:v>
                </c:pt>
                <c:pt idx="423">
                  <c:v>0.10987533072569107</c:v>
                </c:pt>
                <c:pt idx="424">
                  <c:v>0.10980052612502871</c:v>
                </c:pt>
                <c:pt idx="425">
                  <c:v>0.10972610664314371</c:v>
                </c:pt>
                <c:pt idx="426">
                  <c:v>0.10965207000832516</c:v>
                </c:pt>
                <c:pt idx="427">
                  <c:v>0.10957841396839899</c:v>
                </c:pt>
                <c:pt idx="428">
                  <c:v>0.10950513629051634</c:v>
                </c:pt>
                <c:pt idx="429">
                  <c:v>0.10943223476094495</c:v>
                </c:pt>
                <c:pt idx="430">
                  <c:v>0.10935970718486396</c:v>
                </c:pt>
                <c:pt idx="431">
                  <c:v>0.10928755138616036</c:v>
                </c:pt>
                <c:pt idx="432">
                  <c:v>0.10921576520722842</c:v>
                </c:pt>
                <c:pt idx="433">
                  <c:v>0.10914434650877301</c:v>
                </c:pt>
                <c:pt idx="434">
                  <c:v>0.10907329316961237</c:v>
                </c:pt>
                <c:pt idx="435">
                  <c:v>0.10900260308648743</c:v>
                </c:pt>
                <c:pt idx="436">
                  <c:v>0.1089322741738705</c:v>
                </c:pt>
                <c:pt idx="437">
                  <c:v>0.10886230436377752</c:v>
                </c:pt>
                <c:pt idx="438">
                  <c:v>0.10879269160558314</c:v>
                </c:pt>
                <c:pt idx="439">
                  <c:v>0.10872343386583738</c:v>
                </c:pt>
                <c:pt idx="440">
                  <c:v>0.10865452912808531</c:v>
                </c:pt>
                <c:pt idx="441">
                  <c:v>0.10858597539268849</c:v>
                </c:pt>
                <c:pt idx="442">
                  <c:v>0.10851777067664907</c:v>
                </c:pt>
                <c:pt idx="443">
                  <c:v>0.10844991301343576</c:v>
                </c:pt>
                <c:pt idx="444">
                  <c:v>0.108382400452813</c:v>
                </c:pt>
                <c:pt idx="445">
                  <c:v>0.10831523106067026</c:v>
                </c:pt>
                <c:pt idx="446">
                  <c:v>0.10824840291885589</c:v>
                </c:pt>
                <c:pt idx="447">
                  <c:v>0.10818191412501156</c:v>
                </c:pt>
                <c:pt idx="448">
                  <c:v>0.10811576279240891</c:v>
                </c:pt>
                <c:pt idx="449">
                  <c:v>0.10804994704978903</c:v>
                </c:pt>
                <c:pt idx="450">
                  <c:v>0.107984465041203</c:v>
                </c:pt>
                <c:pt idx="451">
                  <c:v>0.10791931492585508</c:v>
                </c:pt>
                <c:pt idx="452">
                  <c:v>0.1078544948779477</c:v>
                </c:pt>
                <c:pt idx="453">
                  <c:v>0.10779000308652796</c:v>
                </c:pt>
                <c:pt idx="454">
                  <c:v>0.10772583775533665</c:v>
                </c:pt>
                <c:pt idx="455">
                  <c:v>0.10766199710265908</c:v>
                </c:pt>
                <c:pt idx="456">
                  <c:v>0.10759847936117731</c:v>
                </c:pt>
                <c:pt idx="457">
                  <c:v>0.10753528277782429</c:v>
                </c:pt>
                <c:pt idx="458">
                  <c:v>0.10747240561364022</c:v>
                </c:pt>
                <c:pt idx="459">
                  <c:v>0.10740984614363019</c:v>
                </c:pt>
                <c:pt idx="460">
                  <c:v>0.10734760265662435</c:v>
                </c:pt>
                <c:pt idx="461">
                  <c:v>0.10728567345513845</c:v>
                </c:pt>
                <c:pt idx="462">
                  <c:v>0.10722405685523709</c:v>
                </c:pt>
                <c:pt idx="463">
                  <c:v>0.10716275118639905</c:v>
                </c:pt>
                <c:pt idx="464">
                  <c:v>0.10710175479138247</c:v>
                </c:pt>
                <c:pt idx="465">
                  <c:v>0.10704106602609383</c:v>
                </c:pt>
                <c:pt idx="466">
                  <c:v>0.10698068325945692</c:v>
                </c:pt>
                <c:pt idx="467">
                  <c:v>0.10692060487328418</c:v>
                </c:pt>
                <c:pt idx="468">
                  <c:v>0.10686082926214918</c:v>
                </c:pt>
                <c:pt idx="469">
                  <c:v>0.10680135483326099</c:v>
                </c:pt>
                <c:pt idx="470">
                  <c:v>0.10674218000634011</c:v>
                </c:pt>
                <c:pt idx="471">
                  <c:v>0.1066833032134952</c:v>
                </c:pt>
                <c:pt idx="472">
                  <c:v>0.10662472289910171</c:v>
                </c:pt>
                <c:pt idx="473">
                  <c:v>0.10656643751968288</c:v>
                </c:pt>
                <c:pt idx="474">
                  <c:v>0.10650844554379016</c:v>
                </c:pt>
                <c:pt idx="475">
                  <c:v>0.10645074545188665</c:v>
                </c:pt>
                <c:pt idx="476">
                  <c:v>0.10639333573623182</c:v>
                </c:pt>
                <c:pt idx="477">
                  <c:v>0.10633621490076652</c:v>
                </c:pt>
                <c:pt idx="478">
                  <c:v>0.1062793814610003</c:v>
                </c:pt>
                <c:pt idx="479">
                  <c:v>0.10622283394390006</c:v>
                </c:pt>
                <c:pt idx="480">
                  <c:v>0.10616657088777934</c:v>
                </c:pt>
                <c:pt idx="481">
                  <c:v>0.10611059084218966</c:v>
                </c:pt>
                <c:pt idx="482">
                  <c:v>0.10605489236781222</c:v>
                </c:pt>
                <c:pt idx="483">
                  <c:v>0.10599947403635222</c:v>
                </c:pt>
                <c:pt idx="484">
                  <c:v>0.10594433443043298</c:v>
                </c:pt>
                <c:pt idx="485">
                  <c:v>0.10588947214349224</c:v>
                </c:pt>
                <c:pt idx="486">
                  <c:v>0.10583488577967906</c:v>
                </c:pt>
                <c:pt idx="487">
                  <c:v>0.10578057395375268</c:v>
                </c:pt>
                <c:pt idx="488">
                  <c:v>0.10572653529098161</c:v>
                </c:pt>
                <c:pt idx="489">
                  <c:v>0.10567276842704446</c:v>
                </c:pt>
                <c:pt idx="490">
                  <c:v>0.10561927200793203</c:v>
                </c:pt>
                <c:pt idx="491">
                  <c:v>0.10556604468985002</c:v>
                </c:pt>
                <c:pt idx="492">
                  <c:v>0.10551308513912333</c:v>
                </c:pt>
                <c:pt idx="493">
                  <c:v>0.10546039203210093</c:v>
                </c:pt>
                <c:pt idx="494">
                  <c:v>0.10540796405506282</c:v>
                </c:pt>
                <c:pt idx="495">
                  <c:v>0.10535579990412636</c:v>
                </c:pt>
                <c:pt idx="496">
                  <c:v>0.10530389828515545</c:v>
                </c:pt>
                <c:pt idx="497">
                  <c:v>0.10525225791367004</c:v>
                </c:pt>
                <c:pt idx="498">
                  <c:v>0.10520087751475588</c:v>
                </c:pt>
                <c:pt idx="499">
                  <c:v>0.10514975582297661</c:v>
                </c:pt>
                <c:pt idx="500">
                  <c:v>0.10509889158228608</c:v>
                </c:pt>
                <c:pt idx="501">
                  <c:v>0.1050482835459416</c:v>
                </c:pt>
                <c:pt idx="502">
                  <c:v>0.10499793047641894</c:v>
                </c:pt>
                <c:pt idx="503">
                  <c:v>0.10494783114532669</c:v>
                </c:pt>
                <c:pt idx="504">
                  <c:v>0.10489798433332367</c:v>
                </c:pt>
                <c:pt idx="505">
                  <c:v>0.1048483888300358</c:v>
                </c:pt>
                <c:pt idx="506">
                  <c:v>0.10479904343397417</c:v>
                </c:pt>
                <c:pt idx="507">
                  <c:v>0.10474994695245424</c:v>
                </c:pt>
                <c:pt idx="508">
                  <c:v>0.10470109820151577</c:v>
                </c:pt>
                <c:pt idx="509">
                  <c:v>0.10465249600584392</c:v>
                </c:pt>
                <c:pt idx="510">
                  <c:v>0.1046041391986909</c:v>
                </c:pt>
                <c:pt idx="511">
                  <c:v>0.10455602662179837</c:v>
                </c:pt>
                <c:pt idx="512">
                  <c:v>0.10450815712532151</c:v>
                </c:pt>
                <c:pt idx="513">
                  <c:v>0.1044605295677527</c:v>
                </c:pt>
                <c:pt idx="514">
                  <c:v>0.10441314281584707</c:v>
                </c:pt>
                <c:pt idx="515">
                  <c:v>0.10436599574454827</c:v>
                </c:pt>
                <c:pt idx="516">
                  <c:v>0.10431908723691545</c:v>
                </c:pt>
                <c:pt idx="517">
                  <c:v>0.10427241618405064</c:v>
                </c:pt>
                <c:pt idx="518">
                  <c:v>0.10422598148502749</c:v>
                </c:pt>
                <c:pt idx="519">
                  <c:v>0.10417978204681964</c:v>
                </c:pt>
                <c:pt idx="520">
                  <c:v>0.10413381678423179</c:v>
                </c:pt>
                <c:pt idx="521">
                  <c:v>0.1040880846198292</c:v>
                </c:pt>
                <c:pt idx="522">
                  <c:v>0.1040425844838699</c:v>
                </c:pt>
                <c:pt idx="523">
                  <c:v>0.10399731531423673</c:v>
                </c:pt>
                <c:pt idx="524">
                  <c:v>0.10395227605636999</c:v>
                </c:pt>
                <c:pt idx="525">
                  <c:v>0.10390746566320118</c:v>
                </c:pt>
                <c:pt idx="526">
                  <c:v>0.10386288309508748</c:v>
                </c:pt>
                <c:pt idx="527">
                  <c:v>0.1038185273197466</c:v>
                </c:pt>
                <c:pt idx="528">
                  <c:v>0.10377439731219248</c:v>
                </c:pt>
                <c:pt idx="529">
                  <c:v>0.1037304920546719</c:v>
                </c:pt>
                <c:pt idx="530">
                  <c:v>0.1036868105366017</c:v>
                </c:pt>
                <c:pt idx="531">
                  <c:v>0.1036433517545058</c:v>
                </c:pt>
                <c:pt idx="532">
                  <c:v>0.10360011471195457</c:v>
                </c:pt>
                <c:pt idx="533">
                  <c:v>0.10355709841950342</c:v>
                </c:pt>
                <c:pt idx="534">
                  <c:v>0.10351430189463226</c:v>
                </c:pt>
                <c:pt idx="535">
                  <c:v>0.1034717241616866</c:v>
                </c:pt>
                <c:pt idx="536">
                  <c:v>0.10342936425181762</c:v>
                </c:pt>
                <c:pt idx="537">
                  <c:v>0.10338722120292483</c:v>
                </c:pt>
                <c:pt idx="538">
                  <c:v>0.10334529405959719</c:v>
                </c:pt>
                <c:pt idx="539">
                  <c:v>0.10330358187305673</c:v>
                </c:pt>
                <c:pt idx="540">
                  <c:v>0.10326208370110164</c:v>
                </c:pt>
                <c:pt idx="541">
                  <c:v>0.10322079860805025</c:v>
                </c:pt>
                <c:pt idx="542">
                  <c:v>0.10317972566468564</c:v>
                </c:pt>
                <c:pt idx="543">
                  <c:v>0.10313886394820118</c:v>
                </c:pt>
                <c:pt idx="544">
                  <c:v>0.10309821254214552</c:v>
                </c:pt>
                <c:pt idx="545">
                  <c:v>0.10305777053636964</c:v>
                </c:pt>
                <c:pt idx="546">
                  <c:v>0.10301753702697329</c:v>
                </c:pt>
                <c:pt idx="547">
                  <c:v>0.10297751111625253</c:v>
                </c:pt>
                <c:pt idx="548">
                  <c:v>0.10293769191264744</c:v>
                </c:pt>
                <c:pt idx="549">
                  <c:v>0.102898078530691</c:v>
                </c:pt>
                <c:pt idx="550">
                  <c:v>0.10285867009095792</c:v>
                </c:pt>
                <c:pt idx="551">
                  <c:v>0.10281946572001402</c:v>
                </c:pt>
                <c:pt idx="552">
                  <c:v>0.10278046455036637</c:v>
                </c:pt>
                <c:pt idx="553">
                  <c:v>0.10274166572041402</c:v>
                </c:pt>
                <c:pt idx="554">
                  <c:v>0.10270306837439876</c:v>
                </c:pt>
                <c:pt idx="555">
                  <c:v>0.10266467166235703</c:v>
                </c:pt>
                <c:pt idx="556">
                  <c:v>0.10262647474007165</c:v>
                </c:pt>
                <c:pt idx="557">
                  <c:v>0.10258847676902449</c:v>
                </c:pt>
                <c:pt idx="558">
                  <c:v>0.10255067691634973</c:v>
                </c:pt>
                <c:pt idx="559">
                  <c:v>0.10251307435478654</c:v>
                </c:pt>
                <c:pt idx="560">
                  <c:v>0.10247566826263442</c:v>
                </c:pt>
                <c:pt idx="561">
                  <c:v>0.10243845782370613</c:v>
                </c:pt>
                <c:pt idx="562">
                  <c:v>0.10240144222728362</c:v>
                </c:pt>
                <c:pt idx="563">
                  <c:v>0.10236462066807288</c:v>
                </c:pt>
                <c:pt idx="564">
                  <c:v>0.1023279923461599</c:v>
                </c:pt>
                <c:pt idx="565">
                  <c:v>0.10229155646696698</c:v>
                </c:pt>
                <c:pt idx="566">
                  <c:v>0.10225531224120897</c:v>
                </c:pt>
                <c:pt idx="567">
                  <c:v>0.10221925888485089</c:v>
                </c:pt>
                <c:pt idx="568">
                  <c:v>0.10218339561906513</c:v>
                </c:pt>
                <c:pt idx="569">
                  <c:v>0.1021477216701895</c:v>
                </c:pt>
                <c:pt idx="570">
                  <c:v>0.10211223626968566</c:v>
                </c:pt>
                <c:pt idx="571">
                  <c:v>0.10207693865409764</c:v>
                </c:pt>
                <c:pt idx="572">
                  <c:v>0.10204182806501119</c:v>
                </c:pt>
                <c:pt idx="573">
                  <c:v>0.10200690374901342</c:v>
                </c:pt>
                <c:pt idx="574">
                  <c:v>0.10197216495765288</c:v>
                </c:pt>
                <c:pt idx="575">
                  <c:v>0.1019376109473996</c:v>
                </c:pt>
                <c:pt idx="576">
                  <c:v>0.10190324097960572</c:v>
                </c:pt>
                <c:pt idx="577">
                  <c:v>0.10186905432046742</c:v>
                </c:pt>
                <c:pt idx="578">
                  <c:v>0.1018350502409857</c:v>
                </c:pt>
                <c:pt idx="579">
                  <c:v>0.10180122801692873</c:v>
                </c:pt>
                <c:pt idx="580">
                  <c:v>0.10176758692879367</c:v>
                </c:pt>
                <c:pt idx="581">
                  <c:v>0.10173412626176967</c:v>
                </c:pt>
                <c:pt idx="582">
                  <c:v>0.10170084530570077</c:v>
                </c:pt>
                <c:pt idx="583">
                  <c:v>0.10166774335504937</c:v>
                </c:pt>
                <c:pt idx="584">
                  <c:v>0.10163481970885967</c:v>
                </c:pt>
                <c:pt idx="585">
                  <c:v>0.10160207367072209</c:v>
                </c:pt>
                <c:pt idx="586">
                  <c:v>0.1015695045487371</c:v>
                </c:pt>
                <c:pt idx="587">
                  <c:v>0.10153711165548092</c:v>
                </c:pt>
                <c:pt idx="588">
                  <c:v>0.10150489430796951</c:v>
                </c:pt>
                <c:pt idx="589">
                  <c:v>0.10147285182762512</c:v>
                </c:pt>
                <c:pt idx="590">
                  <c:v>0.1014409835402411</c:v>
                </c:pt>
                <c:pt idx="591">
                  <c:v>0.10140928877594813</c:v>
                </c:pt>
                <c:pt idx="592">
                  <c:v>0.10137776686918173</c:v>
                </c:pt>
                <c:pt idx="593">
                  <c:v>0.10134641715864713</c:v>
                </c:pt>
                <c:pt idx="594">
                  <c:v>0.10131523898728792</c:v>
                </c:pt>
                <c:pt idx="595">
                  <c:v>0.10128423170225268</c:v>
                </c:pt>
                <c:pt idx="596">
                  <c:v>0.10125339465486284</c:v>
                </c:pt>
                <c:pt idx="597">
                  <c:v>0.10122272720058034</c:v>
                </c:pt>
                <c:pt idx="598">
                  <c:v>0.10119222869897643</c:v>
                </c:pt>
                <c:pt idx="599">
                  <c:v>0.10116189851369997</c:v>
                </c:pt>
                <c:pt idx="600">
                  <c:v>0.10120842158871927</c:v>
                </c:pt>
                <c:pt idx="601">
                  <c:v>0.10130719688396714</c:v>
                </c:pt>
                <c:pt idx="602">
                  <c:v>0.10140644330113922</c:v>
                </c:pt>
                <c:pt idx="603">
                  <c:v>0.10150616238588091</c:v>
                </c:pt>
                <c:pt idx="604">
                  <c:v>0.10160635569771423</c:v>
                </c:pt>
                <c:pt idx="605">
                  <c:v>0.1017070248101169</c:v>
                </c:pt>
                <c:pt idx="606">
                  <c:v>0.10180817131060224</c:v>
                </c:pt>
                <c:pt idx="607">
                  <c:v>0.10190979680079998</c:v>
                </c:pt>
                <c:pt idx="608">
                  <c:v>0.10201190289653819</c:v>
                </c:pt>
                <c:pt idx="609">
                  <c:v>0.10211449122792561</c:v>
                </c:pt>
                <c:pt idx="610">
                  <c:v>0.1022175634394369</c:v>
                </c:pt>
                <c:pt idx="611">
                  <c:v>0.10232112118999619</c:v>
                </c:pt>
                <c:pt idx="612">
                  <c:v>0.1024251661530647</c:v>
                </c:pt>
                <c:pt idx="613">
                  <c:v>0.10252970001672715</c:v>
                </c:pt>
                <c:pt idx="614">
                  <c:v>0.1026347244837805</c:v>
                </c:pt>
                <c:pt idx="615">
                  <c:v>0.10274024127182359</c:v>
                </c:pt>
                <c:pt idx="616">
                  <c:v>0.10284625211334721</c:v>
                </c:pt>
                <c:pt idx="617">
                  <c:v>0.10295275875582675</c:v>
                </c:pt>
                <c:pt idx="618">
                  <c:v>0.10305976296181438</c:v>
                </c:pt>
                <c:pt idx="619">
                  <c:v>0.10316726650903342</c:v>
                </c:pt>
                <c:pt idx="620">
                  <c:v>0.10327527119047406</c:v>
                </c:pt>
                <c:pt idx="621">
                  <c:v>0.10338377881448882</c:v>
                </c:pt>
                <c:pt idx="622">
                  <c:v>0.10349279120489145</c:v>
                </c:pt>
                <c:pt idx="623">
                  <c:v>0.10360231020105458</c:v>
                </c:pt>
                <c:pt idx="624">
                  <c:v>0.10371233765801062</c:v>
                </c:pt>
                <c:pt idx="625">
                  <c:v>0.10382287544655237</c:v>
                </c:pt>
                <c:pt idx="626">
                  <c:v>0.10393392545333664</c:v>
                </c:pt>
                <c:pt idx="627">
                  <c:v>0.1040454895809866</c:v>
                </c:pt>
                <c:pt idx="628">
                  <c:v>0.10415756974819768</c:v>
                </c:pt>
                <c:pt idx="629">
                  <c:v>0.10427016788984401</c:v>
                </c:pt>
                <c:pt idx="630">
                  <c:v>0.10437446566053782</c:v>
                </c:pt>
                <c:pt idx="631">
                  <c:v>0.10428147532683857</c:v>
                </c:pt>
                <c:pt idx="632">
                  <c:v>0.10418929244695836</c:v>
                </c:pt>
                <c:pt idx="633">
                  <c:v>0.10409791454810574</c:v>
                </c:pt>
                <c:pt idx="634">
                  <c:v>0.10400733918918623</c:v>
                </c:pt>
                <c:pt idx="635">
                  <c:v>0.10391756396063247</c:v>
                </c:pt>
                <c:pt idx="636">
                  <c:v>0.10382858648423747</c:v>
                </c:pt>
                <c:pt idx="637">
                  <c:v>0.10374040441299139</c:v>
                </c:pt>
                <c:pt idx="638">
                  <c:v>0.10365301543092022</c:v>
                </c:pt>
                <c:pt idx="639">
                  <c:v>0.10356641725292826</c:v>
                </c:pt>
                <c:pt idx="640">
                  <c:v>0.10348060762464183</c:v>
                </c:pt>
                <c:pt idx="641">
                  <c:v>0.10339558432225741</c:v>
                </c:pt>
                <c:pt idx="642">
                  <c:v>0.10331134515239185</c:v>
                </c:pt>
                <c:pt idx="643">
                  <c:v>0.10322788795193552</c:v>
                </c:pt>
                <c:pt idx="644">
                  <c:v>0.10314521058790725</c:v>
                </c:pt>
                <c:pt idx="645">
                  <c:v>0.10306331095731387</c:v>
                </c:pt>
                <c:pt idx="646">
                  <c:v>0.1029821869870103</c:v>
                </c:pt>
                <c:pt idx="647">
                  <c:v>0.10290183663356393</c:v>
                </c:pt>
                <c:pt idx="648">
                  <c:v>0.10282225788312067</c:v>
                </c:pt>
                <c:pt idx="649">
                  <c:v>0.10274344875127493</c:v>
                </c:pt>
                <c:pt idx="650">
                  <c:v>0.10266540728293989</c:v>
                </c:pt>
                <c:pt idx="651">
                  <c:v>0.10258813155222243</c:v>
                </c:pt>
                <c:pt idx="652">
                  <c:v>0.10251161966230067</c:v>
                </c:pt>
                <c:pt idx="653">
                  <c:v>0.10243586974530254</c:v>
                </c:pt>
                <c:pt idx="654">
                  <c:v>0.10236087996218782</c:v>
                </c:pt>
                <c:pt idx="655">
                  <c:v>0.10228664850263387</c:v>
                </c:pt>
                <c:pt idx="656">
                  <c:v>0.10221317358492098</c:v>
                </c:pt>
                <c:pt idx="657">
                  <c:v>0.10214045345582304</c:v>
                </c:pt>
                <c:pt idx="658">
                  <c:v>0.10206848639049994</c:v>
                </c:pt>
                <c:pt idx="659">
                  <c:v>0.10199727069239135</c:v>
                </c:pt>
                <c:pt idx="660">
                  <c:v>0.10192680469311403</c:v>
                </c:pt>
                <c:pt idx="661">
                  <c:v>0.10185708675236219</c:v>
                </c:pt>
                <c:pt idx="662">
                  <c:v>0.1017881152578085</c:v>
                </c:pt>
                <c:pt idx="663">
                  <c:v>0.10171988862500887</c:v>
                </c:pt>
                <c:pt idx="664">
                  <c:v>0.10165240529730971</c:v>
                </c:pt>
                <c:pt idx="665">
                  <c:v>0.10158566374575706</c:v>
                </c:pt>
                <c:pt idx="666">
                  <c:v>0.10151966246900844</c:v>
                </c:pt>
                <c:pt idx="667">
                  <c:v>0.10145439999324632</c:v>
                </c:pt>
                <c:pt idx="668">
                  <c:v>0.10138987487209612</c:v>
                </c:pt>
                <c:pt idx="669">
                  <c:v>0.10132608568654386</c:v>
                </c:pt>
                <c:pt idx="670">
                  <c:v>0.10126303104485786</c:v>
                </c:pt>
                <c:pt idx="671">
                  <c:v>0.10120070958251297</c:v>
                </c:pt>
                <c:pt idx="672">
                  <c:v>0.10113911996211612</c:v>
                </c:pt>
                <c:pt idx="673">
                  <c:v>0.10107826087333487</c:v>
                </c:pt>
                <c:pt idx="674">
                  <c:v>0.10101813103282824</c:v>
                </c:pt>
                <c:pt idx="675">
                  <c:v>0.10095872918418014</c:v>
                </c:pt>
                <c:pt idx="676">
                  <c:v>0.10090005409783433</c:v>
                </c:pt>
                <c:pt idx="677">
                  <c:v>0.10084210457103249</c:v>
                </c:pt>
                <c:pt idx="678">
                  <c:v>0.10078487942775469</c:v>
                </c:pt>
                <c:pt idx="679">
                  <c:v>0.10072837751866111</c:v>
                </c:pt>
                <c:pt idx="680">
                  <c:v>0.10067259772103812</c:v>
                </c:pt>
                <c:pt idx="681">
                  <c:v>0.10061753893874373</c:v>
                </c:pt>
                <c:pt idx="682">
                  <c:v>0.10056320010215838</c:v>
                </c:pt>
                <c:pt idx="683">
                  <c:v>0.1005095801681363</c:v>
                </c:pt>
                <c:pt idx="684">
                  <c:v>0.10045667811995909</c:v>
                </c:pt>
                <c:pt idx="685">
                  <c:v>0.10040449296729252</c:v>
                </c:pt>
                <c:pt idx="686">
                  <c:v>0.10035302374614553</c:v>
                </c:pt>
                <c:pt idx="687">
                  <c:v>0.10030226951883012</c:v>
                </c:pt>
                <c:pt idx="688">
                  <c:v>0.10025222937392556</c:v>
                </c:pt>
                <c:pt idx="689">
                  <c:v>0.10020290242624386</c:v>
                </c:pt>
                <c:pt idx="690">
                  <c:v>0.10015428781679719</c:v>
                </c:pt>
                <c:pt idx="691">
                  <c:v>0.10010638471276792</c:v>
                </c:pt>
                <c:pt idx="692">
                  <c:v>0.10005919230748203</c:v>
                </c:pt>
                <c:pt idx="693">
                  <c:v>0.10001270982038243</c:v>
                </c:pt>
                <c:pt idx="694">
                  <c:v>9.9966936497007122E-2</c:v>
                </c:pt>
                <c:pt idx="695">
                  <c:v>9.9921871608968371E-2</c:v>
                </c:pt>
                <c:pt idx="696">
                  <c:v>9.9877514453933752E-2</c:v>
                </c:pt>
                <c:pt idx="697">
                  <c:v>9.9833864355610577E-2</c:v>
                </c:pt>
                <c:pt idx="698">
                  <c:v>9.9790920663731686E-2</c:v>
                </c:pt>
                <c:pt idx="699">
                  <c:v>9.9748682754044984E-2</c:v>
                </c:pt>
                <c:pt idx="700">
                  <c:v>9.9707150028302605E-2</c:v>
                </c:pt>
                <c:pt idx="701">
                  <c:v>9.9666321914256326E-2</c:v>
                </c:pt>
                <c:pt idx="702">
                  <c:v>9.9626197865650593E-2</c:v>
                </c:pt>
                <c:pt idx="703">
                  <c:v>9.958677736222199E-2</c:v>
                </c:pt>
                <c:pt idx="704">
                  <c:v>9.9548059909699046E-2</c:v>
                </c:pt>
                <c:pt idx="705">
                  <c:v>9.951004503980429E-2</c:v>
                </c:pt>
                <c:pt idx="706">
                  <c:v>9.947273231025916E-2</c:v>
                </c:pt>
                <c:pt idx="707">
                  <c:v>9.9436121304791444E-2</c:v>
                </c:pt>
                <c:pt idx="708">
                  <c:v>9.9400211633144456E-2</c:v>
                </c:pt>
                <c:pt idx="709">
                  <c:v>9.9365002931088811E-2</c:v>
                </c:pt>
                <c:pt idx="710">
                  <c:v>9.9330494860436921E-2</c:v>
                </c:pt>
                <c:pt idx="711">
                  <c:v>9.9296687109059006E-2</c:v>
                </c:pt>
                <c:pt idx="712">
                  <c:v>9.9263579390902912E-2</c:v>
                </c:pt>
                <c:pt idx="713">
                  <c:v>9.9231171446014232E-2</c:v>
                </c:pt>
                <c:pt idx="714">
                  <c:v>9.9199463040561126E-2</c:v>
                </c:pt>
                <c:pt idx="715">
                  <c:v>9.9168453966859693E-2</c:v>
                </c:pt>
                <c:pt idx="716">
                  <c:v>9.9138144043402723E-2</c:v>
                </c:pt>
                <c:pt idx="717">
                  <c:v>9.9108533114890457E-2</c:v>
                </c:pt>
                <c:pt idx="718">
                  <c:v>9.907962105226438E-2</c:v>
                </c:pt>
                <c:pt idx="719">
                  <c:v>9.9051407752742654E-2</c:v>
                </c:pt>
                <c:pt idx="720">
                  <c:v>9.902389313985839E-2</c:v>
                </c:pt>
                <c:pt idx="721">
                  <c:v>9.899707716349998E-2</c:v>
                </c:pt>
                <c:pt idx="722">
                  <c:v>9.8970959799955502E-2</c:v>
                </c:pt>
                <c:pt idx="723">
                  <c:v>9.8945541051956881E-2</c:v>
                </c:pt>
                <c:pt idx="724">
                  <c:v>9.8920820948729185E-2</c:v>
                </c:pt>
                <c:pt idx="725">
                  <c:v>9.8896799546040734E-2</c:v>
                </c:pt>
                <c:pt idx="726">
                  <c:v>9.8873476926256337E-2</c:v>
                </c:pt>
                <c:pt idx="727">
                  <c:v>9.8850853198392999E-2</c:v>
                </c:pt>
                <c:pt idx="728">
                  <c:v>9.8828928498178717E-2</c:v>
                </c:pt>
                <c:pt idx="729">
                  <c:v>9.8807702988112894E-2</c:v>
                </c:pt>
                <c:pt idx="730">
                  <c:v>9.8787176857529815E-2</c:v>
                </c:pt>
                <c:pt idx="731">
                  <c:v>9.876735032266494E-2</c:v>
                </c:pt>
                <c:pt idx="732">
                  <c:v>9.8748223626723072E-2</c:v>
                </c:pt>
                <c:pt idx="733">
                  <c:v>9.8729797039950482E-2</c:v>
                </c:pt>
                <c:pt idx="734">
                  <c:v>9.8712070859708387E-2</c:v>
                </c:pt>
                <c:pt idx="735">
                  <c:v>9.8695045410549007E-2</c:v>
                </c:pt>
                <c:pt idx="736">
                  <c:v>9.867872104429648E-2</c:v>
                </c:pt>
                <c:pt idx="737">
                  <c:v>9.8663098140127498E-2</c:v>
                </c:pt>
                <c:pt idx="738">
                  <c:v>9.8648177104656232E-2</c:v>
                </c:pt>
                <c:pt idx="739">
                  <c:v>9.8633958372022351E-2</c:v>
                </c:pt>
                <c:pt idx="740">
                  <c:v>9.8620442403981351E-2</c:v>
                </c:pt>
                <c:pt idx="741">
                  <c:v>9.8607629689997187E-2</c:v>
                </c:pt>
                <c:pt idx="742">
                  <c:v>9.8595520747338267E-2</c:v>
                </c:pt>
                <c:pt idx="743">
                  <c:v>9.8584116121176291E-2</c:v>
                </c:pt>
                <c:pt idx="744">
                  <c:v>9.8573416384688306E-2</c:v>
                </c:pt>
                <c:pt idx="745">
                  <c:v>9.8563422139159834E-2</c:v>
                </c:pt>
                <c:pt idx="746">
                  <c:v>9.8554134014093936E-2</c:v>
                </c:pt>
                <c:pt idx="747">
                  <c:v>9.8545552667320194E-2</c:v>
                </c:pt>
                <c:pt idx="748">
                  <c:v>9.8537678785108496E-2</c:v>
                </c:pt>
                <c:pt idx="749">
                  <c:v>9.8530513082285498E-2</c:v>
                </c:pt>
                <c:pt idx="750">
                  <c:v>9.8524056302353488E-2</c:v>
                </c:pt>
                <c:pt idx="751">
                  <c:v>9.8518309217612926E-2</c:v>
                </c:pt>
                <c:pt idx="752">
                  <c:v>9.8513272629287565E-2</c:v>
                </c:pt>
                <c:pt idx="753">
                  <c:v>9.8508947367653144E-2</c:v>
                </c:pt>
                <c:pt idx="754">
                  <c:v>9.8505334292168942E-2</c:v>
                </c:pt>
                <c:pt idx="755">
                  <c:v>9.8502434291612054E-2</c:v>
                </c:pt>
                <c:pt idx="756">
                  <c:v>9.8500248284216135E-2</c:v>
                </c:pt>
                <c:pt idx="757">
                  <c:v>9.8498777217811598E-2</c:v>
                </c:pt>
                <c:pt idx="758">
                  <c:v>9.8498022069970742E-2</c:v>
                </c:pt>
                <c:pt idx="759">
                  <c:v>9.849798384815496E-2</c:v>
                </c:pt>
                <c:pt idx="760">
                  <c:v>9.8498663589865643E-2</c:v>
                </c:pt>
                <c:pt idx="761">
                  <c:v>9.8500062362799012E-2</c:v>
                </c:pt>
                <c:pt idx="762">
                  <c:v>9.8502181265003014E-2</c:v>
                </c:pt>
                <c:pt idx="763">
                  <c:v>9.8505021425038836E-2</c:v>
                </c:pt>
                <c:pt idx="764">
                  <c:v>9.8508584002145877E-2</c:v>
                </c:pt>
                <c:pt idx="765">
                  <c:v>9.8512870186408752E-2</c:v>
                </c:pt>
                <c:pt idx="766">
                  <c:v>9.8517881198929722E-2</c:v>
                </c:pt>
                <c:pt idx="767">
                  <c:v>9.8523618292003637E-2</c:v>
                </c:pt>
                <c:pt idx="768">
                  <c:v>9.8530082749296366E-2</c:v>
                </c:pt>
                <c:pt idx="769">
                  <c:v>9.8537275886027301E-2</c:v>
                </c:pt>
                <c:pt idx="770">
                  <c:v>9.8545199049155915E-2</c:v>
                </c:pt>
                <c:pt idx="771">
                  <c:v>9.8553853617570367E-2</c:v>
                </c:pt>
                <c:pt idx="772">
                  <c:v>9.8563241002282725E-2</c:v>
                </c:pt>
                <c:pt idx="773">
                  <c:v>9.8573362646624807E-2</c:v>
                </c:pt>
                <c:pt idx="774">
                  <c:v>9.8584220026450051E-2</c:v>
                </c:pt>
                <c:pt idx="775">
                  <c:v>9.8595814650339134E-2</c:v>
                </c:pt>
                <c:pt idx="776">
                  <c:v>9.8608148059808012E-2</c:v>
                </c:pt>
                <c:pt idx="777">
                  <c:v>9.8621221829522168E-2</c:v>
                </c:pt>
                <c:pt idx="778">
                  <c:v>9.8635037567512601E-2</c:v>
                </c:pt>
                <c:pt idx="779">
                  <c:v>9.8649596915398194E-2</c:v>
                </c:pt>
                <c:pt idx="780">
                  <c:v>9.8664901548610406E-2</c:v>
                </c:pt>
                <c:pt idx="781">
                  <c:v>9.8680953176622579E-2</c:v>
                </c:pt>
                <c:pt idx="782">
                  <c:v>9.8697753543184913E-2</c:v>
                </c:pt>
                <c:pt idx="783">
                  <c:v>9.8715304426561665E-2</c:v>
                </c:pt>
                <c:pt idx="784">
                  <c:v>9.8733607639773596E-2</c:v>
                </c:pt>
                <c:pt idx="785">
                  <c:v>9.875266503084594E-2</c:v>
                </c:pt>
                <c:pt idx="786">
                  <c:v>9.8772478483058312E-2</c:v>
                </c:pt>
                <c:pt idx="787">
                  <c:v>9.8793049915201728E-2</c:v>
                </c:pt>
                <c:pt idx="788">
                  <c:v>9.8814381281839295E-2</c:v>
                </c:pt>
                <c:pt idx="789">
                  <c:v>9.883647457357031E-2</c:v>
                </c:pt>
                <c:pt idx="790">
                  <c:v>9.8859331817300791E-2</c:v>
                </c:pt>
                <c:pt idx="791">
                  <c:v>9.888295507651873E-2</c:v>
                </c:pt>
                <c:pt idx="792">
                  <c:v>9.8907346451572342E-2</c:v>
                </c:pt>
                <c:pt idx="793">
                  <c:v>9.8932508079955198E-2</c:v>
                </c:pt>
                <c:pt idx="794">
                  <c:v>9.8958442136595784E-2</c:v>
                </c:pt>
                <c:pt idx="795">
                  <c:v>9.8985150834151811E-2</c:v>
                </c:pt>
                <c:pt idx="796">
                  <c:v>9.9012636423309361E-2</c:v>
                </c:pt>
                <c:pt idx="797">
                  <c:v>9.9040901193087713E-2</c:v>
                </c:pt>
                <c:pt idx="798">
                  <c:v>9.9069947471149888E-2</c:v>
                </c:pt>
                <c:pt idx="799">
                  <c:v>9.90997776241173E-2</c:v>
                </c:pt>
                <c:pt idx="800">
                  <c:v>9.9130394057890717E-2</c:v>
                </c:pt>
                <c:pt idx="801">
                  <c:v>9.9161799217976437E-2</c:v>
                </c:pt>
                <c:pt idx="802">
                  <c:v>9.9193995589818021E-2</c:v>
                </c:pt>
                <c:pt idx="803">
                  <c:v>9.9226985699133574E-2</c:v>
                </c:pt>
                <c:pt idx="804">
                  <c:v>9.9260772112259296E-2</c:v>
                </c:pt>
                <c:pt idx="805">
                  <c:v>9.9295357436497284E-2</c:v>
                </c:pt>
                <c:pt idx="806">
                  <c:v>9.9330744320471662E-2</c:v>
                </c:pt>
                <c:pt idx="807">
                  <c:v>9.9366935454488506E-2</c:v>
                </c:pt>
                <c:pt idx="808">
                  <c:v>9.9403933570902631E-2</c:v>
                </c:pt>
                <c:pt idx="809">
                  <c:v>9.9441741444491111E-2</c:v>
                </c:pt>
                <c:pt idx="810">
                  <c:v>9.9480361892831812E-2</c:v>
                </c:pt>
                <c:pt idx="811">
                  <c:v>9.9519797776689498E-2</c:v>
                </c:pt>
                <c:pt idx="812">
                  <c:v>9.9560052000407448E-2</c:v>
                </c:pt>
                <c:pt idx="813">
                  <c:v>9.9601127512305945E-2</c:v>
                </c:pt>
                <c:pt idx="814">
                  <c:v>9.9643027305087603E-2</c:v>
                </c:pt>
                <c:pt idx="815">
                  <c:v>9.9685754416249314E-2</c:v>
                </c:pt>
                <c:pt idx="816">
                  <c:v>9.9729311928500056E-2</c:v>
                </c:pt>
                <c:pt idx="817">
                  <c:v>9.9773702970188213E-2</c:v>
                </c:pt>
                <c:pt idx="818">
                  <c:v>9.9818930715731849E-2</c:v>
                </c:pt>
                <c:pt idx="819">
                  <c:v>9.9864998386061152E-2</c:v>
                </c:pt>
                <c:pt idx="820">
                  <c:v>9.9911909249063138E-2</c:v>
                </c:pt>
                <c:pt idx="821">
                  <c:v>9.9959666620037718E-2</c:v>
                </c:pt>
                <c:pt idx="822">
                  <c:v>0.10000827386215867</c:v>
                </c:pt>
                <c:pt idx="823">
                  <c:v>0.10005773438694408</c:v>
                </c:pt>
                <c:pt idx="824">
                  <c:v>0.10010805165473273</c:v>
                </c:pt>
                <c:pt idx="825">
                  <c:v>0.10015922917516937</c:v>
                </c:pt>
                <c:pt idx="826">
                  <c:v>0.10021127050769842</c:v>
                </c:pt>
                <c:pt idx="827">
                  <c:v>0.10026417926206517</c:v>
                </c:pt>
                <c:pt idx="828">
                  <c:v>0.100317959098824</c:v>
                </c:pt>
                <c:pt idx="829">
                  <c:v>0.1003726137298579</c:v>
                </c:pt>
                <c:pt idx="830">
                  <c:v>0.10042814691890387</c:v>
                </c:pt>
                <c:pt idx="831">
                  <c:v>0.10048456248208791</c:v>
                </c:pt>
                <c:pt idx="832">
                  <c:v>0.10054186428846898</c:v>
                </c:pt>
                <c:pt idx="833">
                  <c:v>0.10060005626059207</c:v>
                </c:pt>
                <c:pt idx="834">
                  <c:v>0.10065914237504932</c:v>
                </c:pt>
                <c:pt idx="835">
                  <c:v>0.10071912666305154</c:v>
                </c:pt>
                <c:pt idx="836">
                  <c:v>0.10078001321100882</c:v>
                </c:pt>
                <c:pt idx="837">
                  <c:v>0.10084180616111978</c:v>
                </c:pt>
                <c:pt idx="838">
                  <c:v>0.10090450971197171</c:v>
                </c:pt>
                <c:pt idx="839">
                  <c:v>0.10096812811915022</c:v>
                </c:pt>
                <c:pt idx="840">
                  <c:v>0.10103266569585891</c:v>
                </c:pt>
                <c:pt idx="841">
                  <c:v>0.10109812681354861</c:v>
                </c:pt>
                <c:pt idx="842">
                  <c:v>0.10116451590255811</c:v>
                </c:pt>
                <c:pt idx="843">
                  <c:v>0.10123183745276454</c:v>
                </c:pt>
                <c:pt idx="844">
                  <c:v>0.1013000960142451</c:v>
                </c:pt>
                <c:pt idx="845">
                  <c:v>0.10136929619794911</c:v>
                </c:pt>
                <c:pt idx="846">
                  <c:v>0.10143944267638211</c:v>
                </c:pt>
                <c:pt idx="847">
                  <c:v>0.10151054018429992</c:v>
                </c:pt>
                <c:pt idx="848">
                  <c:v>0.10158259351941569</c:v>
                </c:pt>
                <c:pt idx="849">
                  <c:v>0.10165560754311706</c:v>
                </c:pt>
                <c:pt idx="850">
                  <c:v>0.1017295871811978</c:v>
                </c:pt>
                <c:pt idx="851">
                  <c:v>0.10180453742459705</c:v>
                </c:pt>
                <c:pt idx="852">
                  <c:v>0.10188046333015663</c:v>
                </c:pt>
                <c:pt idx="853">
                  <c:v>0.10195737002138609</c:v>
                </c:pt>
                <c:pt idx="854">
                  <c:v>0.1020352626892434</c:v>
                </c:pt>
                <c:pt idx="855">
                  <c:v>0.10211414659292679</c:v>
                </c:pt>
                <c:pt idx="856">
                  <c:v>0.10219402706068141</c:v>
                </c:pt>
                <c:pt idx="857">
                  <c:v>0.10227490949061875</c:v>
                </c:pt>
                <c:pt idx="858">
                  <c:v>0.1023567993515493</c:v>
                </c:pt>
                <c:pt idx="859">
                  <c:v>0.10243970218383001</c:v>
                </c:pt>
                <c:pt idx="860">
                  <c:v>0.10252362360022582</c:v>
                </c:pt>
                <c:pt idx="861">
                  <c:v>0.10260856928678476</c:v>
                </c:pt>
                <c:pt idx="862">
                  <c:v>0.10269454500372932</c:v>
                </c:pt>
                <c:pt idx="863">
                  <c:v>0.10278155658636105</c:v>
                </c:pt>
                <c:pt idx="864">
                  <c:v>0.10286960994598272</c:v>
                </c:pt>
                <c:pt idx="865">
                  <c:v>0.10295871107083338</c:v>
                </c:pt>
                <c:pt idx="866">
                  <c:v>0.10304886602704176</c:v>
                </c:pt>
                <c:pt idx="867">
                  <c:v>0.10314008095959352</c:v>
                </c:pt>
                <c:pt idx="868">
                  <c:v>0.10323236209331757</c:v>
                </c:pt>
                <c:pt idx="869">
                  <c:v>0.10332571573388667</c:v>
                </c:pt>
                <c:pt idx="870">
                  <c:v>0.10342014826883618</c:v>
                </c:pt>
                <c:pt idx="871">
                  <c:v>0.10351566616860103</c:v>
                </c:pt>
                <c:pt idx="872">
                  <c:v>0.10361227598756841</c:v>
                </c:pt>
                <c:pt idx="873">
                  <c:v>0.10370998436515057</c:v>
                </c:pt>
                <c:pt idx="874">
                  <c:v>0.1038087980268754</c:v>
                </c:pt>
                <c:pt idx="875">
                  <c:v>0.10390872378549416</c:v>
                </c:pt>
                <c:pt idx="876">
                  <c:v>0.10400976854211086</c:v>
                </c:pt>
                <c:pt idx="877">
                  <c:v>0.10411193928732967</c:v>
                </c:pt>
                <c:pt idx="878">
                  <c:v>0.10421524310242254</c:v>
                </c:pt>
                <c:pt idx="879">
                  <c:v>0.10431968716051647</c:v>
                </c:pt>
                <c:pt idx="880">
                  <c:v>0.10442527872780248</c:v>
                </c:pt>
                <c:pt idx="881">
                  <c:v>0.10453202516476538</c:v>
                </c:pt>
                <c:pt idx="882">
                  <c:v>0.10463993392743383</c:v>
                </c:pt>
                <c:pt idx="883">
                  <c:v>0.10474901256865352</c:v>
                </c:pt>
                <c:pt idx="884">
                  <c:v>0.10485926873938195</c:v>
                </c:pt>
                <c:pt idx="885">
                  <c:v>0.10497071019000757</c:v>
                </c:pt>
                <c:pt idx="886">
                  <c:v>0.10508334477168869</c:v>
                </c:pt>
                <c:pt idx="887">
                  <c:v>0.1051971804377196</c:v>
                </c:pt>
                <c:pt idx="888">
                  <c:v>0.10531222524491927</c:v>
                </c:pt>
                <c:pt idx="889">
                  <c:v>0.10542848735504397</c:v>
                </c:pt>
                <c:pt idx="890">
                  <c:v>0.10554597503622591</c:v>
                </c:pt>
                <c:pt idx="891">
                  <c:v>0.10566469666443805</c:v>
                </c:pt>
                <c:pt idx="892">
                  <c:v>0.10578466072498344</c:v>
                </c:pt>
                <c:pt idx="893">
                  <c:v>0.1059058758140119</c:v>
                </c:pt>
                <c:pt idx="894">
                  <c:v>0.10602835064006451</c:v>
                </c:pt>
                <c:pt idx="895">
                  <c:v>0.10615209402564574</c:v>
                </c:pt>
                <c:pt idx="896">
                  <c:v>0.10627711490882187</c:v>
                </c:pt>
                <c:pt idx="897">
                  <c:v>0.10640342234485123</c:v>
                </c:pt>
                <c:pt idx="898">
                  <c:v>0.10653102550784216</c:v>
                </c:pt>
                <c:pt idx="899">
                  <c:v>0.10665993369244064</c:v>
                </c:pt>
                <c:pt idx="900">
                  <c:v>0.10679015631555101</c:v>
                </c:pt>
                <c:pt idx="901">
                  <c:v>0.10692170291808462</c:v>
                </c:pt>
                <c:pt idx="902">
                  <c:v>0.10705458316674306</c:v>
                </c:pt>
                <c:pt idx="903">
                  <c:v>0.10718880685583418</c:v>
                </c:pt>
                <c:pt idx="904">
                  <c:v>0.10732438390911821</c:v>
                </c:pt>
                <c:pt idx="905">
                  <c:v>0.10746132438169197</c:v>
                </c:pt>
                <c:pt idx="906">
                  <c:v>0.10759963846190593</c:v>
                </c:pt>
                <c:pt idx="907">
                  <c:v>0.10773933647331568</c:v>
                </c:pt>
                <c:pt idx="908">
                  <c:v>0.10788042887667207</c:v>
                </c:pt>
                <c:pt idx="909">
                  <c:v>0.1080229262719466</c:v>
                </c:pt>
                <c:pt idx="910">
                  <c:v>0.10816683940039504</c:v>
                </c:pt>
                <c:pt idx="911">
                  <c:v>0.10831217914665997</c:v>
                </c:pt>
                <c:pt idx="912">
                  <c:v>0.10845895654091245</c:v>
                </c:pt>
                <c:pt idx="913">
                  <c:v>0.10860718276103395</c:v>
                </c:pt>
                <c:pt idx="914">
                  <c:v>0.10875686913483956</c:v>
                </c:pt>
                <c:pt idx="915">
                  <c:v>0.10890802714234357</c:v>
                </c:pt>
                <c:pt idx="916">
                  <c:v>0.10906066841806694</c:v>
                </c:pt>
                <c:pt idx="917">
                  <c:v>0.10921480475339065</c:v>
                </c:pt>
                <c:pt idx="918">
                  <c:v>0.10937044809895098</c:v>
                </c:pt>
                <c:pt idx="919">
                  <c:v>0.10952761056708435</c:v>
                </c:pt>
                <c:pt idx="920">
                  <c:v>0.10968630443431492</c:v>
                </c:pt>
                <c:pt idx="921">
                  <c:v>0.10984654214389421</c:v>
                </c:pt>
                <c:pt idx="922">
                  <c:v>0.11000833630838588</c:v>
                </c:pt>
                <c:pt idx="923">
                  <c:v>0.11017169971230389</c:v>
                </c:pt>
                <c:pt idx="924">
                  <c:v>0.1103366453147987</c:v>
                </c:pt>
                <c:pt idx="925">
                  <c:v>0.11050318625239966</c:v>
                </c:pt>
                <c:pt idx="926">
                  <c:v>0.11067133584180572</c:v>
                </c:pt>
                <c:pt idx="927">
                  <c:v>0.11084110758273653</c:v>
                </c:pt>
                <c:pt idx="928">
                  <c:v>0.11101251516083462</c:v>
                </c:pt>
                <c:pt idx="929">
                  <c:v>0.11118557245062774</c:v>
                </c:pt>
                <c:pt idx="930">
                  <c:v>0.11136029351854979</c:v>
                </c:pt>
                <c:pt idx="931">
                  <c:v>0.11153669262601872</c:v>
                </c:pt>
                <c:pt idx="932">
                  <c:v>0.11171478423257901</c:v>
                </c:pt>
                <c:pt idx="933">
                  <c:v>0.11189458299910503</c:v>
                </c:pt>
                <c:pt idx="934">
                  <c:v>0.11207610379106875</c:v>
                </c:pt>
                <c:pt idx="935">
                  <c:v>0.11225936168187355</c:v>
                </c:pt>
                <c:pt idx="936">
                  <c:v>0.11244437195625406</c:v>
                </c:pt>
                <c:pt idx="937">
                  <c:v>0.11263115011374593</c:v>
                </c:pt>
                <c:pt idx="938">
                  <c:v>0.11281971187222511</c:v>
                </c:pt>
                <c:pt idx="939">
                  <c:v>0.11301007317151894</c:v>
                </c:pt>
                <c:pt idx="940">
                  <c:v>0.11320225017709178</c:v>
                </c:pt>
                <c:pt idx="941">
                  <c:v>0.11339625928380456</c:v>
                </c:pt>
                <c:pt idx="942">
                  <c:v>0.11359211711975277</c:v>
                </c:pt>
                <c:pt idx="943">
                  <c:v>0.11378984055018361</c:v>
                </c:pt>
                <c:pt idx="944">
                  <c:v>0.11398944668149219</c:v>
                </c:pt>
                <c:pt idx="945">
                  <c:v>0.11419095286530236</c:v>
                </c:pt>
                <c:pt idx="946">
                  <c:v>0.1143943767026316</c:v>
                </c:pt>
                <c:pt idx="947">
                  <c:v>0.1145997360481439</c:v>
                </c:pt>
                <c:pt idx="948">
                  <c:v>0.11480704901448911</c:v>
                </c:pt>
                <c:pt idx="949">
                  <c:v>0.1150163339767364</c:v>
                </c:pt>
                <c:pt idx="950">
                  <c:v>0.11522760957689859</c:v>
                </c:pt>
                <c:pt idx="951">
                  <c:v>0.11544089472855423</c:v>
                </c:pt>
                <c:pt idx="952">
                  <c:v>0.11565620862156628</c:v>
                </c:pt>
                <c:pt idx="953">
                  <c:v>0.11587357072690146</c:v>
                </c:pt>
                <c:pt idx="954">
                  <c:v>0.11609300080155245</c:v>
                </c:pt>
                <c:pt idx="955">
                  <c:v>0.11631451889356774</c:v>
                </c:pt>
                <c:pt idx="956">
                  <c:v>0.11653814534718486</c:v>
                </c:pt>
                <c:pt idx="957">
                  <c:v>0.11676390080807954</c:v>
                </c:pt>
                <c:pt idx="958">
                  <c:v>0.11699180622872531</c:v>
                </c:pt>
                <c:pt idx="959">
                  <c:v>0.11722188287387043</c:v>
                </c:pt>
                <c:pt idx="960">
                  <c:v>0.11745415232613449</c:v>
                </c:pt>
                <c:pt idx="961">
                  <c:v>0.11768863649172789</c:v>
                </c:pt>
                <c:pt idx="962">
                  <c:v>0.11792535760629463</c:v>
                </c:pt>
                <c:pt idx="963">
                  <c:v>0.11816433824088793</c:v>
                </c:pt>
                <c:pt idx="964">
                  <c:v>0.11840560130807316</c:v>
                </c:pt>
                <c:pt idx="965">
                  <c:v>0.11864917006817072</c:v>
                </c:pt>
                <c:pt idx="966">
                  <c:v>0.11889506813563465</c:v>
                </c:pt>
                <c:pt idx="967">
                  <c:v>0.11914331948557638</c:v>
                </c:pt>
                <c:pt idx="968">
                  <c:v>0.11939394846043273</c:v>
                </c:pt>
                <c:pt idx="969">
                  <c:v>0.11964697977678455</c:v>
                </c:pt>
                <c:pt idx="970">
                  <c:v>0.11990243853233232</c:v>
                </c:pt>
                <c:pt idx="971">
                  <c:v>0.12016035021302471</c:v>
                </c:pt>
                <c:pt idx="972">
                  <c:v>0.1204207407003543</c:v>
                </c:pt>
                <c:pt idx="973">
                  <c:v>0.12068363627881831</c:v>
                </c:pt>
                <c:pt idx="974">
                  <c:v>0.12094906364354863</c:v>
                </c:pt>
                <c:pt idx="975">
                  <c:v>0.12121704990812168</c:v>
                </c:pt>
                <c:pt idx="976">
                  <c:v>0.12148762261254395</c:v>
                </c:pt>
                <c:pt idx="977">
                  <c:v>0.12176080973142769</c:v>
                </c:pt>
                <c:pt idx="978">
                  <c:v>0.12203663968235329</c:v>
                </c:pt>
                <c:pt idx="979">
                  <c:v>0.12231514133442789</c:v>
                </c:pt>
                <c:pt idx="980">
                  <c:v>0.12259634401704775</c:v>
                </c:pt>
                <c:pt idx="981">
                  <c:v>0.12288027752886285</c:v>
                </c:pt>
                <c:pt idx="982">
                  <c:v>0.12316697214695649</c:v>
                </c:pt>
                <c:pt idx="983">
                  <c:v>0.12345645863624168</c:v>
                </c:pt>
                <c:pt idx="984">
                  <c:v>0.12374876825908145</c:v>
                </c:pt>
                <c:pt idx="985">
                  <c:v>0.12404393278514084</c:v>
                </c:pt>
                <c:pt idx="986">
                  <c:v>0.12434198450147291</c:v>
                </c:pt>
                <c:pt idx="987">
                  <c:v>0.12464295622284997</c:v>
                </c:pt>
                <c:pt idx="988">
                  <c:v>0.12494688130234607</c:v>
                </c:pt>
                <c:pt idx="989">
                  <c:v>0.12525379364217387</c:v>
                </c:pt>
                <c:pt idx="990">
                  <c:v>0.12556372770478794</c:v>
                </c:pt>
                <c:pt idx="991">
                  <c:v>0.12587671852425958</c:v>
                </c:pt>
                <c:pt idx="992">
                  <c:v>0.12619280171793334</c:v>
                </c:pt>
                <c:pt idx="993">
                  <c:v>0.12651201349836697</c:v>
                </c:pt>
                <c:pt idx="994">
                  <c:v>0.12683439068557475</c:v>
                </c:pt>
                <c:pt idx="995">
                  <c:v>0.12715997071956839</c:v>
                </c:pt>
                <c:pt idx="996">
                  <c:v>0.12748879167321731</c:v>
                </c:pt>
                <c:pt idx="997">
                  <c:v>0.12782089226542798</c:v>
                </c:pt>
                <c:pt idx="998">
                  <c:v>0.12815631187465948</c:v>
                </c:pt>
                <c:pt idx="999">
                  <c:v>0.1284950905527778</c:v>
                </c:pt>
                <c:pt idx="1000">
                  <c:v>0.12883726903926476</c:v>
                </c:pt>
                <c:pt idx="1001">
                  <c:v>0.12918288877578948</c:v>
                </c:pt>
                <c:pt idx="1002">
                  <c:v>0.12953199192115283</c:v>
                </c:pt>
                <c:pt idx="1003">
                  <c:v>0.12988462136661963</c:v>
                </c:pt>
                <c:pt idx="1004">
                  <c:v>0.13024082075164162</c:v>
                </c:pt>
                <c:pt idx="1005">
                  <c:v>0.13060063447999559</c:v>
                </c:pt>
                <c:pt idx="1006">
                  <c:v>0.13096410773633979</c:v>
                </c:pt>
                <c:pt idx="1007">
                  <c:v>0.1313312865032028</c:v>
                </c:pt>
                <c:pt idx="1008">
                  <c:v>0.13170221757842251</c:v>
                </c:pt>
                <c:pt idx="1009">
                  <c:v>0.132076948593044</c:v>
                </c:pt>
                <c:pt idx="1010">
                  <c:v>0.1324555280296926</c:v>
                </c:pt>
                <c:pt idx="1011">
                  <c:v>0.13283800524144002</c:v>
                </c:pt>
                <c:pt idx="1012">
                  <c:v>0.13322443047117055</c:v>
                </c:pt>
                <c:pt idx="1013">
                  <c:v>0.13361485487147548</c:v>
                </c:pt>
                <c:pt idx="1014">
                  <c:v>0.13400933052507699</c:v>
                </c:pt>
                <c:pt idx="1015">
                  <c:v>0.13440791046581468</c:v>
                </c:pt>
                <c:pt idx="1016">
                  <c:v>0.13481064870019854</c:v>
                </c:pt>
                <c:pt idx="1017">
                  <c:v>0.13521760022955448</c:v>
                </c:pt>
                <c:pt idx="1018">
                  <c:v>0.13562882107278129</c:v>
                </c:pt>
                <c:pt idx="1019">
                  <c:v>0.13604436828973326</c:v>
                </c:pt>
                <c:pt idx="1020">
                  <c:v>0.13646430000525531</c:v>
                </c:pt>
                <c:pt idx="1021">
                  <c:v>0.1368886754338865</c:v>
                </c:pt>
                <c:pt idx="1022">
                  <c:v>0.13731755490525865</c:v>
                </c:pt>
                <c:pt idx="1023">
                  <c:v>0.13775099989020834</c:v>
                </c:pt>
                <c:pt idx="1024">
                  <c:v>0.13818907302762765</c:v>
                </c:pt>
                <c:pt idx="1025">
                  <c:v>0.1386318381520813</c:v>
                </c:pt>
                <c:pt idx="1026">
                  <c:v>0.13907936032220827</c:v>
                </c:pt>
                <c:pt idx="1027">
                  <c:v>0.13953170584994201</c:v>
                </c:pt>
                <c:pt idx="1028">
                  <c:v>0.1399889423305731</c:v>
                </c:pt>
                <c:pt idx="1029">
                  <c:v>0.14045113867368164</c:v>
                </c:pt>
                <c:pt idx="1030">
                  <c:v>0.14091836513497288</c:v>
                </c:pt>
                <c:pt idx="1031">
                  <c:v>0.14139069334903864</c:v>
                </c:pt>
                <c:pt idx="1032">
                  <c:v>0.1418681963630912</c:v>
                </c:pt>
                <c:pt idx="1033">
                  <c:v>0.14235094867168613</c:v>
                </c:pt>
                <c:pt idx="1034">
                  <c:v>0.14283902625248077</c:v>
                </c:pt>
                <c:pt idx="1035">
                  <c:v>0.1433325066030561</c:v>
                </c:pt>
                <c:pt idx="1036">
                  <c:v>0.14383146877884573</c:v>
                </c:pt>
                <c:pt idx="1037">
                  <c:v>0.14433599343221098</c:v>
                </c:pt>
                <c:pt idx="1038">
                  <c:v>0.14484616285269158</c:v>
                </c:pt>
                <c:pt idx="1039">
                  <c:v>0.14536206100848725</c:v>
                </c:pt>
                <c:pt idx="1040">
                  <c:v>0.14588377358921142</c:v>
                </c:pt>
                <c:pt idx="1041">
                  <c:v>0.14641138804995218</c:v>
                </c:pt>
                <c:pt idx="1042">
                  <c:v>0.14694499365670302</c:v>
                </c:pt>
                <c:pt idx="1043">
                  <c:v>0.14748468153320018</c:v>
                </c:pt>
                <c:pt idx="1044">
                  <c:v>0.14803054470922777</c:v>
                </c:pt>
                <c:pt idx="1045">
                  <c:v>0.14858267817043203</c:v>
                </c:pt>
                <c:pt idx="1046">
                  <c:v>0.14914117890972065</c:v>
                </c:pt>
                <c:pt idx="1047">
                  <c:v>0.14970614598027907</c:v>
                </c:pt>
                <c:pt idx="1048">
                  <c:v>0.15027768055028784</c:v>
                </c:pt>
                <c:pt idx="1049">
                  <c:v>0.15085588595939053</c:v>
                </c:pt>
                <c:pt idx="1050">
                  <c:v>0.15144086777698368</c:v>
                </c:pt>
                <c:pt idx="1051">
                  <c:v>0.1520327338623986</c:v>
                </c:pt>
                <c:pt idx="1052">
                  <c:v>0.15263159442703908</c:v>
                </c:pt>
                <c:pt idx="1053">
                  <c:v>0.15323756209855993</c:v>
                </c:pt>
                <c:pt idx="1054">
                  <c:v>0.15385075198715847</c:v>
                </c:pt>
                <c:pt idx="1055">
                  <c:v>0.15447128175406624</c:v>
                </c:pt>
                <c:pt idx="1056">
                  <c:v>0.15509927168231541</c:v>
                </c:pt>
                <c:pt idx="1057">
                  <c:v>0.15573484474988181</c:v>
                </c:pt>
                <c:pt idx="1058">
                  <c:v>0.15637812670529214</c:v>
                </c:pt>
                <c:pt idx="1059">
                  <c:v>0.15702924614578756</c:v>
                </c:pt>
                <c:pt idx="1060">
                  <c:v>0.15768833459815798</c:v>
                </c:pt>
                <c:pt idx="1061">
                  <c:v>0.15835552660234165</c:v>
                </c:pt>
                <c:pt idx="1062">
                  <c:v>0.15903095979790299</c:v>
                </c:pt>
                <c:pt idx="1063">
                  <c:v>0.15971477501351822</c:v>
                </c:pt>
                <c:pt idx="1064">
                  <c:v>0.16040711635956881</c:v>
                </c:pt>
                <c:pt idx="1065">
                  <c:v>0.16110813132399171</c:v>
                </c:pt>
                <c:pt idx="1066">
                  <c:v>0.16181797087150385</c:v>
                </c:pt>
                <c:pt idx="1067">
                  <c:v>0.16253678954634965</c:v>
                </c:pt>
                <c:pt idx="1068">
                  <c:v>0.16326474557871967</c:v>
                </c:pt>
                <c:pt idx="1069">
                  <c:v>0.1640020009949848</c:v>
                </c:pt>
                <c:pt idx="1070">
                  <c:v>0.16474872173191221</c:v>
                </c:pt>
                <c:pt idx="1071">
                  <c:v>0.16550507775503742</c:v>
                </c:pt>
                <c:pt idx="1072">
                  <c:v>0.16627124318136452</c:v>
                </c:pt>
                <c:pt idx="1073">
                  <c:v>0.1670473964065689</c:v>
                </c:pt>
                <c:pt idx="1074">
                  <c:v>0.1678337202369222</c:v>
                </c:pt>
                <c:pt idx="1075">
                  <c:v>0.16863040202612489</c:v>
                </c:pt>
                <c:pt idx="1076">
                  <c:v>0.16943763381726276</c:v>
                </c:pt>
                <c:pt idx="1077">
                  <c:v>0.17025561249012511</c:v>
                </c:pt>
                <c:pt idx="1078">
                  <c:v>0.17108453991410474</c:v>
                </c:pt>
                <c:pt idx="1079">
                  <c:v>0.17192462310694595</c:v>
                </c:pt>
                <c:pt idx="1080">
                  <c:v>0.17045999999999997</c:v>
                </c:pt>
                <c:pt idx="1081">
                  <c:v>0.17046</c:v>
                </c:pt>
                <c:pt idx="1082">
                  <c:v>0.17046</c:v>
                </c:pt>
                <c:pt idx="1083">
                  <c:v>0.17046</c:v>
                </c:pt>
                <c:pt idx="1084">
                  <c:v>0.17045999999999997</c:v>
                </c:pt>
                <c:pt idx="1085">
                  <c:v>0.17046</c:v>
                </c:pt>
                <c:pt idx="1086">
                  <c:v>0.17046</c:v>
                </c:pt>
                <c:pt idx="1087">
                  <c:v>0.17045999999999997</c:v>
                </c:pt>
                <c:pt idx="1088">
                  <c:v>0.17046</c:v>
                </c:pt>
                <c:pt idx="1089">
                  <c:v>0.17046</c:v>
                </c:pt>
                <c:pt idx="1090">
                  <c:v>0.17045999999999997</c:v>
                </c:pt>
                <c:pt idx="1091">
                  <c:v>0.17046</c:v>
                </c:pt>
                <c:pt idx="1092">
                  <c:v>0.17045999999999997</c:v>
                </c:pt>
                <c:pt idx="1093">
                  <c:v>0.17046</c:v>
                </c:pt>
                <c:pt idx="1094">
                  <c:v>0.17045999999999997</c:v>
                </c:pt>
                <c:pt idx="1095">
                  <c:v>0.17046</c:v>
                </c:pt>
                <c:pt idx="1096">
                  <c:v>0.17046</c:v>
                </c:pt>
                <c:pt idx="1097">
                  <c:v>0.17046</c:v>
                </c:pt>
                <c:pt idx="1098">
                  <c:v>0.17046</c:v>
                </c:pt>
                <c:pt idx="1099">
                  <c:v>0.17045999999999997</c:v>
                </c:pt>
                <c:pt idx="1100">
                  <c:v>0.17045999999999997</c:v>
                </c:pt>
                <c:pt idx="1101">
                  <c:v>0.17045999999999997</c:v>
                </c:pt>
                <c:pt idx="1102">
                  <c:v>0.17046</c:v>
                </c:pt>
                <c:pt idx="1103">
                  <c:v>0.17045999999999997</c:v>
                </c:pt>
                <c:pt idx="1104">
                  <c:v>0.17046</c:v>
                </c:pt>
                <c:pt idx="1105">
                  <c:v>0.17046000000000003</c:v>
                </c:pt>
                <c:pt idx="1106">
                  <c:v>0.17046</c:v>
                </c:pt>
                <c:pt idx="1107">
                  <c:v>0.17046</c:v>
                </c:pt>
                <c:pt idx="1108">
                  <c:v>0.17045999999999997</c:v>
                </c:pt>
                <c:pt idx="1109">
                  <c:v>0.17046000000000003</c:v>
                </c:pt>
                <c:pt idx="1110">
                  <c:v>0.17045999999999997</c:v>
                </c:pt>
                <c:pt idx="1111">
                  <c:v>0.17046</c:v>
                </c:pt>
                <c:pt idx="1112">
                  <c:v>0.17046</c:v>
                </c:pt>
                <c:pt idx="1113">
                  <c:v>0.17046</c:v>
                </c:pt>
                <c:pt idx="1114">
                  <c:v>0.17046</c:v>
                </c:pt>
                <c:pt idx="1115">
                  <c:v>0.17046</c:v>
                </c:pt>
                <c:pt idx="1116">
                  <c:v>0.17046</c:v>
                </c:pt>
                <c:pt idx="1117">
                  <c:v>0.17045999999999997</c:v>
                </c:pt>
                <c:pt idx="1118">
                  <c:v>0.17046</c:v>
                </c:pt>
                <c:pt idx="1119">
                  <c:v>0.17045999999999997</c:v>
                </c:pt>
                <c:pt idx="1120">
                  <c:v>0.17046</c:v>
                </c:pt>
                <c:pt idx="1121">
                  <c:v>0.17045999999999997</c:v>
                </c:pt>
                <c:pt idx="1122">
                  <c:v>0.17045999999999997</c:v>
                </c:pt>
                <c:pt idx="1123">
                  <c:v>0.17045999999999994</c:v>
                </c:pt>
                <c:pt idx="1124">
                  <c:v>0.17046</c:v>
                </c:pt>
                <c:pt idx="1125">
                  <c:v>0.17046000000000003</c:v>
                </c:pt>
                <c:pt idx="1126">
                  <c:v>0.17046</c:v>
                </c:pt>
                <c:pt idx="1127">
                  <c:v>0.17046</c:v>
                </c:pt>
                <c:pt idx="1128">
                  <c:v>0.17045999999999997</c:v>
                </c:pt>
                <c:pt idx="1129">
                  <c:v>0.17046000000000003</c:v>
                </c:pt>
                <c:pt idx="1130">
                  <c:v>0.17046</c:v>
                </c:pt>
                <c:pt idx="1131">
                  <c:v>0.17045999999999997</c:v>
                </c:pt>
                <c:pt idx="1132">
                  <c:v>0.17046</c:v>
                </c:pt>
                <c:pt idx="1133">
                  <c:v>0.17046</c:v>
                </c:pt>
                <c:pt idx="1134">
                  <c:v>0.17045999999999997</c:v>
                </c:pt>
                <c:pt idx="1135">
                  <c:v>0.17046</c:v>
                </c:pt>
                <c:pt idx="1136">
                  <c:v>0.17045999999999994</c:v>
                </c:pt>
                <c:pt idx="1137">
                  <c:v>0.17045999999999997</c:v>
                </c:pt>
                <c:pt idx="1138">
                  <c:v>0.17046</c:v>
                </c:pt>
                <c:pt idx="1139">
                  <c:v>0.17046</c:v>
                </c:pt>
                <c:pt idx="1140">
                  <c:v>0.17046</c:v>
                </c:pt>
                <c:pt idx="1141">
                  <c:v>0.17046</c:v>
                </c:pt>
                <c:pt idx="1142">
                  <c:v>0.17046</c:v>
                </c:pt>
                <c:pt idx="1143">
                  <c:v>0.17045999999999994</c:v>
                </c:pt>
                <c:pt idx="1144">
                  <c:v>0.17046</c:v>
                </c:pt>
                <c:pt idx="1145">
                  <c:v>0.17045999999999997</c:v>
                </c:pt>
                <c:pt idx="1146">
                  <c:v>0.17045999999999997</c:v>
                </c:pt>
                <c:pt idx="1147">
                  <c:v>0.17045999999999997</c:v>
                </c:pt>
                <c:pt idx="1148">
                  <c:v>0.17046</c:v>
                </c:pt>
                <c:pt idx="1149">
                  <c:v>0.17046000000000006</c:v>
                </c:pt>
                <c:pt idx="1150">
                  <c:v>0.17046</c:v>
                </c:pt>
                <c:pt idx="1151">
                  <c:v>0.17045999999999997</c:v>
                </c:pt>
                <c:pt idx="1152">
                  <c:v>0.17045999999999997</c:v>
                </c:pt>
                <c:pt idx="1153">
                  <c:v>0.17046</c:v>
                </c:pt>
                <c:pt idx="1154">
                  <c:v>0.17046</c:v>
                </c:pt>
                <c:pt idx="1155">
                  <c:v>0.17045999999999997</c:v>
                </c:pt>
                <c:pt idx="1156">
                  <c:v>0.17046</c:v>
                </c:pt>
                <c:pt idx="1157">
                  <c:v>0.17045999999999997</c:v>
                </c:pt>
                <c:pt idx="1158">
                  <c:v>0.17045999999999997</c:v>
                </c:pt>
                <c:pt idx="1159">
                  <c:v>0.17046</c:v>
                </c:pt>
                <c:pt idx="1160">
                  <c:v>0.17046</c:v>
                </c:pt>
                <c:pt idx="1161">
                  <c:v>0.17046</c:v>
                </c:pt>
                <c:pt idx="1162">
                  <c:v>0.17046</c:v>
                </c:pt>
                <c:pt idx="1163">
                  <c:v>0.17046000000000003</c:v>
                </c:pt>
                <c:pt idx="1164">
                  <c:v>0.17046</c:v>
                </c:pt>
                <c:pt idx="1165">
                  <c:v>0.17046000000000003</c:v>
                </c:pt>
                <c:pt idx="1166">
                  <c:v>0.17045999999999997</c:v>
                </c:pt>
                <c:pt idx="1167">
                  <c:v>0.17046</c:v>
                </c:pt>
                <c:pt idx="1168">
                  <c:v>0.17045999999999997</c:v>
                </c:pt>
                <c:pt idx="1169">
                  <c:v>0.17046</c:v>
                </c:pt>
                <c:pt idx="1170">
                  <c:v>0.17046</c:v>
                </c:pt>
                <c:pt idx="1171">
                  <c:v>0.17045999999999997</c:v>
                </c:pt>
                <c:pt idx="1172">
                  <c:v>0.17045999999999997</c:v>
                </c:pt>
                <c:pt idx="1173">
                  <c:v>0.17046</c:v>
                </c:pt>
                <c:pt idx="1174">
                  <c:v>0.17045999999999997</c:v>
                </c:pt>
                <c:pt idx="1175">
                  <c:v>0.17045999999999997</c:v>
                </c:pt>
                <c:pt idx="1176">
                  <c:v>0.17046</c:v>
                </c:pt>
                <c:pt idx="1177">
                  <c:v>0.17046</c:v>
                </c:pt>
                <c:pt idx="1178">
                  <c:v>0.17046000000000003</c:v>
                </c:pt>
                <c:pt idx="1179">
                  <c:v>0.17045999999999994</c:v>
                </c:pt>
                <c:pt idx="1180">
                  <c:v>0.17045999999999997</c:v>
                </c:pt>
                <c:pt idx="1181">
                  <c:v>0.17046</c:v>
                </c:pt>
                <c:pt idx="1182">
                  <c:v>0.17046</c:v>
                </c:pt>
                <c:pt idx="1183">
                  <c:v>0.17046</c:v>
                </c:pt>
                <c:pt idx="1184">
                  <c:v>0.17046</c:v>
                </c:pt>
                <c:pt idx="1185">
                  <c:v>0.17046</c:v>
                </c:pt>
                <c:pt idx="1186">
                  <c:v>0.17046</c:v>
                </c:pt>
                <c:pt idx="1187">
                  <c:v>0.17045999999999997</c:v>
                </c:pt>
                <c:pt idx="1188">
                  <c:v>0.17045999999999997</c:v>
                </c:pt>
                <c:pt idx="1189">
                  <c:v>0.17045999999999997</c:v>
                </c:pt>
                <c:pt idx="1190">
                  <c:v>0.17046</c:v>
                </c:pt>
                <c:pt idx="1191">
                  <c:v>0.17046</c:v>
                </c:pt>
                <c:pt idx="1192">
                  <c:v>0.17046</c:v>
                </c:pt>
                <c:pt idx="1193">
                  <c:v>0.17046000000000003</c:v>
                </c:pt>
                <c:pt idx="1194">
                  <c:v>0.17046</c:v>
                </c:pt>
                <c:pt idx="1195">
                  <c:v>0.17045999999999997</c:v>
                </c:pt>
                <c:pt idx="1196">
                  <c:v>0.17045999999999997</c:v>
                </c:pt>
                <c:pt idx="1197">
                  <c:v>0.17046</c:v>
                </c:pt>
                <c:pt idx="1198">
                  <c:v>0.17046</c:v>
                </c:pt>
                <c:pt idx="1199">
                  <c:v>0.17046</c:v>
                </c:pt>
                <c:pt idx="1200">
                  <c:v>0.17046</c:v>
                </c:pt>
                <c:pt idx="1201">
                  <c:v>0.17046000000000003</c:v>
                </c:pt>
                <c:pt idx="1202">
                  <c:v>0.17045999999999997</c:v>
                </c:pt>
                <c:pt idx="1203">
                  <c:v>0.17045999999999997</c:v>
                </c:pt>
                <c:pt idx="1204">
                  <c:v>0.17045999999999997</c:v>
                </c:pt>
                <c:pt idx="1205">
                  <c:v>0.17045999999999997</c:v>
                </c:pt>
                <c:pt idx="1206">
                  <c:v>0.17045999999999997</c:v>
                </c:pt>
                <c:pt idx="1207">
                  <c:v>0.17045999999999997</c:v>
                </c:pt>
                <c:pt idx="1208">
                  <c:v>0.17046</c:v>
                </c:pt>
                <c:pt idx="1209">
                  <c:v>0.17046000000000003</c:v>
                </c:pt>
                <c:pt idx="1210">
                  <c:v>0.17045999999999997</c:v>
                </c:pt>
                <c:pt idx="1211">
                  <c:v>0.17046000000000003</c:v>
                </c:pt>
                <c:pt idx="1212">
                  <c:v>0.17046</c:v>
                </c:pt>
                <c:pt idx="1213">
                  <c:v>0.17046</c:v>
                </c:pt>
                <c:pt idx="1214">
                  <c:v>0.17046</c:v>
                </c:pt>
                <c:pt idx="1215">
                  <c:v>0.17045999999999997</c:v>
                </c:pt>
                <c:pt idx="1216">
                  <c:v>0.17046</c:v>
                </c:pt>
                <c:pt idx="1217">
                  <c:v>0.17045999999999997</c:v>
                </c:pt>
                <c:pt idx="1218">
                  <c:v>0.17046</c:v>
                </c:pt>
                <c:pt idx="1219">
                  <c:v>0.17046</c:v>
                </c:pt>
                <c:pt idx="1220">
                  <c:v>0.17045999999999997</c:v>
                </c:pt>
                <c:pt idx="1221">
                  <c:v>0.17046</c:v>
                </c:pt>
                <c:pt idx="1222">
                  <c:v>0.17046</c:v>
                </c:pt>
                <c:pt idx="1223">
                  <c:v>0.17046</c:v>
                </c:pt>
                <c:pt idx="1224">
                  <c:v>0.17045999999999997</c:v>
                </c:pt>
                <c:pt idx="1225">
                  <c:v>0.17046</c:v>
                </c:pt>
                <c:pt idx="1226">
                  <c:v>0.17045999999999997</c:v>
                </c:pt>
                <c:pt idx="1227">
                  <c:v>0.17045999999999994</c:v>
                </c:pt>
                <c:pt idx="1228">
                  <c:v>0.17045999999999997</c:v>
                </c:pt>
                <c:pt idx="1229">
                  <c:v>0.17046</c:v>
                </c:pt>
                <c:pt idx="1230">
                  <c:v>0.17045999999999997</c:v>
                </c:pt>
                <c:pt idx="1231">
                  <c:v>0.17045999999999997</c:v>
                </c:pt>
                <c:pt idx="1232">
                  <c:v>0.17045999999999997</c:v>
                </c:pt>
                <c:pt idx="1233">
                  <c:v>0.17046</c:v>
                </c:pt>
                <c:pt idx="1234">
                  <c:v>0.17046000000000003</c:v>
                </c:pt>
                <c:pt idx="1235">
                  <c:v>0.17045999999999997</c:v>
                </c:pt>
                <c:pt idx="1236">
                  <c:v>0.17045999999999997</c:v>
                </c:pt>
                <c:pt idx="1237">
                  <c:v>0.17046</c:v>
                </c:pt>
                <c:pt idx="1238">
                  <c:v>0.17046</c:v>
                </c:pt>
                <c:pt idx="1239">
                  <c:v>0.17046</c:v>
                </c:pt>
                <c:pt idx="1240">
                  <c:v>0.17045999999999997</c:v>
                </c:pt>
                <c:pt idx="1241">
                  <c:v>0.17045999999999997</c:v>
                </c:pt>
                <c:pt idx="1242">
                  <c:v>0.17045999999999997</c:v>
                </c:pt>
                <c:pt idx="1243">
                  <c:v>0.17046</c:v>
                </c:pt>
                <c:pt idx="1244">
                  <c:v>0.17046</c:v>
                </c:pt>
                <c:pt idx="1245">
                  <c:v>0.17046</c:v>
                </c:pt>
                <c:pt idx="1246">
                  <c:v>0.17045999999999997</c:v>
                </c:pt>
                <c:pt idx="1247">
                  <c:v>0.17045999999999997</c:v>
                </c:pt>
                <c:pt idx="1248">
                  <c:v>0.17046</c:v>
                </c:pt>
                <c:pt idx="1249">
                  <c:v>0.17045999999999997</c:v>
                </c:pt>
                <c:pt idx="1250">
                  <c:v>0.17046</c:v>
                </c:pt>
                <c:pt idx="1251">
                  <c:v>0.17046</c:v>
                </c:pt>
                <c:pt idx="1252">
                  <c:v>0.17046</c:v>
                </c:pt>
                <c:pt idx="1253">
                  <c:v>0.17046</c:v>
                </c:pt>
                <c:pt idx="1254">
                  <c:v>0.17045999999999997</c:v>
                </c:pt>
                <c:pt idx="1255">
                  <c:v>0.17045999999999997</c:v>
                </c:pt>
                <c:pt idx="1256">
                  <c:v>0.17045999999999997</c:v>
                </c:pt>
                <c:pt idx="1257">
                  <c:v>0.17045999999999997</c:v>
                </c:pt>
                <c:pt idx="1258">
                  <c:v>0.17046</c:v>
                </c:pt>
                <c:pt idx="1259">
                  <c:v>0.17046000000000003</c:v>
                </c:pt>
                <c:pt idx="1260">
                  <c:v>0.17046</c:v>
                </c:pt>
                <c:pt idx="1261">
                  <c:v>0.17046</c:v>
                </c:pt>
                <c:pt idx="1262">
                  <c:v>0.17046000000000003</c:v>
                </c:pt>
                <c:pt idx="1263">
                  <c:v>0.17046</c:v>
                </c:pt>
                <c:pt idx="1264">
                  <c:v>0.17046</c:v>
                </c:pt>
                <c:pt idx="1265">
                  <c:v>0.17046</c:v>
                </c:pt>
                <c:pt idx="1266">
                  <c:v>0.17045999999999997</c:v>
                </c:pt>
                <c:pt idx="1267">
                  <c:v>0.17046</c:v>
                </c:pt>
                <c:pt idx="1268">
                  <c:v>0.17046</c:v>
                </c:pt>
                <c:pt idx="1269">
                  <c:v>0.17046000000000003</c:v>
                </c:pt>
                <c:pt idx="1270">
                  <c:v>0.17046</c:v>
                </c:pt>
                <c:pt idx="1271">
                  <c:v>0.17045999999999997</c:v>
                </c:pt>
                <c:pt idx="1272">
                  <c:v>0.17046</c:v>
                </c:pt>
                <c:pt idx="1273">
                  <c:v>0.17045999999999997</c:v>
                </c:pt>
                <c:pt idx="1274">
                  <c:v>0.17045999999999997</c:v>
                </c:pt>
                <c:pt idx="1275">
                  <c:v>0.17046</c:v>
                </c:pt>
                <c:pt idx="1276">
                  <c:v>0.17046</c:v>
                </c:pt>
                <c:pt idx="1277">
                  <c:v>0.17046</c:v>
                </c:pt>
                <c:pt idx="1278">
                  <c:v>0.17046</c:v>
                </c:pt>
                <c:pt idx="1279">
                  <c:v>0.17045999999999997</c:v>
                </c:pt>
                <c:pt idx="1280">
                  <c:v>0.17045999999999997</c:v>
                </c:pt>
                <c:pt idx="1281">
                  <c:v>0.17046</c:v>
                </c:pt>
                <c:pt idx="1282">
                  <c:v>0.17046</c:v>
                </c:pt>
                <c:pt idx="1283">
                  <c:v>0.17046</c:v>
                </c:pt>
                <c:pt idx="1284">
                  <c:v>0.17045999999999997</c:v>
                </c:pt>
                <c:pt idx="1285">
                  <c:v>0.17045999999999997</c:v>
                </c:pt>
                <c:pt idx="1286">
                  <c:v>0.17046</c:v>
                </c:pt>
                <c:pt idx="1287">
                  <c:v>0.17046</c:v>
                </c:pt>
                <c:pt idx="1288">
                  <c:v>0.17045999999999997</c:v>
                </c:pt>
                <c:pt idx="1289">
                  <c:v>0.17045999999999997</c:v>
                </c:pt>
                <c:pt idx="1290">
                  <c:v>0.17045999999999997</c:v>
                </c:pt>
                <c:pt idx="1291">
                  <c:v>0.17046</c:v>
                </c:pt>
                <c:pt idx="1292">
                  <c:v>0.17046</c:v>
                </c:pt>
                <c:pt idx="1293">
                  <c:v>0.17046</c:v>
                </c:pt>
                <c:pt idx="1294">
                  <c:v>0.17045999999999997</c:v>
                </c:pt>
                <c:pt idx="1295">
                  <c:v>0.17045999999999997</c:v>
                </c:pt>
                <c:pt idx="1296">
                  <c:v>0.17046</c:v>
                </c:pt>
                <c:pt idx="1297">
                  <c:v>0.17045999999999997</c:v>
                </c:pt>
                <c:pt idx="1298">
                  <c:v>0.17045999999999997</c:v>
                </c:pt>
                <c:pt idx="1299">
                  <c:v>0.17045999999999997</c:v>
                </c:pt>
                <c:pt idx="1300">
                  <c:v>0.17045999999999994</c:v>
                </c:pt>
                <c:pt idx="1301">
                  <c:v>0.17046000000000003</c:v>
                </c:pt>
                <c:pt idx="1302">
                  <c:v>0.17045999999999997</c:v>
                </c:pt>
                <c:pt idx="1303">
                  <c:v>0.17045999999999997</c:v>
                </c:pt>
                <c:pt idx="1304">
                  <c:v>0.17045999999999997</c:v>
                </c:pt>
                <c:pt idx="1305">
                  <c:v>0.17045999999999994</c:v>
                </c:pt>
                <c:pt idx="1306">
                  <c:v>0.17046</c:v>
                </c:pt>
                <c:pt idx="1307">
                  <c:v>0.17046</c:v>
                </c:pt>
                <c:pt idx="1308">
                  <c:v>0.17046</c:v>
                </c:pt>
                <c:pt idx="1309">
                  <c:v>0.17045999999999994</c:v>
                </c:pt>
                <c:pt idx="1310">
                  <c:v>0.17045999999999997</c:v>
                </c:pt>
                <c:pt idx="1311">
                  <c:v>0.17046</c:v>
                </c:pt>
                <c:pt idx="1312">
                  <c:v>0.17046</c:v>
                </c:pt>
                <c:pt idx="1313">
                  <c:v>0.17045999999999997</c:v>
                </c:pt>
                <c:pt idx="1314">
                  <c:v>0.17046000000000003</c:v>
                </c:pt>
                <c:pt idx="1315">
                  <c:v>0.17045999999999997</c:v>
                </c:pt>
                <c:pt idx="1316">
                  <c:v>0.17046</c:v>
                </c:pt>
                <c:pt idx="1317">
                  <c:v>0.17046</c:v>
                </c:pt>
                <c:pt idx="1318">
                  <c:v>0.17045999999999997</c:v>
                </c:pt>
                <c:pt idx="1319">
                  <c:v>0.17046000000000003</c:v>
                </c:pt>
                <c:pt idx="1320">
                  <c:v>0.17045999999999997</c:v>
                </c:pt>
                <c:pt idx="1321">
                  <c:v>0.17045999999999997</c:v>
                </c:pt>
                <c:pt idx="1322">
                  <c:v>0.17045999999999997</c:v>
                </c:pt>
                <c:pt idx="1323">
                  <c:v>0.17045999999999997</c:v>
                </c:pt>
                <c:pt idx="1324">
                  <c:v>0.17045999999999997</c:v>
                </c:pt>
                <c:pt idx="1325">
                  <c:v>0.17045999999999997</c:v>
                </c:pt>
                <c:pt idx="1326">
                  <c:v>0.17046</c:v>
                </c:pt>
                <c:pt idx="1327">
                  <c:v>0.17045999999999997</c:v>
                </c:pt>
                <c:pt idx="1328">
                  <c:v>0.17046</c:v>
                </c:pt>
                <c:pt idx="1329">
                  <c:v>0.17045999999999997</c:v>
                </c:pt>
                <c:pt idx="1330">
                  <c:v>0.17046</c:v>
                </c:pt>
                <c:pt idx="1331">
                  <c:v>0.17046</c:v>
                </c:pt>
                <c:pt idx="1332">
                  <c:v>0.17046</c:v>
                </c:pt>
                <c:pt idx="1333">
                  <c:v>0.17045999999999997</c:v>
                </c:pt>
                <c:pt idx="1334">
                  <c:v>0.17045999999999997</c:v>
                </c:pt>
                <c:pt idx="1335">
                  <c:v>0.17045999999999997</c:v>
                </c:pt>
                <c:pt idx="1336">
                  <c:v>0.17045999999999997</c:v>
                </c:pt>
                <c:pt idx="1337">
                  <c:v>0.17046</c:v>
                </c:pt>
                <c:pt idx="1338">
                  <c:v>0.17045999999999997</c:v>
                </c:pt>
                <c:pt idx="1339">
                  <c:v>0.17046</c:v>
                </c:pt>
                <c:pt idx="1340">
                  <c:v>0.17045999999999997</c:v>
                </c:pt>
                <c:pt idx="1341">
                  <c:v>0.17045999999999997</c:v>
                </c:pt>
                <c:pt idx="1342">
                  <c:v>0.17046</c:v>
                </c:pt>
                <c:pt idx="1343">
                  <c:v>0.17046</c:v>
                </c:pt>
                <c:pt idx="1344">
                  <c:v>0.17046</c:v>
                </c:pt>
                <c:pt idx="1345">
                  <c:v>0.17045999999999997</c:v>
                </c:pt>
                <c:pt idx="1346">
                  <c:v>0.17045999999999997</c:v>
                </c:pt>
                <c:pt idx="1347">
                  <c:v>0.17045999999999997</c:v>
                </c:pt>
                <c:pt idx="1348">
                  <c:v>0.17045999999999994</c:v>
                </c:pt>
                <c:pt idx="1349">
                  <c:v>0.17045999999999997</c:v>
                </c:pt>
                <c:pt idx="1350">
                  <c:v>0.17046000000000003</c:v>
                </c:pt>
                <c:pt idx="1351">
                  <c:v>0.17045999999999997</c:v>
                </c:pt>
                <c:pt idx="1352">
                  <c:v>0.17045999999999997</c:v>
                </c:pt>
                <c:pt idx="1353">
                  <c:v>0.17045999999999997</c:v>
                </c:pt>
                <c:pt idx="1354">
                  <c:v>0.17046</c:v>
                </c:pt>
                <c:pt idx="1355">
                  <c:v>0.17046</c:v>
                </c:pt>
                <c:pt idx="1356">
                  <c:v>0.17046</c:v>
                </c:pt>
                <c:pt idx="1357">
                  <c:v>0.17046</c:v>
                </c:pt>
                <c:pt idx="1358">
                  <c:v>0.17046000000000003</c:v>
                </c:pt>
                <c:pt idx="1359">
                  <c:v>0.17046</c:v>
                </c:pt>
                <c:pt idx="1360">
                  <c:v>0.17046</c:v>
                </c:pt>
                <c:pt idx="1361">
                  <c:v>0.17046</c:v>
                </c:pt>
                <c:pt idx="1362">
                  <c:v>0.17046</c:v>
                </c:pt>
                <c:pt idx="1363">
                  <c:v>0.17045999999999997</c:v>
                </c:pt>
                <c:pt idx="1364">
                  <c:v>0.17046</c:v>
                </c:pt>
                <c:pt idx="1365">
                  <c:v>0.17046</c:v>
                </c:pt>
                <c:pt idx="1366">
                  <c:v>0.17045999999999997</c:v>
                </c:pt>
                <c:pt idx="1367">
                  <c:v>0.17046</c:v>
                </c:pt>
                <c:pt idx="1368">
                  <c:v>0.17045999999999997</c:v>
                </c:pt>
                <c:pt idx="1369">
                  <c:v>0.17046</c:v>
                </c:pt>
                <c:pt idx="1370">
                  <c:v>0.17046</c:v>
                </c:pt>
                <c:pt idx="1371">
                  <c:v>0.17046</c:v>
                </c:pt>
                <c:pt idx="1372">
                  <c:v>0.17045999999999997</c:v>
                </c:pt>
                <c:pt idx="1373">
                  <c:v>0.17045999999999997</c:v>
                </c:pt>
                <c:pt idx="1374">
                  <c:v>0.17046</c:v>
                </c:pt>
                <c:pt idx="1375">
                  <c:v>0.17045999999999997</c:v>
                </c:pt>
                <c:pt idx="1376">
                  <c:v>0.17045999999999997</c:v>
                </c:pt>
                <c:pt idx="1377">
                  <c:v>0.17046</c:v>
                </c:pt>
                <c:pt idx="1378">
                  <c:v>0.17046</c:v>
                </c:pt>
                <c:pt idx="1379">
                  <c:v>0.17045999999999997</c:v>
                </c:pt>
                <c:pt idx="1380">
                  <c:v>0.17046</c:v>
                </c:pt>
                <c:pt idx="1381">
                  <c:v>0.17046</c:v>
                </c:pt>
                <c:pt idx="1382">
                  <c:v>0.17046</c:v>
                </c:pt>
                <c:pt idx="1383">
                  <c:v>0.17046</c:v>
                </c:pt>
                <c:pt idx="1384">
                  <c:v>0.17045999999999994</c:v>
                </c:pt>
                <c:pt idx="1385">
                  <c:v>0.17046</c:v>
                </c:pt>
                <c:pt idx="1386">
                  <c:v>0.17046</c:v>
                </c:pt>
                <c:pt idx="1387">
                  <c:v>0.17046</c:v>
                </c:pt>
                <c:pt idx="1388">
                  <c:v>0.17045999999999997</c:v>
                </c:pt>
                <c:pt idx="1389">
                  <c:v>0.17045999999999997</c:v>
                </c:pt>
                <c:pt idx="1390">
                  <c:v>0.17045999999999997</c:v>
                </c:pt>
                <c:pt idx="1391">
                  <c:v>0.17045999999999997</c:v>
                </c:pt>
                <c:pt idx="1392">
                  <c:v>0.17045999999999997</c:v>
                </c:pt>
                <c:pt idx="1393">
                  <c:v>0.17045999999999997</c:v>
                </c:pt>
                <c:pt idx="1394">
                  <c:v>0.17045999999999997</c:v>
                </c:pt>
                <c:pt idx="1395">
                  <c:v>0.17045999999999997</c:v>
                </c:pt>
                <c:pt idx="1396">
                  <c:v>0.17046</c:v>
                </c:pt>
                <c:pt idx="1397">
                  <c:v>0.17046</c:v>
                </c:pt>
                <c:pt idx="1398">
                  <c:v>0.17046</c:v>
                </c:pt>
                <c:pt idx="1399">
                  <c:v>0.17046</c:v>
                </c:pt>
                <c:pt idx="1400">
                  <c:v>0.17045999999999997</c:v>
                </c:pt>
                <c:pt idx="1401">
                  <c:v>0.17046</c:v>
                </c:pt>
                <c:pt idx="1402">
                  <c:v>0.17046</c:v>
                </c:pt>
                <c:pt idx="1403">
                  <c:v>0.17045999999999997</c:v>
                </c:pt>
                <c:pt idx="1404">
                  <c:v>0.17045999999999997</c:v>
                </c:pt>
                <c:pt idx="1405">
                  <c:v>0.17045999999999997</c:v>
                </c:pt>
                <c:pt idx="1406">
                  <c:v>0.17046</c:v>
                </c:pt>
                <c:pt idx="1407">
                  <c:v>0.17045999999999997</c:v>
                </c:pt>
                <c:pt idx="1408">
                  <c:v>0.17046</c:v>
                </c:pt>
                <c:pt idx="1409">
                  <c:v>0.17046</c:v>
                </c:pt>
                <c:pt idx="1410">
                  <c:v>0.17045999999999997</c:v>
                </c:pt>
                <c:pt idx="1411">
                  <c:v>0.17046</c:v>
                </c:pt>
                <c:pt idx="1412">
                  <c:v>0.17045999999999997</c:v>
                </c:pt>
                <c:pt idx="1413">
                  <c:v>0.17046</c:v>
                </c:pt>
                <c:pt idx="1414">
                  <c:v>0.17046</c:v>
                </c:pt>
                <c:pt idx="1415">
                  <c:v>0.17046</c:v>
                </c:pt>
                <c:pt idx="1416">
                  <c:v>0.17046000000000003</c:v>
                </c:pt>
                <c:pt idx="1417">
                  <c:v>0.17045999999999997</c:v>
                </c:pt>
                <c:pt idx="1418">
                  <c:v>0.17046</c:v>
                </c:pt>
                <c:pt idx="1419">
                  <c:v>0.17045999999999997</c:v>
                </c:pt>
                <c:pt idx="1420">
                  <c:v>0.17045999999999997</c:v>
                </c:pt>
                <c:pt idx="1421">
                  <c:v>0.17046</c:v>
                </c:pt>
                <c:pt idx="1422">
                  <c:v>0.17046</c:v>
                </c:pt>
                <c:pt idx="1423">
                  <c:v>0.17045999999999997</c:v>
                </c:pt>
                <c:pt idx="1424">
                  <c:v>0.17045999999999997</c:v>
                </c:pt>
                <c:pt idx="1425">
                  <c:v>0.17046</c:v>
                </c:pt>
                <c:pt idx="1426">
                  <c:v>0.17046</c:v>
                </c:pt>
                <c:pt idx="1427">
                  <c:v>0.17045999999999997</c:v>
                </c:pt>
                <c:pt idx="1428">
                  <c:v>0.17046</c:v>
                </c:pt>
                <c:pt idx="1429">
                  <c:v>0.17045999999999997</c:v>
                </c:pt>
                <c:pt idx="1430">
                  <c:v>0.17045999999999997</c:v>
                </c:pt>
                <c:pt idx="1431">
                  <c:v>0.17045999999999994</c:v>
                </c:pt>
                <c:pt idx="1432">
                  <c:v>0.17046</c:v>
                </c:pt>
                <c:pt idx="1433">
                  <c:v>0.17045999999999997</c:v>
                </c:pt>
                <c:pt idx="1434">
                  <c:v>0.17046</c:v>
                </c:pt>
                <c:pt idx="1435">
                  <c:v>0.17046</c:v>
                </c:pt>
                <c:pt idx="1436">
                  <c:v>0.17045999999999997</c:v>
                </c:pt>
                <c:pt idx="1437">
                  <c:v>0.17045999999999997</c:v>
                </c:pt>
                <c:pt idx="1438">
                  <c:v>0.17046000000000003</c:v>
                </c:pt>
                <c:pt idx="1439">
                  <c:v>0.17046</c:v>
                </c:pt>
                <c:pt idx="1440">
                  <c:v>0.17046</c:v>
                </c:pt>
                <c:pt idx="1441">
                  <c:v>0.17046</c:v>
                </c:pt>
                <c:pt idx="1442">
                  <c:v>0.17046</c:v>
                </c:pt>
                <c:pt idx="1443">
                  <c:v>0.17045999999999997</c:v>
                </c:pt>
                <c:pt idx="1444">
                  <c:v>0.17046</c:v>
                </c:pt>
                <c:pt idx="1445">
                  <c:v>0.17045999999999997</c:v>
                </c:pt>
                <c:pt idx="1446">
                  <c:v>0.17045999999999997</c:v>
                </c:pt>
                <c:pt idx="1447">
                  <c:v>0.17046</c:v>
                </c:pt>
                <c:pt idx="1448">
                  <c:v>0.17045999999999997</c:v>
                </c:pt>
                <c:pt idx="1449">
                  <c:v>0.17046</c:v>
                </c:pt>
                <c:pt idx="1450">
                  <c:v>0.17045999999999997</c:v>
                </c:pt>
                <c:pt idx="1451">
                  <c:v>0.17045999999999997</c:v>
                </c:pt>
                <c:pt idx="1452">
                  <c:v>0.17046</c:v>
                </c:pt>
                <c:pt idx="1453">
                  <c:v>0.17046</c:v>
                </c:pt>
                <c:pt idx="1454">
                  <c:v>0.17046</c:v>
                </c:pt>
                <c:pt idx="1455">
                  <c:v>0.17045999999999997</c:v>
                </c:pt>
                <c:pt idx="1456">
                  <c:v>0.17046</c:v>
                </c:pt>
                <c:pt idx="1457">
                  <c:v>0.17045999999999997</c:v>
                </c:pt>
                <c:pt idx="1458">
                  <c:v>0.17046</c:v>
                </c:pt>
                <c:pt idx="1459">
                  <c:v>0.17045999999999997</c:v>
                </c:pt>
                <c:pt idx="1460">
                  <c:v>0.17045999999999997</c:v>
                </c:pt>
                <c:pt idx="1461">
                  <c:v>0.17046</c:v>
                </c:pt>
                <c:pt idx="1462">
                  <c:v>0.17045999999999997</c:v>
                </c:pt>
                <c:pt idx="1463">
                  <c:v>0.17046</c:v>
                </c:pt>
                <c:pt idx="1464">
                  <c:v>0.17045999999999997</c:v>
                </c:pt>
                <c:pt idx="1465">
                  <c:v>0.17046</c:v>
                </c:pt>
                <c:pt idx="1466">
                  <c:v>0.17046</c:v>
                </c:pt>
                <c:pt idx="1467">
                  <c:v>0.17045999999999997</c:v>
                </c:pt>
                <c:pt idx="1468">
                  <c:v>0.17046</c:v>
                </c:pt>
                <c:pt idx="1469">
                  <c:v>0.17046</c:v>
                </c:pt>
                <c:pt idx="1470">
                  <c:v>0.17046</c:v>
                </c:pt>
                <c:pt idx="1471">
                  <c:v>0.17045999999999997</c:v>
                </c:pt>
                <c:pt idx="1472">
                  <c:v>0.17046</c:v>
                </c:pt>
                <c:pt idx="1473">
                  <c:v>0.17046</c:v>
                </c:pt>
                <c:pt idx="1474">
                  <c:v>0.17045999999999997</c:v>
                </c:pt>
                <c:pt idx="1475">
                  <c:v>0.17046</c:v>
                </c:pt>
                <c:pt idx="1476">
                  <c:v>0.17046</c:v>
                </c:pt>
                <c:pt idx="1477">
                  <c:v>0.17046</c:v>
                </c:pt>
                <c:pt idx="1478">
                  <c:v>0.17045999999999997</c:v>
                </c:pt>
                <c:pt idx="1479">
                  <c:v>0.17045999999999997</c:v>
                </c:pt>
                <c:pt idx="1480">
                  <c:v>0.17046</c:v>
                </c:pt>
                <c:pt idx="1481">
                  <c:v>0.17045999999999997</c:v>
                </c:pt>
                <c:pt idx="1482">
                  <c:v>0.17045999999999997</c:v>
                </c:pt>
                <c:pt idx="1483">
                  <c:v>0.17046</c:v>
                </c:pt>
                <c:pt idx="1484">
                  <c:v>0.17046</c:v>
                </c:pt>
                <c:pt idx="1485">
                  <c:v>0.17046</c:v>
                </c:pt>
                <c:pt idx="1486">
                  <c:v>0.17045999999999997</c:v>
                </c:pt>
                <c:pt idx="1487">
                  <c:v>0.17045999999999997</c:v>
                </c:pt>
                <c:pt idx="1488">
                  <c:v>0.17045999999999997</c:v>
                </c:pt>
                <c:pt idx="1489">
                  <c:v>0.17046</c:v>
                </c:pt>
                <c:pt idx="1490">
                  <c:v>0.17045999999999997</c:v>
                </c:pt>
                <c:pt idx="1491">
                  <c:v>0.17045999999999997</c:v>
                </c:pt>
                <c:pt idx="1492">
                  <c:v>0.17045999999999997</c:v>
                </c:pt>
                <c:pt idx="1493">
                  <c:v>0.17045999999999997</c:v>
                </c:pt>
                <c:pt idx="1494">
                  <c:v>0.17046</c:v>
                </c:pt>
                <c:pt idx="1495">
                  <c:v>0.17045999999999997</c:v>
                </c:pt>
                <c:pt idx="1496">
                  <c:v>0.17045999999999997</c:v>
                </c:pt>
                <c:pt idx="1497">
                  <c:v>0.17045999999999997</c:v>
                </c:pt>
                <c:pt idx="1498">
                  <c:v>0.17045999999999997</c:v>
                </c:pt>
                <c:pt idx="1499">
                  <c:v>0.17046</c:v>
                </c:pt>
                <c:pt idx="1500">
                  <c:v>0.17046</c:v>
                </c:pt>
                <c:pt idx="1501">
                  <c:v>0.17046</c:v>
                </c:pt>
                <c:pt idx="1502">
                  <c:v>0.17046</c:v>
                </c:pt>
                <c:pt idx="1503">
                  <c:v>0.17045999999999997</c:v>
                </c:pt>
                <c:pt idx="1504">
                  <c:v>0.17045999999999997</c:v>
                </c:pt>
                <c:pt idx="1505">
                  <c:v>0.17045999999999997</c:v>
                </c:pt>
                <c:pt idx="1506">
                  <c:v>0.17045999999999997</c:v>
                </c:pt>
                <c:pt idx="1507">
                  <c:v>0.17046000000000003</c:v>
                </c:pt>
                <c:pt idx="1508">
                  <c:v>0.17045999999999997</c:v>
                </c:pt>
                <c:pt idx="1509">
                  <c:v>0.17046</c:v>
                </c:pt>
                <c:pt idx="1510">
                  <c:v>0.17045999999999997</c:v>
                </c:pt>
                <c:pt idx="1511">
                  <c:v>0.17046</c:v>
                </c:pt>
                <c:pt idx="1512">
                  <c:v>0.17045999999999997</c:v>
                </c:pt>
                <c:pt idx="1513">
                  <c:v>0.17045999999999994</c:v>
                </c:pt>
                <c:pt idx="1514">
                  <c:v>0.17045999999999997</c:v>
                </c:pt>
                <c:pt idx="1515">
                  <c:v>0.17046</c:v>
                </c:pt>
                <c:pt idx="1516">
                  <c:v>0.17045999999999997</c:v>
                </c:pt>
                <c:pt idx="1517">
                  <c:v>0.17046</c:v>
                </c:pt>
                <c:pt idx="1518">
                  <c:v>0.17045999999999997</c:v>
                </c:pt>
                <c:pt idx="1519">
                  <c:v>0.17046</c:v>
                </c:pt>
                <c:pt idx="1520">
                  <c:v>0.17046</c:v>
                </c:pt>
                <c:pt idx="1521">
                  <c:v>0.17045999999999997</c:v>
                </c:pt>
                <c:pt idx="1522">
                  <c:v>0.17045999999999997</c:v>
                </c:pt>
                <c:pt idx="1523">
                  <c:v>0.17045999999999997</c:v>
                </c:pt>
                <c:pt idx="1524">
                  <c:v>0.17046</c:v>
                </c:pt>
                <c:pt idx="1525">
                  <c:v>0.17046</c:v>
                </c:pt>
                <c:pt idx="1526">
                  <c:v>0.17045999999999997</c:v>
                </c:pt>
                <c:pt idx="1527">
                  <c:v>0.17045999999999997</c:v>
                </c:pt>
                <c:pt idx="1528">
                  <c:v>0.17046</c:v>
                </c:pt>
                <c:pt idx="1529">
                  <c:v>0.17046000000000003</c:v>
                </c:pt>
                <c:pt idx="1530">
                  <c:v>0.17046000000000003</c:v>
                </c:pt>
                <c:pt idx="1531">
                  <c:v>0.17045999999999997</c:v>
                </c:pt>
                <c:pt idx="1532">
                  <c:v>0.17046</c:v>
                </c:pt>
                <c:pt idx="1533">
                  <c:v>0.17045999999999997</c:v>
                </c:pt>
                <c:pt idx="1534">
                  <c:v>0.17046</c:v>
                </c:pt>
                <c:pt idx="1535">
                  <c:v>0.17045999999999997</c:v>
                </c:pt>
                <c:pt idx="1536">
                  <c:v>0.17046</c:v>
                </c:pt>
                <c:pt idx="1537">
                  <c:v>0.17045999999999997</c:v>
                </c:pt>
                <c:pt idx="1538">
                  <c:v>0.17046</c:v>
                </c:pt>
                <c:pt idx="1539">
                  <c:v>0.17046</c:v>
                </c:pt>
                <c:pt idx="1540">
                  <c:v>0.17046</c:v>
                </c:pt>
                <c:pt idx="1541">
                  <c:v>0.17045999999999997</c:v>
                </c:pt>
                <c:pt idx="1542">
                  <c:v>0.17045999999999997</c:v>
                </c:pt>
                <c:pt idx="1543">
                  <c:v>0.17045999999999997</c:v>
                </c:pt>
                <c:pt idx="1544">
                  <c:v>0.17046</c:v>
                </c:pt>
                <c:pt idx="1545">
                  <c:v>0.17046</c:v>
                </c:pt>
                <c:pt idx="1546">
                  <c:v>0.17046</c:v>
                </c:pt>
                <c:pt idx="1547">
                  <c:v>0.17046</c:v>
                </c:pt>
                <c:pt idx="1548">
                  <c:v>0.17046</c:v>
                </c:pt>
                <c:pt idx="1549">
                  <c:v>0.17045999999999997</c:v>
                </c:pt>
                <c:pt idx="1550">
                  <c:v>0.17046</c:v>
                </c:pt>
                <c:pt idx="1551">
                  <c:v>0.17046</c:v>
                </c:pt>
                <c:pt idx="1552">
                  <c:v>0.17046</c:v>
                </c:pt>
                <c:pt idx="1553">
                  <c:v>0.17045999999999997</c:v>
                </c:pt>
                <c:pt idx="1554">
                  <c:v>0.17045999999999997</c:v>
                </c:pt>
                <c:pt idx="1555">
                  <c:v>0.17046</c:v>
                </c:pt>
                <c:pt idx="1556">
                  <c:v>0.17046000000000003</c:v>
                </c:pt>
                <c:pt idx="1557">
                  <c:v>0.17045999999999997</c:v>
                </c:pt>
                <c:pt idx="1558">
                  <c:v>0.17046000000000003</c:v>
                </c:pt>
                <c:pt idx="1559">
                  <c:v>0.17046</c:v>
                </c:pt>
                <c:pt idx="1560">
                  <c:v>0.17046</c:v>
                </c:pt>
                <c:pt idx="1561">
                  <c:v>0.17045999999999997</c:v>
                </c:pt>
                <c:pt idx="1562">
                  <c:v>0.17045999999999997</c:v>
                </c:pt>
                <c:pt idx="1563">
                  <c:v>0.17046</c:v>
                </c:pt>
                <c:pt idx="1564">
                  <c:v>0.17046</c:v>
                </c:pt>
                <c:pt idx="1565">
                  <c:v>0.17046000000000003</c:v>
                </c:pt>
                <c:pt idx="1566">
                  <c:v>0.17045999999999997</c:v>
                </c:pt>
                <c:pt idx="1567">
                  <c:v>0.17046</c:v>
                </c:pt>
                <c:pt idx="1568">
                  <c:v>0.17045999999999997</c:v>
                </c:pt>
                <c:pt idx="1569">
                  <c:v>0.17046</c:v>
                </c:pt>
                <c:pt idx="1570">
                  <c:v>0.17046</c:v>
                </c:pt>
                <c:pt idx="1571">
                  <c:v>0.17046</c:v>
                </c:pt>
                <c:pt idx="1572">
                  <c:v>0.17046</c:v>
                </c:pt>
                <c:pt idx="1573">
                  <c:v>0.17045999999999994</c:v>
                </c:pt>
                <c:pt idx="1574">
                  <c:v>0.17046</c:v>
                </c:pt>
                <c:pt idx="1575">
                  <c:v>0.17045999999999997</c:v>
                </c:pt>
                <c:pt idx="1576">
                  <c:v>0.17046000000000003</c:v>
                </c:pt>
                <c:pt idx="1577">
                  <c:v>0.17046000000000003</c:v>
                </c:pt>
                <c:pt idx="1578">
                  <c:v>0.17046000000000003</c:v>
                </c:pt>
                <c:pt idx="1579">
                  <c:v>0.17046</c:v>
                </c:pt>
                <c:pt idx="1580">
                  <c:v>0.17046</c:v>
                </c:pt>
                <c:pt idx="1581">
                  <c:v>0.17045999999999997</c:v>
                </c:pt>
                <c:pt idx="1582">
                  <c:v>0.17045999999999997</c:v>
                </c:pt>
                <c:pt idx="1583">
                  <c:v>0.17046</c:v>
                </c:pt>
                <c:pt idx="1584">
                  <c:v>0.17046</c:v>
                </c:pt>
                <c:pt idx="1585">
                  <c:v>0.17045999999999997</c:v>
                </c:pt>
                <c:pt idx="1586">
                  <c:v>0.17046</c:v>
                </c:pt>
                <c:pt idx="1587">
                  <c:v>0.17045999999999997</c:v>
                </c:pt>
                <c:pt idx="1588">
                  <c:v>0.17046</c:v>
                </c:pt>
                <c:pt idx="1589">
                  <c:v>0.17046</c:v>
                </c:pt>
                <c:pt idx="1590">
                  <c:v>0.17045999999999997</c:v>
                </c:pt>
                <c:pt idx="1591">
                  <c:v>0.17046</c:v>
                </c:pt>
                <c:pt idx="1592">
                  <c:v>0.17045999999999997</c:v>
                </c:pt>
                <c:pt idx="1593">
                  <c:v>0.17046</c:v>
                </c:pt>
                <c:pt idx="1594">
                  <c:v>0.17046</c:v>
                </c:pt>
                <c:pt idx="1595">
                  <c:v>0.17045999999999997</c:v>
                </c:pt>
                <c:pt idx="1596">
                  <c:v>0.17045999999999997</c:v>
                </c:pt>
                <c:pt idx="1597">
                  <c:v>0.17045999999999997</c:v>
                </c:pt>
                <c:pt idx="1598">
                  <c:v>0.17045999999999997</c:v>
                </c:pt>
                <c:pt idx="1599">
                  <c:v>0.17045999999999997</c:v>
                </c:pt>
                <c:pt idx="1600">
                  <c:v>0.17045999999999997</c:v>
                </c:pt>
                <c:pt idx="1601">
                  <c:v>0.17045999999999994</c:v>
                </c:pt>
                <c:pt idx="1602">
                  <c:v>0.17046</c:v>
                </c:pt>
                <c:pt idx="1603">
                  <c:v>0.17046000000000003</c:v>
                </c:pt>
                <c:pt idx="1604">
                  <c:v>0.17045999999999997</c:v>
                </c:pt>
                <c:pt idx="1605">
                  <c:v>0.17046000000000003</c:v>
                </c:pt>
                <c:pt idx="1606">
                  <c:v>0.17045999999999997</c:v>
                </c:pt>
                <c:pt idx="1607">
                  <c:v>0.17045999999999997</c:v>
                </c:pt>
                <c:pt idx="1608">
                  <c:v>0.17046</c:v>
                </c:pt>
                <c:pt idx="1609">
                  <c:v>0.17045999999999997</c:v>
                </c:pt>
                <c:pt idx="1610">
                  <c:v>0.17045999999999997</c:v>
                </c:pt>
                <c:pt idx="1611">
                  <c:v>0.17045999999999997</c:v>
                </c:pt>
                <c:pt idx="1612">
                  <c:v>0.17045999999999997</c:v>
                </c:pt>
                <c:pt idx="1613">
                  <c:v>0.17046</c:v>
                </c:pt>
                <c:pt idx="1614">
                  <c:v>0.17046</c:v>
                </c:pt>
                <c:pt idx="1615">
                  <c:v>0.17046</c:v>
                </c:pt>
                <c:pt idx="1616">
                  <c:v>0.17045999999999997</c:v>
                </c:pt>
                <c:pt idx="1617">
                  <c:v>0.17046000000000003</c:v>
                </c:pt>
                <c:pt idx="1618">
                  <c:v>0.17046</c:v>
                </c:pt>
                <c:pt idx="1619">
                  <c:v>0.17046000000000003</c:v>
                </c:pt>
                <c:pt idx="1620">
                  <c:v>0.17046000000000003</c:v>
                </c:pt>
                <c:pt idx="1621">
                  <c:v>0.17046</c:v>
                </c:pt>
                <c:pt idx="1622">
                  <c:v>0.17045999999999997</c:v>
                </c:pt>
                <c:pt idx="1623">
                  <c:v>0.17045999999999997</c:v>
                </c:pt>
                <c:pt idx="1624">
                  <c:v>0.17046</c:v>
                </c:pt>
                <c:pt idx="1625">
                  <c:v>0.17045999999999997</c:v>
                </c:pt>
                <c:pt idx="1626">
                  <c:v>0.17045999999999997</c:v>
                </c:pt>
                <c:pt idx="1627">
                  <c:v>0.17045999999999997</c:v>
                </c:pt>
                <c:pt idx="1628">
                  <c:v>0.17046</c:v>
                </c:pt>
                <c:pt idx="1629">
                  <c:v>0.17045999999999997</c:v>
                </c:pt>
                <c:pt idx="1630">
                  <c:v>0.17046000000000003</c:v>
                </c:pt>
                <c:pt idx="1631">
                  <c:v>0.17045999999999997</c:v>
                </c:pt>
                <c:pt idx="1632">
                  <c:v>0.17046</c:v>
                </c:pt>
                <c:pt idx="1633">
                  <c:v>0.17046</c:v>
                </c:pt>
                <c:pt idx="1634">
                  <c:v>0.17046</c:v>
                </c:pt>
                <c:pt idx="1635">
                  <c:v>0.17045999999999997</c:v>
                </c:pt>
                <c:pt idx="1636">
                  <c:v>0.17045999999999997</c:v>
                </c:pt>
                <c:pt idx="1637">
                  <c:v>0.17045999999999997</c:v>
                </c:pt>
                <c:pt idx="1638">
                  <c:v>0.17045999999999997</c:v>
                </c:pt>
                <c:pt idx="1639">
                  <c:v>0.17046</c:v>
                </c:pt>
                <c:pt idx="1640">
                  <c:v>0.17045999999999997</c:v>
                </c:pt>
                <c:pt idx="1641">
                  <c:v>0.17046</c:v>
                </c:pt>
                <c:pt idx="1642">
                  <c:v>0.17046</c:v>
                </c:pt>
                <c:pt idx="1643">
                  <c:v>0.17046</c:v>
                </c:pt>
                <c:pt idx="1644">
                  <c:v>0.17045999999999997</c:v>
                </c:pt>
                <c:pt idx="1645">
                  <c:v>0.17046</c:v>
                </c:pt>
                <c:pt idx="1646">
                  <c:v>0.17045999999999994</c:v>
                </c:pt>
                <c:pt idx="1647">
                  <c:v>0.17046000000000003</c:v>
                </c:pt>
                <c:pt idx="1648">
                  <c:v>0.17046</c:v>
                </c:pt>
                <c:pt idx="1649">
                  <c:v>0.17045999999999997</c:v>
                </c:pt>
                <c:pt idx="1650">
                  <c:v>0.17045999999999997</c:v>
                </c:pt>
                <c:pt idx="1651">
                  <c:v>0.17046</c:v>
                </c:pt>
                <c:pt idx="1652">
                  <c:v>0.17045999999999997</c:v>
                </c:pt>
                <c:pt idx="1653">
                  <c:v>0.17046</c:v>
                </c:pt>
                <c:pt idx="1654">
                  <c:v>0.17045999999999997</c:v>
                </c:pt>
                <c:pt idx="1655">
                  <c:v>0.17046</c:v>
                </c:pt>
                <c:pt idx="1656">
                  <c:v>0.17046000000000003</c:v>
                </c:pt>
                <c:pt idx="1657">
                  <c:v>0.17046</c:v>
                </c:pt>
                <c:pt idx="1658">
                  <c:v>0.17045999999999997</c:v>
                </c:pt>
                <c:pt idx="1659">
                  <c:v>0.17046</c:v>
                </c:pt>
                <c:pt idx="1660">
                  <c:v>0.17046</c:v>
                </c:pt>
                <c:pt idx="1661">
                  <c:v>0.17046</c:v>
                </c:pt>
                <c:pt idx="1662">
                  <c:v>0.17045999999999997</c:v>
                </c:pt>
                <c:pt idx="1663">
                  <c:v>0.17045999999999997</c:v>
                </c:pt>
                <c:pt idx="1664">
                  <c:v>0.17045999999999997</c:v>
                </c:pt>
                <c:pt idx="1665">
                  <c:v>0.17046</c:v>
                </c:pt>
                <c:pt idx="1666">
                  <c:v>0.17046</c:v>
                </c:pt>
                <c:pt idx="1667">
                  <c:v>0.17046</c:v>
                </c:pt>
                <c:pt idx="1668">
                  <c:v>0.17045999999999997</c:v>
                </c:pt>
                <c:pt idx="1669">
                  <c:v>0.17045999999999997</c:v>
                </c:pt>
                <c:pt idx="1670">
                  <c:v>0.17045999999999997</c:v>
                </c:pt>
                <c:pt idx="1671">
                  <c:v>0.17045999999999997</c:v>
                </c:pt>
                <c:pt idx="1672">
                  <c:v>0.17046</c:v>
                </c:pt>
                <c:pt idx="1673">
                  <c:v>0.17046</c:v>
                </c:pt>
                <c:pt idx="1674">
                  <c:v>0.17045999999999997</c:v>
                </c:pt>
                <c:pt idx="1675">
                  <c:v>0.17046</c:v>
                </c:pt>
                <c:pt idx="1676">
                  <c:v>0.17046</c:v>
                </c:pt>
                <c:pt idx="1677">
                  <c:v>0.17046</c:v>
                </c:pt>
                <c:pt idx="1678">
                  <c:v>0.17046</c:v>
                </c:pt>
                <c:pt idx="1679">
                  <c:v>0.17045999999999997</c:v>
                </c:pt>
                <c:pt idx="1680">
                  <c:v>0.17045999999999997</c:v>
                </c:pt>
                <c:pt idx="1681">
                  <c:v>0.17046</c:v>
                </c:pt>
                <c:pt idx="1682">
                  <c:v>0.17046</c:v>
                </c:pt>
                <c:pt idx="1683">
                  <c:v>0.17045999999999997</c:v>
                </c:pt>
                <c:pt idx="1684">
                  <c:v>0.17046</c:v>
                </c:pt>
                <c:pt idx="1685">
                  <c:v>0.17046</c:v>
                </c:pt>
                <c:pt idx="1686">
                  <c:v>0.17045999999999997</c:v>
                </c:pt>
                <c:pt idx="1687">
                  <c:v>0.17046000000000003</c:v>
                </c:pt>
                <c:pt idx="1688">
                  <c:v>0.17046</c:v>
                </c:pt>
                <c:pt idx="1689">
                  <c:v>0.17045999999999997</c:v>
                </c:pt>
                <c:pt idx="1690">
                  <c:v>0.17046</c:v>
                </c:pt>
                <c:pt idx="1691">
                  <c:v>0.17046</c:v>
                </c:pt>
                <c:pt idx="1692">
                  <c:v>0.17046000000000003</c:v>
                </c:pt>
                <c:pt idx="1693">
                  <c:v>0.17045999999999997</c:v>
                </c:pt>
                <c:pt idx="1694">
                  <c:v>0.17045999999999997</c:v>
                </c:pt>
                <c:pt idx="1695">
                  <c:v>0.17046</c:v>
                </c:pt>
                <c:pt idx="1696">
                  <c:v>0.17046</c:v>
                </c:pt>
                <c:pt idx="1697">
                  <c:v>0.17045999999999997</c:v>
                </c:pt>
                <c:pt idx="1698">
                  <c:v>0.17045999999999994</c:v>
                </c:pt>
                <c:pt idx="1699">
                  <c:v>0.17046000000000003</c:v>
                </c:pt>
                <c:pt idx="1700">
                  <c:v>0.17046</c:v>
                </c:pt>
                <c:pt idx="1701">
                  <c:v>0.17045999999999997</c:v>
                </c:pt>
                <c:pt idx="1702">
                  <c:v>0.17046</c:v>
                </c:pt>
                <c:pt idx="1703">
                  <c:v>0.17045999999999997</c:v>
                </c:pt>
                <c:pt idx="1704">
                  <c:v>0.17046</c:v>
                </c:pt>
                <c:pt idx="1705">
                  <c:v>0.17046</c:v>
                </c:pt>
                <c:pt idx="1706">
                  <c:v>0.17045999999999997</c:v>
                </c:pt>
                <c:pt idx="1707">
                  <c:v>0.17046</c:v>
                </c:pt>
                <c:pt idx="1708">
                  <c:v>0.17045999999999997</c:v>
                </c:pt>
                <c:pt idx="1709">
                  <c:v>0.17045999999999997</c:v>
                </c:pt>
                <c:pt idx="1710">
                  <c:v>0.17045999999999997</c:v>
                </c:pt>
                <c:pt idx="1711">
                  <c:v>0.17045999999999997</c:v>
                </c:pt>
                <c:pt idx="1712">
                  <c:v>0.17045999999999997</c:v>
                </c:pt>
                <c:pt idx="1713">
                  <c:v>0.17046</c:v>
                </c:pt>
                <c:pt idx="1714">
                  <c:v>0.17046</c:v>
                </c:pt>
                <c:pt idx="1715">
                  <c:v>0.17045999999999997</c:v>
                </c:pt>
                <c:pt idx="1716">
                  <c:v>0.17046</c:v>
                </c:pt>
                <c:pt idx="1717">
                  <c:v>0.17045999999999997</c:v>
                </c:pt>
                <c:pt idx="1718">
                  <c:v>0.17046</c:v>
                </c:pt>
                <c:pt idx="1719">
                  <c:v>0.17046000000000003</c:v>
                </c:pt>
                <c:pt idx="1720">
                  <c:v>0.17046</c:v>
                </c:pt>
                <c:pt idx="1721">
                  <c:v>0.17046000000000003</c:v>
                </c:pt>
                <c:pt idx="1722">
                  <c:v>0.17046</c:v>
                </c:pt>
                <c:pt idx="1723">
                  <c:v>0.17045999999999997</c:v>
                </c:pt>
                <c:pt idx="1724">
                  <c:v>0.17045999999999997</c:v>
                </c:pt>
                <c:pt idx="1725">
                  <c:v>0.17046</c:v>
                </c:pt>
                <c:pt idx="1726">
                  <c:v>0.17046</c:v>
                </c:pt>
                <c:pt idx="1727">
                  <c:v>0.17046</c:v>
                </c:pt>
                <c:pt idx="1728">
                  <c:v>0.17046</c:v>
                </c:pt>
                <c:pt idx="1729">
                  <c:v>0.17045999999999997</c:v>
                </c:pt>
                <c:pt idx="1730">
                  <c:v>0.17045999999999997</c:v>
                </c:pt>
                <c:pt idx="1731">
                  <c:v>0.17046</c:v>
                </c:pt>
                <c:pt idx="1732">
                  <c:v>0.17046</c:v>
                </c:pt>
                <c:pt idx="1733">
                  <c:v>0.17046</c:v>
                </c:pt>
                <c:pt idx="1734">
                  <c:v>0.17045999999999997</c:v>
                </c:pt>
                <c:pt idx="1735">
                  <c:v>0.17046</c:v>
                </c:pt>
                <c:pt idx="1736">
                  <c:v>0.17046</c:v>
                </c:pt>
                <c:pt idx="1737">
                  <c:v>0.17045999999999997</c:v>
                </c:pt>
                <c:pt idx="1738">
                  <c:v>0.17045999999999997</c:v>
                </c:pt>
                <c:pt idx="1739">
                  <c:v>0.17045999999999997</c:v>
                </c:pt>
                <c:pt idx="1740">
                  <c:v>0.17045999999999997</c:v>
                </c:pt>
                <c:pt idx="1741">
                  <c:v>0.17046</c:v>
                </c:pt>
                <c:pt idx="1742">
                  <c:v>0.17045999999999997</c:v>
                </c:pt>
                <c:pt idx="1743">
                  <c:v>0.17045999999999997</c:v>
                </c:pt>
                <c:pt idx="1744">
                  <c:v>0.17046</c:v>
                </c:pt>
                <c:pt idx="1745">
                  <c:v>0.17046</c:v>
                </c:pt>
                <c:pt idx="1746">
                  <c:v>0.17045999999999997</c:v>
                </c:pt>
                <c:pt idx="1747">
                  <c:v>0.17046</c:v>
                </c:pt>
                <c:pt idx="1748">
                  <c:v>0.17046</c:v>
                </c:pt>
                <c:pt idx="1749">
                  <c:v>0.17046</c:v>
                </c:pt>
                <c:pt idx="1750">
                  <c:v>0.17046</c:v>
                </c:pt>
                <c:pt idx="1751">
                  <c:v>0.17046</c:v>
                </c:pt>
                <c:pt idx="1752">
                  <c:v>0.17045999999999997</c:v>
                </c:pt>
                <c:pt idx="1753">
                  <c:v>0.17046</c:v>
                </c:pt>
                <c:pt idx="1754">
                  <c:v>0.17046</c:v>
                </c:pt>
                <c:pt idx="1755">
                  <c:v>0.17045999999999997</c:v>
                </c:pt>
                <c:pt idx="1756">
                  <c:v>0.17046</c:v>
                </c:pt>
                <c:pt idx="1757">
                  <c:v>0.17046</c:v>
                </c:pt>
                <c:pt idx="1758">
                  <c:v>0.17046</c:v>
                </c:pt>
                <c:pt idx="1759">
                  <c:v>0.17045999999999997</c:v>
                </c:pt>
                <c:pt idx="1760">
                  <c:v>0.17046</c:v>
                </c:pt>
                <c:pt idx="1761">
                  <c:v>0.17046</c:v>
                </c:pt>
                <c:pt idx="1762">
                  <c:v>0.17045999999999997</c:v>
                </c:pt>
                <c:pt idx="1763">
                  <c:v>0.17045999999999994</c:v>
                </c:pt>
                <c:pt idx="1764">
                  <c:v>0.17046</c:v>
                </c:pt>
                <c:pt idx="1765">
                  <c:v>0.17045999999999997</c:v>
                </c:pt>
                <c:pt idx="1766">
                  <c:v>0.17046</c:v>
                </c:pt>
                <c:pt idx="1767">
                  <c:v>0.17046</c:v>
                </c:pt>
                <c:pt idx="1768">
                  <c:v>0.17046</c:v>
                </c:pt>
                <c:pt idx="1769">
                  <c:v>0.17045999999999997</c:v>
                </c:pt>
                <c:pt idx="1770">
                  <c:v>0.17045999999999997</c:v>
                </c:pt>
                <c:pt idx="1771">
                  <c:v>0.17046</c:v>
                </c:pt>
                <c:pt idx="1772">
                  <c:v>0.17046</c:v>
                </c:pt>
                <c:pt idx="1773">
                  <c:v>0.17046</c:v>
                </c:pt>
                <c:pt idx="1774">
                  <c:v>0.17045999999999997</c:v>
                </c:pt>
                <c:pt idx="1775">
                  <c:v>0.17046</c:v>
                </c:pt>
                <c:pt idx="1776">
                  <c:v>0.17045999999999997</c:v>
                </c:pt>
                <c:pt idx="1777">
                  <c:v>0.17046</c:v>
                </c:pt>
                <c:pt idx="1778">
                  <c:v>0.17046</c:v>
                </c:pt>
                <c:pt idx="1779">
                  <c:v>0.17046</c:v>
                </c:pt>
                <c:pt idx="1780">
                  <c:v>0.17046</c:v>
                </c:pt>
                <c:pt idx="1781">
                  <c:v>0.17046000000000003</c:v>
                </c:pt>
                <c:pt idx="1782">
                  <c:v>0.17046</c:v>
                </c:pt>
                <c:pt idx="1783">
                  <c:v>0.17045999999999997</c:v>
                </c:pt>
                <c:pt idx="1784">
                  <c:v>0.17046000000000003</c:v>
                </c:pt>
                <c:pt idx="1785">
                  <c:v>0.17045999999999997</c:v>
                </c:pt>
                <c:pt idx="1786">
                  <c:v>0.17045999999999997</c:v>
                </c:pt>
                <c:pt idx="1787">
                  <c:v>0.17045999999999997</c:v>
                </c:pt>
                <c:pt idx="1788">
                  <c:v>0.17046</c:v>
                </c:pt>
                <c:pt idx="1789">
                  <c:v>0.17045999999999997</c:v>
                </c:pt>
                <c:pt idx="1790">
                  <c:v>0.17046</c:v>
                </c:pt>
                <c:pt idx="1791">
                  <c:v>0.17045999999999997</c:v>
                </c:pt>
                <c:pt idx="1792">
                  <c:v>0.17045999999999997</c:v>
                </c:pt>
                <c:pt idx="1793">
                  <c:v>0.17046</c:v>
                </c:pt>
                <c:pt idx="1794">
                  <c:v>0.17046</c:v>
                </c:pt>
                <c:pt idx="1795">
                  <c:v>0.17045999999999997</c:v>
                </c:pt>
                <c:pt idx="1796">
                  <c:v>0.17045999999999997</c:v>
                </c:pt>
                <c:pt idx="1797">
                  <c:v>0.17046</c:v>
                </c:pt>
                <c:pt idx="1798">
                  <c:v>0.17046</c:v>
                </c:pt>
                <c:pt idx="1799">
                  <c:v>0.17046</c:v>
                </c:pt>
                <c:pt idx="1800">
                  <c:v>0.17045999999999997</c:v>
                </c:pt>
                <c:pt idx="1801">
                  <c:v>0.17046</c:v>
                </c:pt>
                <c:pt idx="1802">
                  <c:v>0.17046</c:v>
                </c:pt>
                <c:pt idx="1803">
                  <c:v>0.17045999999999997</c:v>
                </c:pt>
                <c:pt idx="1804">
                  <c:v>0.17045999999999997</c:v>
                </c:pt>
                <c:pt idx="1805">
                  <c:v>0.17046</c:v>
                </c:pt>
                <c:pt idx="1806">
                  <c:v>0.17046</c:v>
                </c:pt>
                <c:pt idx="1807">
                  <c:v>0.17045999999999997</c:v>
                </c:pt>
                <c:pt idx="1808">
                  <c:v>0.17045999999999997</c:v>
                </c:pt>
                <c:pt idx="1809">
                  <c:v>0.17046</c:v>
                </c:pt>
                <c:pt idx="1810">
                  <c:v>0.17045999999999997</c:v>
                </c:pt>
                <c:pt idx="1811">
                  <c:v>0.17046</c:v>
                </c:pt>
                <c:pt idx="1812">
                  <c:v>0.17045999999999997</c:v>
                </c:pt>
                <c:pt idx="1813">
                  <c:v>0.17046000000000003</c:v>
                </c:pt>
                <c:pt idx="1814">
                  <c:v>0.17046</c:v>
                </c:pt>
                <c:pt idx="1815">
                  <c:v>0.17046</c:v>
                </c:pt>
                <c:pt idx="1816">
                  <c:v>0.17046</c:v>
                </c:pt>
                <c:pt idx="1817">
                  <c:v>0.17046</c:v>
                </c:pt>
                <c:pt idx="1818">
                  <c:v>0.17046</c:v>
                </c:pt>
                <c:pt idx="1819">
                  <c:v>0.17046</c:v>
                </c:pt>
                <c:pt idx="1820">
                  <c:v>0.17045999999999997</c:v>
                </c:pt>
                <c:pt idx="1821">
                  <c:v>0.17046</c:v>
                </c:pt>
                <c:pt idx="1822">
                  <c:v>0.17046</c:v>
                </c:pt>
                <c:pt idx="1823">
                  <c:v>0.17046</c:v>
                </c:pt>
                <c:pt idx="1824">
                  <c:v>0.17045999999999997</c:v>
                </c:pt>
                <c:pt idx="1825">
                  <c:v>0.17046</c:v>
                </c:pt>
                <c:pt idx="1826">
                  <c:v>0.17045999999999997</c:v>
                </c:pt>
                <c:pt idx="1827">
                  <c:v>0.17046</c:v>
                </c:pt>
                <c:pt idx="1828">
                  <c:v>0.17046</c:v>
                </c:pt>
                <c:pt idx="1829">
                  <c:v>0.17046000000000003</c:v>
                </c:pt>
                <c:pt idx="1830">
                  <c:v>0.17046000000000003</c:v>
                </c:pt>
                <c:pt idx="1831">
                  <c:v>0.17046</c:v>
                </c:pt>
                <c:pt idx="1832">
                  <c:v>0.17046</c:v>
                </c:pt>
                <c:pt idx="1833">
                  <c:v>0.17046</c:v>
                </c:pt>
                <c:pt idx="1834">
                  <c:v>0.17046</c:v>
                </c:pt>
                <c:pt idx="1835">
                  <c:v>0.17045999999999997</c:v>
                </c:pt>
                <c:pt idx="1836">
                  <c:v>0.17045999999999997</c:v>
                </c:pt>
                <c:pt idx="1837">
                  <c:v>0.17046</c:v>
                </c:pt>
                <c:pt idx="1838">
                  <c:v>0.17046</c:v>
                </c:pt>
                <c:pt idx="1839">
                  <c:v>0.17045999999999997</c:v>
                </c:pt>
                <c:pt idx="1840">
                  <c:v>0.17045999999999997</c:v>
                </c:pt>
                <c:pt idx="1841">
                  <c:v>0.17045999999999997</c:v>
                </c:pt>
                <c:pt idx="1842">
                  <c:v>0.17046</c:v>
                </c:pt>
                <c:pt idx="1843">
                  <c:v>0.17046</c:v>
                </c:pt>
                <c:pt idx="1844">
                  <c:v>0.17046</c:v>
                </c:pt>
                <c:pt idx="1845">
                  <c:v>0.17046</c:v>
                </c:pt>
                <c:pt idx="1846">
                  <c:v>0.17046</c:v>
                </c:pt>
                <c:pt idx="1847">
                  <c:v>0.17045999999999997</c:v>
                </c:pt>
                <c:pt idx="1848">
                  <c:v>0.17045999999999997</c:v>
                </c:pt>
                <c:pt idx="1849">
                  <c:v>0.17045999999999997</c:v>
                </c:pt>
                <c:pt idx="1850">
                  <c:v>0.17045999999999997</c:v>
                </c:pt>
                <c:pt idx="1851">
                  <c:v>0.17046</c:v>
                </c:pt>
                <c:pt idx="1852">
                  <c:v>0.17046000000000003</c:v>
                </c:pt>
                <c:pt idx="1853">
                  <c:v>0.17046</c:v>
                </c:pt>
                <c:pt idx="1854">
                  <c:v>0.17045999999999997</c:v>
                </c:pt>
                <c:pt idx="1855">
                  <c:v>0.17045999999999997</c:v>
                </c:pt>
                <c:pt idx="1856">
                  <c:v>0.17045999999999997</c:v>
                </c:pt>
                <c:pt idx="1857">
                  <c:v>0.17046</c:v>
                </c:pt>
                <c:pt idx="1858">
                  <c:v>0.17045999999999997</c:v>
                </c:pt>
                <c:pt idx="1859">
                  <c:v>0.17046000000000003</c:v>
                </c:pt>
                <c:pt idx="1860">
                  <c:v>0.17045999999999997</c:v>
                </c:pt>
                <c:pt idx="1861">
                  <c:v>0.17046</c:v>
                </c:pt>
                <c:pt idx="1862">
                  <c:v>0.17045999999999997</c:v>
                </c:pt>
                <c:pt idx="1863">
                  <c:v>0.17046</c:v>
                </c:pt>
                <c:pt idx="1864">
                  <c:v>0.17045999999999997</c:v>
                </c:pt>
                <c:pt idx="1865">
                  <c:v>0.17046</c:v>
                </c:pt>
                <c:pt idx="1866">
                  <c:v>0.17045999999999997</c:v>
                </c:pt>
                <c:pt idx="1867">
                  <c:v>0.17046</c:v>
                </c:pt>
                <c:pt idx="1868">
                  <c:v>0.17045999999999997</c:v>
                </c:pt>
                <c:pt idx="1869">
                  <c:v>0.17045999999999997</c:v>
                </c:pt>
                <c:pt idx="1870">
                  <c:v>0.17046</c:v>
                </c:pt>
                <c:pt idx="1871">
                  <c:v>0.17045999999999997</c:v>
                </c:pt>
                <c:pt idx="1872">
                  <c:v>0.17046</c:v>
                </c:pt>
                <c:pt idx="1873">
                  <c:v>0.17046</c:v>
                </c:pt>
                <c:pt idx="1874">
                  <c:v>0.17046000000000003</c:v>
                </c:pt>
                <c:pt idx="1875">
                  <c:v>0.17046</c:v>
                </c:pt>
                <c:pt idx="1876">
                  <c:v>0.17046</c:v>
                </c:pt>
                <c:pt idx="1877">
                  <c:v>0.17046</c:v>
                </c:pt>
                <c:pt idx="1878">
                  <c:v>0.17045999999999997</c:v>
                </c:pt>
                <c:pt idx="1879">
                  <c:v>0.17045999999999997</c:v>
                </c:pt>
                <c:pt idx="1880">
                  <c:v>0.17046</c:v>
                </c:pt>
                <c:pt idx="1881">
                  <c:v>0.17045999999999997</c:v>
                </c:pt>
                <c:pt idx="1882">
                  <c:v>0.17045999999999997</c:v>
                </c:pt>
                <c:pt idx="1883">
                  <c:v>0.17046</c:v>
                </c:pt>
                <c:pt idx="1884">
                  <c:v>0.17045999999999997</c:v>
                </c:pt>
                <c:pt idx="1885">
                  <c:v>0.17045999999999994</c:v>
                </c:pt>
                <c:pt idx="1886">
                  <c:v>0.17046</c:v>
                </c:pt>
                <c:pt idx="1887">
                  <c:v>0.17046</c:v>
                </c:pt>
                <c:pt idx="1888">
                  <c:v>0.17045999999999997</c:v>
                </c:pt>
                <c:pt idx="1889">
                  <c:v>0.17045999999999997</c:v>
                </c:pt>
                <c:pt idx="1890">
                  <c:v>0.17046</c:v>
                </c:pt>
                <c:pt idx="1891">
                  <c:v>0.17045999999999997</c:v>
                </c:pt>
                <c:pt idx="1892">
                  <c:v>0.17046</c:v>
                </c:pt>
                <c:pt idx="1893">
                  <c:v>0.17045999999999997</c:v>
                </c:pt>
                <c:pt idx="1894">
                  <c:v>0.17045999999999997</c:v>
                </c:pt>
                <c:pt idx="1895">
                  <c:v>0.17045999999999997</c:v>
                </c:pt>
                <c:pt idx="1896">
                  <c:v>0.17046</c:v>
                </c:pt>
                <c:pt idx="1897">
                  <c:v>0.17045999999999997</c:v>
                </c:pt>
                <c:pt idx="1898">
                  <c:v>0.17046</c:v>
                </c:pt>
                <c:pt idx="1899">
                  <c:v>0.17045999999999997</c:v>
                </c:pt>
                <c:pt idx="1900">
                  <c:v>0.17046</c:v>
                </c:pt>
                <c:pt idx="1901">
                  <c:v>0.17046</c:v>
                </c:pt>
                <c:pt idx="1902">
                  <c:v>0.17046</c:v>
                </c:pt>
                <c:pt idx="1903">
                  <c:v>0.17046</c:v>
                </c:pt>
                <c:pt idx="1904">
                  <c:v>0.17045999999999997</c:v>
                </c:pt>
                <c:pt idx="1905">
                  <c:v>0.17045999999999997</c:v>
                </c:pt>
                <c:pt idx="1906">
                  <c:v>0.17045999999999997</c:v>
                </c:pt>
                <c:pt idx="1907">
                  <c:v>0.17046</c:v>
                </c:pt>
                <c:pt idx="1908">
                  <c:v>0.17046000000000003</c:v>
                </c:pt>
                <c:pt idx="1909">
                  <c:v>0.17046</c:v>
                </c:pt>
                <c:pt idx="1910">
                  <c:v>0.17046000000000003</c:v>
                </c:pt>
                <c:pt idx="1911">
                  <c:v>0.17046</c:v>
                </c:pt>
                <c:pt idx="1912">
                  <c:v>0.17045999999999997</c:v>
                </c:pt>
                <c:pt idx="1913">
                  <c:v>0.17045999999999997</c:v>
                </c:pt>
                <c:pt idx="1914">
                  <c:v>0.17046000000000003</c:v>
                </c:pt>
                <c:pt idx="1915">
                  <c:v>0.17046</c:v>
                </c:pt>
                <c:pt idx="1916">
                  <c:v>0.17045999999999997</c:v>
                </c:pt>
                <c:pt idx="1917">
                  <c:v>0.17045999999999997</c:v>
                </c:pt>
                <c:pt idx="1918">
                  <c:v>0.17046</c:v>
                </c:pt>
                <c:pt idx="1919">
                  <c:v>0.17046</c:v>
                </c:pt>
                <c:pt idx="1920">
                  <c:v>0.17046</c:v>
                </c:pt>
                <c:pt idx="1921">
                  <c:v>0.17046</c:v>
                </c:pt>
                <c:pt idx="1922">
                  <c:v>0.17046</c:v>
                </c:pt>
                <c:pt idx="1923">
                  <c:v>0.17045999999999997</c:v>
                </c:pt>
                <c:pt idx="1924">
                  <c:v>0.17046</c:v>
                </c:pt>
                <c:pt idx="1925">
                  <c:v>0.17045999999999997</c:v>
                </c:pt>
                <c:pt idx="1926">
                  <c:v>0.17046000000000003</c:v>
                </c:pt>
                <c:pt idx="1927">
                  <c:v>0.17046</c:v>
                </c:pt>
                <c:pt idx="1928">
                  <c:v>0.17046</c:v>
                </c:pt>
                <c:pt idx="1929">
                  <c:v>0.17045999999999997</c:v>
                </c:pt>
                <c:pt idx="1930">
                  <c:v>0.17045999999999994</c:v>
                </c:pt>
                <c:pt idx="1931">
                  <c:v>0.17046</c:v>
                </c:pt>
                <c:pt idx="1932">
                  <c:v>0.17046</c:v>
                </c:pt>
                <c:pt idx="1933">
                  <c:v>0.17046000000000003</c:v>
                </c:pt>
                <c:pt idx="1934">
                  <c:v>0.17046</c:v>
                </c:pt>
                <c:pt idx="1935">
                  <c:v>0.17046</c:v>
                </c:pt>
                <c:pt idx="1936">
                  <c:v>0.17045999999999997</c:v>
                </c:pt>
                <c:pt idx="1937">
                  <c:v>0.17046</c:v>
                </c:pt>
                <c:pt idx="1938">
                  <c:v>0.17045999999999997</c:v>
                </c:pt>
                <c:pt idx="1939">
                  <c:v>0.17045999999999997</c:v>
                </c:pt>
                <c:pt idx="1940">
                  <c:v>0.17045999999999997</c:v>
                </c:pt>
                <c:pt idx="1941">
                  <c:v>0.17045999999999997</c:v>
                </c:pt>
                <c:pt idx="1942">
                  <c:v>0.17045999999999997</c:v>
                </c:pt>
                <c:pt idx="1943">
                  <c:v>0.17045999999999997</c:v>
                </c:pt>
                <c:pt idx="1944">
                  <c:v>0.17046</c:v>
                </c:pt>
                <c:pt idx="1945">
                  <c:v>0.17046</c:v>
                </c:pt>
                <c:pt idx="1946">
                  <c:v>0.17046000000000003</c:v>
                </c:pt>
                <c:pt idx="1947">
                  <c:v>0.17046</c:v>
                </c:pt>
                <c:pt idx="1948">
                  <c:v>0.17046</c:v>
                </c:pt>
                <c:pt idx="1949">
                  <c:v>0.17046</c:v>
                </c:pt>
                <c:pt idx="1950">
                  <c:v>0.17046</c:v>
                </c:pt>
                <c:pt idx="1951">
                  <c:v>0.17046</c:v>
                </c:pt>
                <c:pt idx="1952">
                  <c:v>0.17045999999999997</c:v>
                </c:pt>
                <c:pt idx="1953">
                  <c:v>0.17045999999999997</c:v>
                </c:pt>
                <c:pt idx="1954">
                  <c:v>0.17045999999999997</c:v>
                </c:pt>
                <c:pt idx="1955">
                  <c:v>0.17045999999999997</c:v>
                </c:pt>
                <c:pt idx="1956">
                  <c:v>0.17046</c:v>
                </c:pt>
                <c:pt idx="1957">
                  <c:v>0.17045999999999997</c:v>
                </c:pt>
                <c:pt idx="1958">
                  <c:v>0.17045999999999997</c:v>
                </c:pt>
                <c:pt idx="1959">
                  <c:v>0.17045999999999997</c:v>
                </c:pt>
                <c:pt idx="1960">
                  <c:v>0.17046</c:v>
                </c:pt>
                <c:pt idx="1961">
                  <c:v>0.17046</c:v>
                </c:pt>
                <c:pt idx="1962">
                  <c:v>0.17046000000000003</c:v>
                </c:pt>
                <c:pt idx="1963">
                  <c:v>0.17045999999999997</c:v>
                </c:pt>
                <c:pt idx="1964">
                  <c:v>0.17046</c:v>
                </c:pt>
                <c:pt idx="1965">
                  <c:v>0.17046</c:v>
                </c:pt>
                <c:pt idx="1966">
                  <c:v>0.17045999999999997</c:v>
                </c:pt>
                <c:pt idx="1967">
                  <c:v>0.17045999999999997</c:v>
                </c:pt>
                <c:pt idx="1968">
                  <c:v>0.17046</c:v>
                </c:pt>
                <c:pt idx="1969">
                  <c:v>0.17046</c:v>
                </c:pt>
                <c:pt idx="1970">
                  <c:v>0.17046</c:v>
                </c:pt>
                <c:pt idx="1971">
                  <c:v>0.17046</c:v>
                </c:pt>
                <c:pt idx="1972">
                  <c:v>0.17045999999999997</c:v>
                </c:pt>
                <c:pt idx="1973">
                  <c:v>0.17046000000000003</c:v>
                </c:pt>
                <c:pt idx="1974">
                  <c:v>0.17045999999999997</c:v>
                </c:pt>
                <c:pt idx="1975">
                  <c:v>0.17045999999999997</c:v>
                </c:pt>
                <c:pt idx="1976">
                  <c:v>0.17046000000000003</c:v>
                </c:pt>
                <c:pt idx="1977">
                  <c:v>0.17046</c:v>
                </c:pt>
                <c:pt idx="1978">
                  <c:v>0.17045999999999997</c:v>
                </c:pt>
                <c:pt idx="1979">
                  <c:v>0.17045999999999997</c:v>
                </c:pt>
                <c:pt idx="1980">
                  <c:v>0.17045999999999997</c:v>
                </c:pt>
                <c:pt idx="1981">
                  <c:v>0.17046000000000003</c:v>
                </c:pt>
                <c:pt idx="1982">
                  <c:v>0.17045999999999997</c:v>
                </c:pt>
                <c:pt idx="1983">
                  <c:v>0.17045999999999997</c:v>
                </c:pt>
                <c:pt idx="1984">
                  <c:v>0.17046</c:v>
                </c:pt>
                <c:pt idx="1985">
                  <c:v>0.17046</c:v>
                </c:pt>
                <c:pt idx="1986">
                  <c:v>0.17046</c:v>
                </c:pt>
                <c:pt idx="1987">
                  <c:v>0.17046</c:v>
                </c:pt>
                <c:pt idx="1988">
                  <c:v>0.17045999999999997</c:v>
                </c:pt>
                <c:pt idx="1989">
                  <c:v>0.17046</c:v>
                </c:pt>
                <c:pt idx="1990">
                  <c:v>0.17046</c:v>
                </c:pt>
                <c:pt idx="1991">
                  <c:v>0.17046</c:v>
                </c:pt>
                <c:pt idx="1992">
                  <c:v>0.17046</c:v>
                </c:pt>
                <c:pt idx="1993">
                  <c:v>0.17045999999999997</c:v>
                </c:pt>
                <c:pt idx="1994">
                  <c:v>0.17045999999999997</c:v>
                </c:pt>
                <c:pt idx="1995">
                  <c:v>0.17046</c:v>
                </c:pt>
                <c:pt idx="1996">
                  <c:v>0.17046000000000003</c:v>
                </c:pt>
                <c:pt idx="1997">
                  <c:v>0.17045999999999997</c:v>
                </c:pt>
                <c:pt idx="1998">
                  <c:v>0.17046</c:v>
                </c:pt>
                <c:pt idx="1999">
                  <c:v>0.17046</c:v>
                </c:pt>
                <c:pt idx="2000">
                  <c:v>0.17046</c:v>
                </c:pt>
                <c:pt idx="2001">
                  <c:v>0.17045999999999997</c:v>
                </c:pt>
                <c:pt idx="2002">
                  <c:v>0.17046</c:v>
                </c:pt>
                <c:pt idx="2003">
                  <c:v>0.17046</c:v>
                </c:pt>
                <c:pt idx="2004">
                  <c:v>0.17046000000000003</c:v>
                </c:pt>
                <c:pt idx="2005">
                  <c:v>0.17046</c:v>
                </c:pt>
                <c:pt idx="2006">
                  <c:v>0.17045999999999994</c:v>
                </c:pt>
                <c:pt idx="2007">
                  <c:v>0.17046000000000003</c:v>
                </c:pt>
                <c:pt idx="2008">
                  <c:v>0.17045999999999997</c:v>
                </c:pt>
                <c:pt idx="2009">
                  <c:v>0.17046</c:v>
                </c:pt>
                <c:pt idx="2010">
                  <c:v>0.17046</c:v>
                </c:pt>
                <c:pt idx="2011">
                  <c:v>0.17045999999999994</c:v>
                </c:pt>
                <c:pt idx="2012">
                  <c:v>0.17046</c:v>
                </c:pt>
                <c:pt idx="2013">
                  <c:v>0.17046000000000003</c:v>
                </c:pt>
                <c:pt idx="2014">
                  <c:v>0.17046</c:v>
                </c:pt>
                <c:pt idx="2015">
                  <c:v>0.17046000000000003</c:v>
                </c:pt>
                <c:pt idx="2016">
                  <c:v>0.17045999999999997</c:v>
                </c:pt>
                <c:pt idx="2017">
                  <c:v>0.17046</c:v>
                </c:pt>
                <c:pt idx="2018">
                  <c:v>0.17046</c:v>
                </c:pt>
                <c:pt idx="2019">
                  <c:v>0.17046</c:v>
                </c:pt>
                <c:pt idx="2020">
                  <c:v>0.17045999999999997</c:v>
                </c:pt>
                <c:pt idx="2021">
                  <c:v>0.17046</c:v>
                </c:pt>
                <c:pt idx="2022">
                  <c:v>0.17046</c:v>
                </c:pt>
                <c:pt idx="2023">
                  <c:v>0.17045999999999997</c:v>
                </c:pt>
                <c:pt idx="2024">
                  <c:v>0.17045999999999997</c:v>
                </c:pt>
                <c:pt idx="2025">
                  <c:v>0.17046</c:v>
                </c:pt>
                <c:pt idx="2026">
                  <c:v>0.17045999999999997</c:v>
                </c:pt>
                <c:pt idx="2027">
                  <c:v>0.17046</c:v>
                </c:pt>
                <c:pt idx="2028">
                  <c:v>0.17046</c:v>
                </c:pt>
                <c:pt idx="2029">
                  <c:v>0.17045999999999997</c:v>
                </c:pt>
                <c:pt idx="2030">
                  <c:v>0.17046</c:v>
                </c:pt>
                <c:pt idx="2031">
                  <c:v>0.17045999999999997</c:v>
                </c:pt>
                <c:pt idx="2032">
                  <c:v>0.17045999999999997</c:v>
                </c:pt>
                <c:pt idx="2033">
                  <c:v>0.17046</c:v>
                </c:pt>
                <c:pt idx="2034">
                  <c:v>0.17045999999999997</c:v>
                </c:pt>
                <c:pt idx="2035">
                  <c:v>0.17045999999999997</c:v>
                </c:pt>
                <c:pt idx="2036">
                  <c:v>0.17045999999999997</c:v>
                </c:pt>
                <c:pt idx="2037">
                  <c:v>0.17045999999999997</c:v>
                </c:pt>
                <c:pt idx="2038">
                  <c:v>0.17046</c:v>
                </c:pt>
                <c:pt idx="2039">
                  <c:v>0.17046</c:v>
                </c:pt>
                <c:pt idx="2040">
                  <c:v>0.17046</c:v>
                </c:pt>
                <c:pt idx="2041">
                  <c:v>0.17046</c:v>
                </c:pt>
                <c:pt idx="2042">
                  <c:v>0.17045999999999997</c:v>
                </c:pt>
                <c:pt idx="2043">
                  <c:v>0.17045999999999997</c:v>
                </c:pt>
                <c:pt idx="2044">
                  <c:v>0.17045999999999997</c:v>
                </c:pt>
                <c:pt idx="2045">
                  <c:v>0.17045999999999997</c:v>
                </c:pt>
                <c:pt idx="2046">
                  <c:v>0.17046000000000003</c:v>
                </c:pt>
                <c:pt idx="2047">
                  <c:v>0.17046</c:v>
                </c:pt>
                <c:pt idx="2048">
                  <c:v>0.17046</c:v>
                </c:pt>
                <c:pt idx="2049">
                  <c:v>0.17046</c:v>
                </c:pt>
                <c:pt idx="2050">
                  <c:v>0.17045999999999997</c:v>
                </c:pt>
                <c:pt idx="2051">
                  <c:v>0.17045999999999997</c:v>
                </c:pt>
                <c:pt idx="2052">
                  <c:v>0.17045999999999997</c:v>
                </c:pt>
                <c:pt idx="2053">
                  <c:v>0.17045999999999997</c:v>
                </c:pt>
                <c:pt idx="2054">
                  <c:v>0.17046</c:v>
                </c:pt>
                <c:pt idx="2055">
                  <c:v>0.17046</c:v>
                </c:pt>
                <c:pt idx="2056">
                  <c:v>0.17046</c:v>
                </c:pt>
                <c:pt idx="2057">
                  <c:v>0.17046</c:v>
                </c:pt>
                <c:pt idx="2058">
                  <c:v>0.17045999999999997</c:v>
                </c:pt>
                <c:pt idx="2059">
                  <c:v>0.17046</c:v>
                </c:pt>
                <c:pt idx="2060">
                  <c:v>0.17045999999999997</c:v>
                </c:pt>
                <c:pt idx="2061">
                  <c:v>0.17045999999999997</c:v>
                </c:pt>
                <c:pt idx="2062">
                  <c:v>0.17046</c:v>
                </c:pt>
                <c:pt idx="2063">
                  <c:v>0.17045999999999997</c:v>
                </c:pt>
                <c:pt idx="2064">
                  <c:v>0.17045999999999997</c:v>
                </c:pt>
                <c:pt idx="2065">
                  <c:v>0.17045999999999997</c:v>
                </c:pt>
                <c:pt idx="2066">
                  <c:v>0.17046</c:v>
                </c:pt>
                <c:pt idx="2067">
                  <c:v>0.17046</c:v>
                </c:pt>
                <c:pt idx="2068">
                  <c:v>0.17045999999999997</c:v>
                </c:pt>
                <c:pt idx="2069">
                  <c:v>0.17046</c:v>
                </c:pt>
                <c:pt idx="2070">
                  <c:v>0.17046</c:v>
                </c:pt>
                <c:pt idx="2071">
                  <c:v>0.17046</c:v>
                </c:pt>
                <c:pt idx="2072">
                  <c:v>0.17046</c:v>
                </c:pt>
                <c:pt idx="2073">
                  <c:v>0.17046</c:v>
                </c:pt>
                <c:pt idx="2074">
                  <c:v>0.17046</c:v>
                </c:pt>
                <c:pt idx="2075">
                  <c:v>0.17046</c:v>
                </c:pt>
                <c:pt idx="2076">
                  <c:v>0.17045999999999997</c:v>
                </c:pt>
                <c:pt idx="2077">
                  <c:v>0.17045999999999997</c:v>
                </c:pt>
                <c:pt idx="2078">
                  <c:v>0.17046</c:v>
                </c:pt>
                <c:pt idx="2079">
                  <c:v>0.17046</c:v>
                </c:pt>
                <c:pt idx="2080">
                  <c:v>0.17046</c:v>
                </c:pt>
                <c:pt idx="2081">
                  <c:v>0.17046</c:v>
                </c:pt>
                <c:pt idx="2082">
                  <c:v>0.17045999999999997</c:v>
                </c:pt>
                <c:pt idx="2083">
                  <c:v>0.17045999999999997</c:v>
                </c:pt>
                <c:pt idx="2084">
                  <c:v>0.17046</c:v>
                </c:pt>
                <c:pt idx="2085">
                  <c:v>0.17046</c:v>
                </c:pt>
                <c:pt idx="2086">
                  <c:v>0.17046000000000003</c:v>
                </c:pt>
                <c:pt idx="2087">
                  <c:v>0.17045999999999997</c:v>
                </c:pt>
                <c:pt idx="2088">
                  <c:v>0.17046</c:v>
                </c:pt>
                <c:pt idx="2089">
                  <c:v>0.17045999999999997</c:v>
                </c:pt>
                <c:pt idx="2090">
                  <c:v>0.17046</c:v>
                </c:pt>
                <c:pt idx="2091">
                  <c:v>0.17045999999999997</c:v>
                </c:pt>
                <c:pt idx="2092">
                  <c:v>0.17045999999999994</c:v>
                </c:pt>
                <c:pt idx="2093">
                  <c:v>0.17046</c:v>
                </c:pt>
                <c:pt idx="2094">
                  <c:v>0.17045999999999997</c:v>
                </c:pt>
                <c:pt idx="2095">
                  <c:v>0.17045999999999997</c:v>
                </c:pt>
                <c:pt idx="2096">
                  <c:v>0.17045999999999997</c:v>
                </c:pt>
                <c:pt idx="2097">
                  <c:v>0.17045999999999994</c:v>
                </c:pt>
                <c:pt idx="2098">
                  <c:v>0.17046</c:v>
                </c:pt>
                <c:pt idx="2099">
                  <c:v>0.17045999999999997</c:v>
                </c:pt>
                <c:pt idx="2100">
                  <c:v>0.17046</c:v>
                </c:pt>
                <c:pt idx="2101">
                  <c:v>0.17046</c:v>
                </c:pt>
                <c:pt idx="2102">
                  <c:v>0.17045999999999997</c:v>
                </c:pt>
                <c:pt idx="2103">
                  <c:v>0.17046</c:v>
                </c:pt>
                <c:pt idx="2104">
                  <c:v>0.17046000000000003</c:v>
                </c:pt>
                <c:pt idx="2105">
                  <c:v>0.17045999999999997</c:v>
                </c:pt>
                <c:pt idx="2106">
                  <c:v>0.17045999999999997</c:v>
                </c:pt>
                <c:pt idx="2107">
                  <c:v>0.17046</c:v>
                </c:pt>
                <c:pt idx="2108">
                  <c:v>0.17046</c:v>
                </c:pt>
                <c:pt idx="2109">
                  <c:v>0.17045999999999997</c:v>
                </c:pt>
                <c:pt idx="2110">
                  <c:v>0.17046</c:v>
                </c:pt>
                <c:pt idx="2111">
                  <c:v>0.17046</c:v>
                </c:pt>
                <c:pt idx="2112">
                  <c:v>0.17046</c:v>
                </c:pt>
                <c:pt idx="2113">
                  <c:v>0.17045999999999997</c:v>
                </c:pt>
                <c:pt idx="2114">
                  <c:v>0.17045999999999997</c:v>
                </c:pt>
                <c:pt idx="2115">
                  <c:v>0.17046</c:v>
                </c:pt>
                <c:pt idx="2116">
                  <c:v>0.17046</c:v>
                </c:pt>
                <c:pt idx="2117">
                  <c:v>0.17045999999999997</c:v>
                </c:pt>
                <c:pt idx="2118">
                  <c:v>0.17046</c:v>
                </c:pt>
                <c:pt idx="2119">
                  <c:v>0.17045999999999997</c:v>
                </c:pt>
                <c:pt idx="2120">
                  <c:v>0.17045999999999994</c:v>
                </c:pt>
                <c:pt idx="2121">
                  <c:v>0.17046</c:v>
                </c:pt>
                <c:pt idx="2122">
                  <c:v>0.17045999999999997</c:v>
                </c:pt>
                <c:pt idx="2123">
                  <c:v>0.17045999999999997</c:v>
                </c:pt>
                <c:pt idx="2124">
                  <c:v>0.17045999999999997</c:v>
                </c:pt>
                <c:pt idx="2125">
                  <c:v>0.17045999999999997</c:v>
                </c:pt>
                <c:pt idx="2126">
                  <c:v>0.17046000000000003</c:v>
                </c:pt>
                <c:pt idx="2127">
                  <c:v>0.17045999999999997</c:v>
                </c:pt>
                <c:pt idx="2128">
                  <c:v>0.17046</c:v>
                </c:pt>
                <c:pt idx="2129">
                  <c:v>0.17046</c:v>
                </c:pt>
                <c:pt idx="2130">
                  <c:v>0.17046</c:v>
                </c:pt>
                <c:pt idx="2131">
                  <c:v>0.17045999999999994</c:v>
                </c:pt>
                <c:pt idx="2132">
                  <c:v>0.17045999999999997</c:v>
                </c:pt>
                <c:pt idx="2133">
                  <c:v>0.17045999999999997</c:v>
                </c:pt>
                <c:pt idx="2134">
                  <c:v>0.17046</c:v>
                </c:pt>
                <c:pt idx="2135">
                  <c:v>0.17045999999999997</c:v>
                </c:pt>
                <c:pt idx="2136">
                  <c:v>0.17045999999999997</c:v>
                </c:pt>
                <c:pt idx="2137">
                  <c:v>0.17046</c:v>
                </c:pt>
                <c:pt idx="2138">
                  <c:v>0.17045999999999997</c:v>
                </c:pt>
                <c:pt idx="2139">
                  <c:v>0.17046</c:v>
                </c:pt>
                <c:pt idx="2140">
                  <c:v>0.17045999999999997</c:v>
                </c:pt>
                <c:pt idx="2141">
                  <c:v>0.17046</c:v>
                </c:pt>
                <c:pt idx="2142">
                  <c:v>0.17045999999999997</c:v>
                </c:pt>
                <c:pt idx="2143">
                  <c:v>0.17045999999999997</c:v>
                </c:pt>
                <c:pt idx="2144">
                  <c:v>0.17046000000000003</c:v>
                </c:pt>
                <c:pt idx="2145">
                  <c:v>0.17045999999999997</c:v>
                </c:pt>
                <c:pt idx="2146">
                  <c:v>0.17046</c:v>
                </c:pt>
                <c:pt idx="2147">
                  <c:v>0.17046</c:v>
                </c:pt>
                <c:pt idx="2148">
                  <c:v>0.17046</c:v>
                </c:pt>
                <c:pt idx="2149">
                  <c:v>0.17046000000000003</c:v>
                </c:pt>
                <c:pt idx="2150">
                  <c:v>0.17045999999999997</c:v>
                </c:pt>
                <c:pt idx="2151">
                  <c:v>0.17046</c:v>
                </c:pt>
                <c:pt idx="2152">
                  <c:v>0.17045999999999997</c:v>
                </c:pt>
                <c:pt idx="2153">
                  <c:v>0.17045999999999997</c:v>
                </c:pt>
                <c:pt idx="2154">
                  <c:v>0.17046</c:v>
                </c:pt>
                <c:pt idx="2155">
                  <c:v>0.17045999999999997</c:v>
                </c:pt>
                <c:pt idx="2156">
                  <c:v>0.17046000000000003</c:v>
                </c:pt>
                <c:pt idx="2157">
                  <c:v>0.17046</c:v>
                </c:pt>
                <c:pt idx="2158">
                  <c:v>0.17046000000000003</c:v>
                </c:pt>
                <c:pt idx="2159">
                  <c:v>0.17046</c:v>
                </c:pt>
                <c:pt idx="2160">
                  <c:v>0.17045999999999997</c:v>
                </c:pt>
                <c:pt idx="2161">
                  <c:v>0.17045999999999997</c:v>
                </c:pt>
                <c:pt idx="2162">
                  <c:v>0.17045999999999997</c:v>
                </c:pt>
                <c:pt idx="2163">
                  <c:v>0.17046000000000003</c:v>
                </c:pt>
                <c:pt idx="2164">
                  <c:v>0.17046</c:v>
                </c:pt>
                <c:pt idx="2165">
                  <c:v>0.17045999999999997</c:v>
                </c:pt>
                <c:pt idx="2166">
                  <c:v>0.17046</c:v>
                </c:pt>
                <c:pt idx="2167">
                  <c:v>0.17045999999999997</c:v>
                </c:pt>
                <c:pt idx="2168">
                  <c:v>0.17046</c:v>
                </c:pt>
                <c:pt idx="2169">
                  <c:v>0.17045999999999997</c:v>
                </c:pt>
                <c:pt idx="2170">
                  <c:v>0.17045999999999997</c:v>
                </c:pt>
                <c:pt idx="2171">
                  <c:v>0.17045999999999997</c:v>
                </c:pt>
                <c:pt idx="2172">
                  <c:v>0.17045999999999997</c:v>
                </c:pt>
                <c:pt idx="2173">
                  <c:v>0.17045999999999997</c:v>
                </c:pt>
                <c:pt idx="2174">
                  <c:v>0.17046</c:v>
                </c:pt>
                <c:pt idx="2175">
                  <c:v>0.17046</c:v>
                </c:pt>
                <c:pt idx="2176">
                  <c:v>0.17045999999999994</c:v>
                </c:pt>
                <c:pt idx="2177">
                  <c:v>0.17045999999999997</c:v>
                </c:pt>
                <c:pt idx="2178">
                  <c:v>0.17046</c:v>
                </c:pt>
                <c:pt idx="2179">
                  <c:v>0.17046</c:v>
                </c:pt>
                <c:pt idx="2180">
                  <c:v>0.17046</c:v>
                </c:pt>
                <c:pt idx="2181">
                  <c:v>0.17046</c:v>
                </c:pt>
                <c:pt idx="2182">
                  <c:v>0.17045999999999997</c:v>
                </c:pt>
                <c:pt idx="2183">
                  <c:v>0.17045999999999994</c:v>
                </c:pt>
                <c:pt idx="2184">
                  <c:v>0.17046</c:v>
                </c:pt>
                <c:pt idx="2185">
                  <c:v>0.17046</c:v>
                </c:pt>
                <c:pt idx="2186">
                  <c:v>0.17046</c:v>
                </c:pt>
                <c:pt idx="2187">
                  <c:v>0.17045999999999997</c:v>
                </c:pt>
                <c:pt idx="2188">
                  <c:v>0.17046</c:v>
                </c:pt>
                <c:pt idx="2189">
                  <c:v>0.17046000000000003</c:v>
                </c:pt>
                <c:pt idx="2190">
                  <c:v>0.17045999999999997</c:v>
                </c:pt>
                <c:pt idx="2191">
                  <c:v>0.17046</c:v>
                </c:pt>
                <c:pt idx="2192">
                  <c:v>0.17046</c:v>
                </c:pt>
                <c:pt idx="2193">
                  <c:v>0.17045999999999997</c:v>
                </c:pt>
                <c:pt idx="2194">
                  <c:v>0.17046</c:v>
                </c:pt>
                <c:pt idx="2195">
                  <c:v>0.17046</c:v>
                </c:pt>
                <c:pt idx="2196">
                  <c:v>0.17046</c:v>
                </c:pt>
                <c:pt idx="2197">
                  <c:v>0.17045999999999997</c:v>
                </c:pt>
                <c:pt idx="2198">
                  <c:v>0.17045999999999997</c:v>
                </c:pt>
                <c:pt idx="2199">
                  <c:v>0.17046</c:v>
                </c:pt>
                <c:pt idx="2200">
                  <c:v>0.17046</c:v>
                </c:pt>
                <c:pt idx="2201">
                  <c:v>0.17046000000000003</c:v>
                </c:pt>
                <c:pt idx="2202">
                  <c:v>0.17046</c:v>
                </c:pt>
                <c:pt idx="2203">
                  <c:v>0.17045999999999997</c:v>
                </c:pt>
                <c:pt idx="2204">
                  <c:v>0.17045999999999997</c:v>
                </c:pt>
                <c:pt idx="2205">
                  <c:v>0.17046</c:v>
                </c:pt>
                <c:pt idx="2206">
                  <c:v>0.17046</c:v>
                </c:pt>
                <c:pt idx="2207">
                  <c:v>0.17045999999999994</c:v>
                </c:pt>
                <c:pt idx="2208">
                  <c:v>0.17046000000000003</c:v>
                </c:pt>
                <c:pt idx="2209">
                  <c:v>0.17046</c:v>
                </c:pt>
                <c:pt idx="2210">
                  <c:v>0.17045999999999997</c:v>
                </c:pt>
                <c:pt idx="2211">
                  <c:v>0.17045999999999997</c:v>
                </c:pt>
                <c:pt idx="2212">
                  <c:v>0.17046</c:v>
                </c:pt>
                <c:pt idx="2213">
                  <c:v>0.17045999999999997</c:v>
                </c:pt>
                <c:pt idx="2214">
                  <c:v>0.17046</c:v>
                </c:pt>
                <c:pt idx="2215">
                  <c:v>0.17046000000000003</c:v>
                </c:pt>
                <c:pt idx="2216">
                  <c:v>0.17045999999999997</c:v>
                </c:pt>
                <c:pt idx="2217">
                  <c:v>0.17045999999999997</c:v>
                </c:pt>
                <c:pt idx="2218">
                  <c:v>0.17045999999999994</c:v>
                </c:pt>
                <c:pt idx="2219">
                  <c:v>0.17046</c:v>
                </c:pt>
                <c:pt idx="2220">
                  <c:v>0.17045999999999997</c:v>
                </c:pt>
                <c:pt idx="2221">
                  <c:v>0.17045999999999997</c:v>
                </c:pt>
                <c:pt idx="2222">
                  <c:v>0.17045999999999997</c:v>
                </c:pt>
                <c:pt idx="2223">
                  <c:v>0.17046</c:v>
                </c:pt>
                <c:pt idx="2224">
                  <c:v>0.17046</c:v>
                </c:pt>
                <c:pt idx="2225">
                  <c:v>0.17046</c:v>
                </c:pt>
                <c:pt idx="2226">
                  <c:v>0.17045999999999997</c:v>
                </c:pt>
                <c:pt idx="2227">
                  <c:v>0.17046</c:v>
                </c:pt>
                <c:pt idx="2228">
                  <c:v>0.17045999999999997</c:v>
                </c:pt>
                <c:pt idx="2229">
                  <c:v>0.17046</c:v>
                </c:pt>
                <c:pt idx="2230">
                  <c:v>0.17046</c:v>
                </c:pt>
                <c:pt idx="2231">
                  <c:v>0.17046</c:v>
                </c:pt>
                <c:pt idx="2232">
                  <c:v>0.17045999999999997</c:v>
                </c:pt>
                <c:pt idx="2233">
                  <c:v>0.17045999999999997</c:v>
                </c:pt>
                <c:pt idx="2234">
                  <c:v>0.17046</c:v>
                </c:pt>
                <c:pt idx="2235">
                  <c:v>0.17046</c:v>
                </c:pt>
                <c:pt idx="2236">
                  <c:v>0.17046</c:v>
                </c:pt>
                <c:pt idx="2237">
                  <c:v>0.17046</c:v>
                </c:pt>
                <c:pt idx="2238">
                  <c:v>0.17046</c:v>
                </c:pt>
                <c:pt idx="2239">
                  <c:v>0.17045999999999994</c:v>
                </c:pt>
                <c:pt idx="2240">
                  <c:v>0.17046000000000003</c:v>
                </c:pt>
                <c:pt idx="2241">
                  <c:v>0.17046</c:v>
                </c:pt>
                <c:pt idx="2242">
                  <c:v>0.17045999999999997</c:v>
                </c:pt>
                <c:pt idx="2243">
                  <c:v>0.17045999999999997</c:v>
                </c:pt>
                <c:pt idx="2244">
                  <c:v>0.17045999999999997</c:v>
                </c:pt>
                <c:pt idx="2245">
                  <c:v>0.17046</c:v>
                </c:pt>
                <c:pt idx="2246">
                  <c:v>0.17045999999999997</c:v>
                </c:pt>
                <c:pt idx="2247">
                  <c:v>0.17046</c:v>
                </c:pt>
                <c:pt idx="2248">
                  <c:v>0.17046</c:v>
                </c:pt>
                <c:pt idx="2249">
                  <c:v>0.17046</c:v>
                </c:pt>
                <c:pt idx="2250">
                  <c:v>0.17045999999999997</c:v>
                </c:pt>
                <c:pt idx="2251">
                  <c:v>0.17046</c:v>
                </c:pt>
                <c:pt idx="2252">
                  <c:v>0.17046</c:v>
                </c:pt>
                <c:pt idx="2253">
                  <c:v>0.17046</c:v>
                </c:pt>
                <c:pt idx="2254">
                  <c:v>0.17046000000000003</c:v>
                </c:pt>
                <c:pt idx="2255">
                  <c:v>0.17046</c:v>
                </c:pt>
                <c:pt idx="2256">
                  <c:v>0.17045999999999997</c:v>
                </c:pt>
                <c:pt idx="2257">
                  <c:v>0.17046</c:v>
                </c:pt>
                <c:pt idx="2258">
                  <c:v>0.17046</c:v>
                </c:pt>
                <c:pt idx="2259">
                  <c:v>0.17045999999999997</c:v>
                </c:pt>
                <c:pt idx="2260">
                  <c:v>0.17045999999999997</c:v>
                </c:pt>
                <c:pt idx="2261">
                  <c:v>0.17046000000000003</c:v>
                </c:pt>
                <c:pt idx="2262">
                  <c:v>0.17046</c:v>
                </c:pt>
                <c:pt idx="2263">
                  <c:v>0.17045999999999997</c:v>
                </c:pt>
                <c:pt idx="2264">
                  <c:v>0.17046</c:v>
                </c:pt>
                <c:pt idx="2265">
                  <c:v>0.17046</c:v>
                </c:pt>
                <c:pt idx="2266">
                  <c:v>0.17046</c:v>
                </c:pt>
                <c:pt idx="2267">
                  <c:v>0.17045999999999997</c:v>
                </c:pt>
                <c:pt idx="2268">
                  <c:v>0.17046</c:v>
                </c:pt>
                <c:pt idx="2269">
                  <c:v>0.17046000000000003</c:v>
                </c:pt>
                <c:pt idx="2270">
                  <c:v>0.17046</c:v>
                </c:pt>
                <c:pt idx="2271">
                  <c:v>0.17046</c:v>
                </c:pt>
                <c:pt idx="2272">
                  <c:v>0.17046</c:v>
                </c:pt>
                <c:pt idx="2273">
                  <c:v>0.17046000000000003</c:v>
                </c:pt>
                <c:pt idx="2274">
                  <c:v>0.17045999999999997</c:v>
                </c:pt>
                <c:pt idx="2275">
                  <c:v>0.17045999999999997</c:v>
                </c:pt>
                <c:pt idx="2276">
                  <c:v>0.17046</c:v>
                </c:pt>
                <c:pt idx="2277">
                  <c:v>0.17045999999999997</c:v>
                </c:pt>
                <c:pt idx="2278">
                  <c:v>0.17046</c:v>
                </c:pt>
                <c:pt idx="2279">
                  <c:v>0.17045999999999997</c:v>
                </c:pt>
                <c:pt idx="2280">
                  <c:v>0.17045999999999997</c:v>
                </c:pt>
                <c:pt idx="2281">
                  <c:v>0.17046</c:v>
                </c:pt>
                <c:pt idx="2282">
                  <c:v>0.17046</c:v>
                </c:pt>
                <c:pt idx="2283">
                  <c:v>0.17045999999999997</c:v>
                </c:pt>
                <c:pt idx="2284">
                  <c:v>0.17046</c:v>
                </c:pt>
                <c:pt idx="2285">
                  <c:v>0.17046</c:v>
                </c:pt>
                <c:pt idx="2286">
                  <c:v>0.17045999999999997</c:v>
                </c:pt>
                <c:pt idx="2287">
                  <c:v>0.17045999999999994</c:v>
                </c:pt>
                <c:pt idx="2288">
                  <c:v>0.17045999999999994</c:v>
                </c:pt>
                <c:pt idx="2289">
                  <c:v>0.17045999999999997</c:v>
                </c:pt>
                <c:pt idx="2290">
                  <c:v>0.17046</c:v>
                </c:pt>
                <c:pt idx="2291">
                  <c:v>0.17045999999999997</c:v>
                </c:pt>
                <c:pt idx="2292">
                  <c:v>0.17046</c:v>
                </c:pt>
                <c:pt idx="2293">
                  <c:v>0.17045999999999997</c:v>
                </c:pt>
                <c:pt idx="2294">
                  <c:v>0.17046</c:v>
                </c:pt>
                <c:pt idx="2295">
                  <c:v>0.17045999999999997</c:v>
                </c:pt>
                <c:pt idx="2296">
                  <c:v>0.17046</c:v>
                </c:pt>
                <c:pt idx="2297">
                  <c:v>0.17045999999999997</c:v>
                </c:pt>
                <c:pt idx="2298">
                  <c:v>0.17046</c:v>
                </c:pt>
                <c:pt idx="2299">
                  <c:v>0.17046</c:v>
                </c:pt>
                <c:pt idx="2300">
                  <c:v>0.17046000000000003</c:v>
                </c:pt>
                <c:pt idx="2301">
                  <c:v>0.17046</c:v>
                </c:pt>
                <c:pt idx="2302">
                  <c:v>0.17046</c:v>
                </c:pt>
                <c:pt idx="2303">
                  <c:v>0.17046</c:v>
                </c:pt>
                <c:pt idx="2304">
                  <c:v>0.17046</c:v>
                </c:pt>
                <c:pt idx="2305">
                  <c:v>0.17045999999999997</c:v>
                </c:pt>
                <c:pt idx="2306">
                  <c:v>0.17045999999999997</c:v>
                </c:pt>
                <c:pt idx="2307">
                  <c:v>0.17045999999999994</c:v>
                </c:pt>
                <c:pt idx="2308">
                  <c:v>0.17046000000000003</c:v>
                </c:pt>
                <c:pt idx="2309">
                  <c:v>0.17045999999999997</c:v>
                </c:pt>
                <c:pt idx="2310">
                  <c:v>0.17046</c:v>
                </c:pt>
                <c:pt idx="2311">
                  <c:v>0.17045999999999997</c:v>
                </c:pt>
                <c:pt idx="2312">
                  <c:v>0.17046</c:v>
                </c:pt>
                <c:pt idx="2313">
                  <c:v>0.17046</c:v>
                </c:pt>
                <c:pt idx="2314">
                  <c:v>0.17046</c:v>
                </c:pt>
                <c:pt idx="2315">
                  <c:v>0.17046</c:v>
                </c:pt>
                <c:pt idx="2316">
                  <c:v>0.17045999999999997</c:v>
                </c:pt>
                <c:pt idx="2317">
                  <c:v>0.17046</c:v>
                </c:pt>
                <c:pt idx="2318">
                  <c:v>0.17045999999999997</c:v>
                </c:pt>
                <c:pt idx="2319">
                  <c:v>0.17046</c:v>
                </c:pt>
                <c:pt idx="2320">
                  <c:v>0.17046</c:v>
                </c:pt>
                <c:pt idx="2321">
                  <c:v>0.17045999999999997</c:v>
                </c:pt>
                <c:pt idx="2322">
                  <c:v>0.17046</c:v>
                </c:pt>
                <c:pt idx="2323">
                  <c:v>0.17046</c:v>
                </c:pt>
                <c:pt idx="2324">
                  <c:v>0.17046</c:v>
                </c:pt>
                <c:pt idx="2325">
                  <c:v>0.17046</c:v>
                </c:pt>
                <c:pt idx="2326">
                  <c:v>0.17046000000000003</c:v>
                </c:pt>
                <c:pt idx="2327">
                  <c:v>0.17046</c:v>
                </c:pt>
                <c:pt idx="2328">
                  <c:v>0.17045999999999997</c:v>
                </c:pt>
                <c:pt idx="2329">
                  <c:v>0.17046</c:v>
                </c:pt>
                <c:pt idx="2330">
                  <c:v>0.17045999999999997</c:v>
                </c:pt>
                <c:pt idx="2331">
                  <c:v>0.17046</c:v>
                </c:pt>
                <c:pt idx="2332">
                  <c:v>0.17046</c:v>
                </c:pt>
                <c:pt idx="2333">
                  <c:v>0.17046000000000003</c:v>
                </c:pt>
                <c:pt idx="2334">
                  <c:v>0.17046</c:v>
                </c:pt>
                <c:pt idx="2335">
                  <c:v>0.17045999999999997</c:v>
                </c:pt>
                <c:pt idx="2336">
                  <c:v>0.17046</c:v>
                </c:pt>
                <c:pt idx="2337">
                  <c:v>0.17046</c:v>
                </c:pt>
                <c:pt idx="2338">
                  <c:v>0.17045999999999997</c:v>
                </c:pt>
                <c:pt idx="2339">
                  <c:v>0.17045999999999997</c:v>
                </c:pt>
                <c:pt idx="2340">
                  <c:v>0.17045999999999997</c:v>
                </c:pt>
                <c:pt idx="2341">
                  <c:v>0.17045999999999994</c:v>
                </c:pt>
                <c:pt idx="2342">
                  <c:v>0.17045999999999997</c:v>
                </c:pt>
                <c:pt idx="2343">
                  <c:v>0.17046</c:v>
                </c:pt>
                <c:pt idx="2344">
                  <c:v>0.17046</c:v>
                </c:pt>
                <c:pt idx="2345">
                  <c:v>0.17045999999999997</c:v>
                </c:pt>
                <c:pt idx="2346">
                  <c:v>0.17046</c:v>
                </c:pt>
                <c:pt idx="2347">
                  <c:v>0.17045999999999997</c:v>
                </c:pt>
                <c:pt idx="2348">
                  <c:v>0.17045999999999997</c:v>
                </c:pt>
                <c:pt idx="2349">
                  <c:v>0.17046</c:v>
                </c:pt>
                <c:pt idx="2350">
                  <c:v>0.17045999999999997</c:v>
                </c:pt>
                <c:pt idx="2351">
                  <c:v>0.17046</c:v>
                </c:pt>
                <c:pt idx="2352">
                  <c:v>0.17045999999999997</c:v>
                </c:pt>
                <c:pt idx="2353">
                  <c:v>0.17045999999999997</c:v>
                </c:pt>
                <c:pt idx="2354">
                  <c:v>0.17046</c:v>
                </c:pt>
                <c:pt idx="2355">
                  <c:v>0.17045999999999997</c:v>
                </c:pt>
                <c:pt idx="2356">
                  <c:v>0.17045999999999997</c:v>
                </c:pt>
                <c:pt idx="2357">
                  <c:v>0.17046</c:v>
                </c:pt>
                <c:pt idx="2358">
                  <c:v>0.17046</c:v>
                </c:pt>
                <c:pt idx="2359">
                  <c:v>0.17046</c:v>
                </c:pt>
                <c:pt idx="2360">
                  <c:v>0.17045999999999997</c:v>
                </c:pt>
                <c:pt idx="2361">
                  <c:v>0.17046</c:v>
                </c:pt>
                <c:pt idx="2362">
                  <c:v>0.17045999999999997</c:v>
                </c:pt>
                <c:pt idx="2363">
                  <c:v>0.17046</c:v>
                </c:pt>
                <c:pt idx="2364">
                  <c:v>0.17046</c:v>
                </c:pt>
                <c:pt idx="2365">
                  <c:v>0.17046</c:v>
                </c:pt>
                <c:pt idx="2366">
                  <c:v>0.17046</c:v>
                </c:pt>
                <c:pt idx="2367">
                  <c:v>0.17045999999999997</c:v>
                </c:pt>
                <c:pt idx="2368">
                  <c:v>0.17046</c:v>
                </c:pt>
                <c:pt idx="2369">
                  <c:v>0.17045999999999997</c:v>
                </c:pt>
                <c:pt idx="2370">
                  <c:v>0.17045999999999997</c:v>
                </c:pt>
                <c:pt idx="2371">
                  <c:v>0.17045999999999997</c:v>
                </c:pt>
                <c:pt idx="2372">
                  <c:v>0.17045999999999997</c:v>
                </c:pt>
                <c:pt idx="2373">
                  <c:v>0.17045999999999997</c:v>
                </c:pt>
                <c:pt idx="2374">
                  <c:v>0.17046</c:v>
                </c:pt>
                <c:pt idx="2375">
                  <c:v>0.17046</c:v>
                </c:pt>
                <c:pt idx="2376">
                  <c:v>0.17046</c:v>
                </c:pt>
                <c:pt idx="2377">
                  <c:v>0.17045999999999994</c:v>
                </c:pt>
                <c:pt idx="2378">
                  <c:v>0.17046</c:v>
                </c:pt>
                <c:pt idx="2379">
                  <c:v>0.17046000000000003</c:v>
                </c:pt>
                <c:pt idx="2380">
                  <c:v>0.17046</c:v>
                </c:pt>
                <c:pt idx="2381">
                  <c:v>0.17045999999999997</c:v>
                </c:pt>
                <c:pt idx="2382">
                  <c:v>0.17046</c:v>
                </c:pt>
                <c:pt idx="2383">
                  <c:v>0.17045999999999997</c:v>
                </c:pt>
                <c:pt idx="2384">
                  <c:v>0.17045999999999997</c:v>
                </c:pt>
                <c:pt idx="2385">
                  <c:v>0.17046</c:v>
                </c:pt>
                <c:pt idx="2386">
                  <c:v>0.17045999999999997</c:v>
                </c:pt>
                <c:pt idx="2387">
                  <c:v>0.17045999999999997</c:v>
                </c:pt>
                <c:pt idx="2388">
                  <c:v>0.17046</c:v>
                </c:pt>
                <c:pt idx="2389">
                  <c:v>0.17046000000000003</c:v>
                </c:pt>
                <c:pt idx="2390">
                  <c:v>0.17046</c:v>
                </c:pt>
                <c:pt idx="2391">
                  <c:v>0.17046</c:v>
                </c:pt>
                <c:pt idx="2392">
                  <c:v>0.17045999999999997</c:v>
                </c:pt>
                <c:pt idx="2393">
                  <c:v>0.17046</c:v>
                </c:pt>
                <c:pt idx="2394">
                  <c:v>0.17046</c:v>
                </c:pt>
                <c:pt idx="2395">
                  <c:v>0.17046</c:v>
                </c:pt>
                <c:pt idx="2396">
                  <c:v>0.17045999999999997</c:v>
                </c:pt>
                <c:pt idx="2397">
                  <c:v>0.17045999999999997</c:v>
                </c:pt>
                <c:pt idx="2398">
                  <c:v>0.17046</c:v>
                </c:pt>
                <c:pt idx="2399">
                  <c:v>0.17045999999999997</c:v>
                </c:pt>
                <c:pt idx="2400">
                  <c:v>0.17046</c:v>
                </c:pt>
                <c:pt idx="2401">
                  <c:v>0.17046</c:v>
                </c:pt>
                <c:pt idx="2402">
                  <c:v>0.17046</c:v>
                </c:pt>
                <c:pt idx="2403">
                  <c:v>0.17045999999999997</c:v>
                </c:pt>
                <c:pt idx="2404">
                  <c:v>0.17045999999999997</c:v>
                </c:pt>
                <c:pt idx="2405">
                  <c:v>0.17046</c:v>
                </c:pt>
                <c:pt idx="2406">
                  <c:v>0.17046</c:v>
                </c:pt>
                <c:pt idx="2407">
                  <c:v>0.17046</c:v>
                </c:pt>
                <c:pt idx="2408">
                  <c:v>0.17046</c:v>
                </c:pt>
                <c:pt idx="2409">
                  <c:v>0.17045999999999997</c:v>
                </c:pt>
                <c:pt idx="2410">
                  <c:v>0.17046</c:v>
                </c:pt>
                <c:pt idx="2411">
                  <c:v>0.17045999999999997</c:v>
                </c:pt>
                <c:pt idx="2412">
                  <c:v>0.17046</c:v>
                </c:pt>
                <c:pt idx="2413">
                  <c:v>0.17046</c:v>
                </c:pt>
                <c:pt idx="2414">
                  <c:v>0.17045999999999997</c:v>
                </c:pt>
                <c:pt idx="2415">
                  <c:v>0.17046</c:v>
                </c:pt>
                <c:pt idx="2416">
                  <c:v>0.17046</c:v>
                </c:pt>
                <c:pt idx="2417">
                  <c:v>0.17045999999999997</c:v>
                </c:pt>
                <c:pt idx="2418">
                  <c:v>0.17045999999999997</c:v>
                </c:pt>
                <c:pt idx="2419">
                  <c:v>0.17046000000000003</c:v>
                </c:pt>
                <c:pt idx="2420">
                  <c:v>0.17046</c:v>
                </c:pt>
                <c:pt idx="2421">
                  <c:v>0.17046</c:v>
                </c:pt>
                <c:pt idx="2422">
                  <c:v>0.17045999999999997</c:v>
                </c:pt>
                <c:pt idx="2423">
                  <c:v>0.17046000000000003</c:v>
                </c:pt>
                <c:pt idx="2424">
                  <c:v>0.17045999999999997</c:v>
                </c:pt>
                <c:pt idx="2425">
                  <c:v>0.17046</c:v>
                </c:pt>
                <c:pt idx="2426">
                  <c:v>0.17045999999999997</c:v>
                </c:pt>
                <c:pt idx="2427">
                  <c:v>0.17045999999999997</c:v>
                </c:pt>
                <c:pt idx="2428">
                  <c:v>0.17045999999999997</c:v>
                </c:pt>
                <c:pt idx="2429">
                  <c:v>0.17045999999999997</c:v>
                </c:pt>
                <c:pt idx="2430">
                  <c:v>0.17045999999999997</c:v>
                </c:pt>
                <c:pt idx="2431">
                  <c:v>0.17046</c:v>
                </c:pt>
                <c:pt idx="2432">
                  <c:v>0.17045999999999997</c:v>
                </c:pt>
                <c:pt idx="2433">
                  <c:v>0.17045999999999997</c:v>
                </c:pt>
                <c:pt idx="2434">
                  <c:v>0.17045999999999997</c:v>
                </c:pt>
                <c:pt idx="2435">
                  <c:v>0.17046</c:v>
                </c:pt>
                <c:pt idx="2436">
                  <c:v>0.17046</c:v>
                </c:pt>
                <c:pt idx="2437">
                  <c:v>0.17046</c:v>
                </c:pt>
                <c:pt idx="2438">
                  <c:v>0.17046</c:v>
                </c:pt>
                <c:pt idx="2439">
                  <c:v>0.17046</c:v>
                </c:pt>
                <c:pt idx="2440">
                  <c:v>0.17045999999999997</c:v>
                </c:pt>
                <c:pt idx="2441">
                  <c:v>0.17045999999999997</c:v>
                </c:pt>
                <c:pt idx="2442">
                  <c:v>0.17046</c:v>
                </c:pt>
                <c:pt idx="2443">
                  <c:v>0.17045999999999997</c:v>
                </c:pt>
                <c:pt idx="2444">
                  <c:v>0.17045999999999997</c:v>
                </c:pt>
                <c:pt idx="2445">
                  <c:v>0.17045999999999997</c:v>
                </c:pt>
                <c:pt idx="2446">
                  <c:v>0.17045999999999997</c:v>
                </c:pt>
                <c:pt idx="2447">
                  <c:v>0.17045999999999997</c:v>
                </c:pt>
                <c:pt idx="2448">
                  <c:v>0.17046</c:v>
                </c:pt>
                <c:pt idx="2449">
                  <c:v>0.17046</c:v>
                </c:pt>
                <c:pt idx="2450">
                  <c:v>0.17045999999999997</c:v>
                </c:pt>
                <c:pt idx="2451">
                  <c:v>0.17045999999999997</c:v>
                </c:pt>
                <c:pt idx="2452">
                  <c:v>0.17046</c:v>
                </c:pt>
                <c:pt idx="2453">
                  <c:v>0.17045999999999997</c:v>
                </c:pt>
                <c:pt idx="2454">
                  <c:v>0.17046</c:v>
                </c:pt>
                <c:pt idx="2455">
                  <c:v>0.17046</c:v>
                </c:pt>
                <c:pt idx="2456">
                  <c:v>0.17046</c:v>
                </c:pt>
                <c:pt idx="2457">
                  <c:v>0.17045999999999997</c:v>
                </c:pt>
                <c:pt idx="2458">
                  <c:v>0.17046</c:v>
                </c:pt>
                <c:pt idx="2459">
                  <c:v>0.17045999999999994</c:v>
                </c:pt>
                <c:pt idx="2460">
                  <c:v>0.17045999999999997</c:v>
                </c:pt>
                <c:pt idx="2461">
                  <c:v>0.17046</c:v>
                </c:pt>
                <c:pt idx="2462">
                  <c:v>0.17045999999999997</c:v>
                </c:pt>
                <c:pt idx="2463">
                  <c:v>0.17045999999999997</c:v>
                </c:pt>
                <c:pt idx="2464">
                  <c:v>0.17046000000000003</c:v>
                </c:pt>
                <c:pt idx="2465">
                  <c:v>0.17045999999999997</c:v>
                </c:pt>
                <c:pt idx="2466">
                  <c:v>0.17046</c:v>
                </c:pt>
                <c:pt idx="2467">
                  <c:v>0.17045999999999997</c:v>
                </c:pt>
                <c:pt idx="2468">
                  <c:v>0.17045999999999997</c:v>
                </c:pt>
                <c:pt idx="2469">
                  <c:v>0.17046</c:v>
                </c:pt>
                <c:pt idx="2470">
                  <c:v>0.17046</c:v>
                </c:pt>
                <c:pt idx="2471">
                  <c:v>0.17045999999999997</c:v>
                </c:pt>
                <c:pt idx="2472">
                  <c:v>0.17046</c:v>
                </c:pt>
                <c:pt idx="2473">
                  <c:v>0.17046</c:v>
                </c:pt>
                <c:pt idx="2474">
                  <c:v>0.17046</c:v>
                </c:pt>
                <c:pt idx="2475">
                  <c:v>0.17046</c:v>
                </c:pt>
                <c:pt idx="2476">
                  <c:v>0.17046</c:v>
                </c:pt>
                <c:pt idx="2477">
                  <c:v>0.17046</c:v>
                </c:pt>
                <c:pt idx="2478">
                  <c:v>0.17046000000000003</c:v>
                </c:pt>
                <c:pt idx="2479">
                  <c:v>0.17046000000000003</c:v>
                </c:pt>
                <c:pt idx="2480">
                  <c:v>0.17046</c:v>
                </c:pt>
                <c:pt idx="2481">
                  <c:v>0.17046</c:v>
                </c:pt>
                <c:pt idx="2482">
                  <c:v>0.17046</c:v>
                </c:pt>
                <c:pt idx="2483">
                  <c:v>0.17045999999999997</c:v>
                </c:pt>
                <c:pt idx="2484">
                  <c:v>0.17045999999999997</c:v>
                </c:pt>
                <c:pt idx="2485">
                  <c:v>0.17046</c:v>
                </c:pt>
                <c:pt idx="2486">
                  <c:v>0.17046</c:v>
                </c:pt>
                <c:pt idx="2487">
                  <c:v>0.17045999999999997</c:v>
                </c:pt>
                <c:pt idx="2488">
                  <c:v>0.17045999999999994</c:v>
                </c:pt>
                <c:pt idx="2489">
                  <c:v>0.17046</c:v>
                </c:pt>
                <c:pt idx="2490">
                  <c:v>0.17046</c:v>
                </c:pt>
                <c:pt idx="2491">
                  <c:v>0.17045999999999997</c:v>
                </c:pt>
                <c:pt idx="2492">
                  <c:v>0.17045999999999997</c:v>
                </c:pt>
                <c:pt idx="2493">
                  <c:v>0.17046</c:v>
                </c:pt>
                <c:pt idx="2494">
                  <c:v>0.17046</c:v>
                </c:pt>
                <c:pt idx="2495">
                  <c:v>0.17046000000000003</c:v>
                </c:pt>
                <c:pt idx="2496">
                  <c:v>0.17045999999999997</c:v>
                </c:pt>
                <c:pt idx="2497">
                  <c:v>0.17045999999999997</c:v>
                </c:pt>
                <c:pt idx="2498">
                  <c:v>0.17046</c:v>
                </c:pt>
                <c:pt idx="2499">
                  <c:v>0.17045999999999997</c:v>
                </c:pt>
                <c:pt idx="2500">
                  <c:v>0.17046</c:v>
                </c:pt>
                <c:pt idx="2501">
                  <c:v>0.17046000000000003</c:v>
                </c:pt>
                <c:pt idx="2502">
                  <c:v>0.17045999999999997</c:v>
                </c:pt>
                <c:pt idx="2503">
                  <c:v>0.17046</c:v>
                </c:pt>
                <c:pt idx="2504">
                  <c:v>0.17046000000000003</c:v>
                </c:pt>
                <c:pt idx="2505">
                  <c:v>0.17046</c:v>
                </c:pt>
                <c:pt idx="2506">
                  <c:v>0.17045999999999994</c:v>
                </c:pt>
                <c:pt idx="2507">
                  <c:v>0.17046</c:v>
                </c:pt>
                <c:pt idx="2508">
                  <c:v>0.17045999999999994</c:v>
                </c:pt>
                <c:pt idx="2509">
                  <c:v>0.17045999999999997</c:v>
                </c:pt>
                <c:pt idx="2510">
                  <c:v>0.17045999999999997</c:v>
                </c:pt>
                <c:pt idx="2511">
                  <c:v>0.17045999999999997</c:v>
                </c:pt>
                <c:pt idx="2512">
                  <c:v>0.17046</c:v>
                </c:pt>
                <c:pt idx="2513">
                  <c:v>0.17046</c:v>
                </c:pt>
                <c:pt idx="2514">
                  <c:v>0.17046</c:v>
                </c:pt>
                <c:pt idx="2515">
                  <c:v>0.17045999999999997</c:v>
                </c:pt>
                <c:pt idx="2516">
                  <c:v>0.17045999999999997</c:v>
                </c:pt>
                <c:pt idx="2517">
                  <c:v>0.17046</c:v>
                </c:pt>
                <c:pt idx="2518">
                  <c:v>0.17046</c:v>
                </c:pt>
                <c:pt idx="2519">
                  <c:v>0.17046</c:v>
                </c:pt>
                <c:pt idx="2520">
                  <c:v>0.17045999999999997</c:v>
                </c:pt>
                <c:pt idx="2521">
                  <c:v>0.17046</c:v>
                </c:pt>
                <c:pt idx="2522">
                  <c:v>0.17045999999999997</c:v>
                </c:pt>
                <c:pt idx="2523">
                  <c:v>0.17046</c:v>
                </c:pt>
                <c:pt idx="2524">
                  <c:v>0.17045999999999997</c:v>
                </c:pt>
                <c:pt idx="2525">
                  <c:v>0.17045999999999997</c:v>
                </c:pt>
                <c:pt idx="2526">
                  <c:v>0.17046</c:v>
                </c:pt>
                <c:pt idx="2527">
                  <c:v>0.17046</c:v>
                </c:pt>
                <c:pt idx="2528">
                  <c:v>0.17045999999999997</c:v>
                </c:pt>
                <c:pt idx="2529">
                  <c:v>0.17045999999999997</c:v>
                </c:pt>
                <c:pt idx="2530">
                  <c:v>0.17045999999999997</c:v>
                </c:pt>
                <c:pt idx="2531">
                  <c:v>0.17046</c:v>
                </c:pt>
                <c:pt idx="2532">
                  <c:v>0.17046</c:v>
                </c:pt>
                <c:pt idx="2533">
                  <c:v>0.17045999999999997</c:v>
                </c:pt>
                <c:pt idx="2534">
                  <c:v>0.17045999999999997</c:v>
                </c:pt>
                <c:pt idx="2535">
                  <c:v>0.17046</c:v>
                </c:pt>
                <c:pt idx="2536">
                  <c:v>0.17045999999999997</c:v>
                </c:pt>
                <c:pt idx="2537">
                  <c:v>0.17045999999999997</c:v>
                </c:pt>
                <c:pt idx="2538">
                  <c:v>0.17045999999999994</c:v>
                </c:pt>
                <c:pt idx="2539">
                  <c:v>0.17045999999999997</c:v>
                </c:pt>
                <c:pt idx="2540">
                  <c:v>0.17046000000000003</c:v>
                </c:pt>
                <c:pt idx="2541">
                  <c:v>0.17045999999999997</c:v>
                </c:pt>
                <c:pt idx="2542">
                  <c:v>0.17045999999999997</c:v>
                </c:pt>
                <c:pt idx="2543">
                  <c:v>0.17045999999999997</c:v>
                </c:pt>
                <c:pt idx="2544">
                  <c:v>0.17046</c:v>
                </c:pt>
                <c:pt idx="2545">
                  <c:v>0.17046</c:v>
                </c:pt>
                <c:pt idx="2546">
                  <c:v>0.17045999999999997</c:v>
                </c:pt>
                <c:pt idx="2547">
                  <c:v>0.17046</c:v>
                </c:pt>
                <c:pt idx="2548">
                  <c:v>0.17046000000000003</c:v>
                </c:pt>
                <c:pt idx="2549">
                  <c:v>0.17046000000000003</c:v>
                </c:pt>
                <c:pt idx="2550">
                  <c:v>0.17045999999999997</c:v>
                </c:pt>
                <c:pt idx="2551">
                  <c:v>0.17045999999999997</c:v>
                </c:pt>
                <c:pt idx="2552">
                  <c:v>0.17046</c:v>
                </c:pt>
                <c:pt idx="2553">
                  <c:v>0.17045999999999997</c:v>
                </c:pt>
                <c:pt idx="2554">
                  <c:v>0.17045999999999997</c:v>
                </c:pt>
                <c:pt idx="2555">
                  <c:v>0.17045999999999997</c:v>
                </c:pt>
                <c:pt idx="2556">
                  <c:v>0.17046000000000003</c:v>
                </c:pt>
                <c:pt idx="2557">
                  <c:v>0.17046</c:v>
                </c:pt>
                <c:pt idx="2558">
                  <c:v>0.17045999999999997</c:v>
                </c:pt>
                <c:pt idx="2559">
                  <c:v>0.17045999999999994</c:v>
                </c:pt>
                <c:pt idx="2560">
                  <c:v>0.17045999999999997</c:v>
                </c:pt>
                <c:pt idx="2561">
                  <c:v>0.17046</c:v>
                </c:pt>
                <c:pt idx="2562">
                  <c:v>0.17046</c:v>
                </c:pt>
                <c:pt idx="2563">
                  <c:v>0.17046</c:v>
                </c:pt>
                <c:pt idx="2564">
                  <c:v>0.17045999999999997</c:v>
                </c:pt>
                <c:pt idx="2565">
                  <c:v>0.17046</c:v>
                </c:pt>
                <c:pt idx="2566">
                  <c:v>0.17046</c:v>
                </c:pt>
                <c:pt idx="2567">
                  <c:v>0.17045999999999997</c:v>
                </c:pt>
                <c:pt idx="2568">
                  <c:v>0.17046</c:v>
                </c:pt>
                <c:pt idx="2569">
                  <c:v>0.17045999999999997</c:v>
                </c:pt>
                <c:pt idx="2570">
                  <c:v>0.17046</c:v>
                </c:pt>
                <c:pt idx="2571">
                  <c:v>0.17046</c:v>
                </c:pt>
                <c:pt idx="2572">
                  <c:v>0.17045999999999994</c:v>
                </c:pt>
                <c:pt idx="2573">
                  <c:v>0.17045999999999997</c:v>
                </c:pt>
                <c:pt idx="2574">
                  <c:v>0.17045999999999997</c:v>
                </c:pt>
                <c:pt idx="2575">
                  <c:v>0.17046</c:v>
                </c:pt>
                <c:pt idx="2576">
                  <c:v>0.17046</c:v>
                </c:pt>
                <c:pt idx="2577">
                  <c:v>0.17046</c:v>
                </c:pt>
                <c:pt idx="2578">
                  <c:v>0.17046</c:v>
                </c:pt>
                <c:pt idx="2579">
                  <c:v>0.17046</c:v>
                </c:pt>
                <c:pt idx="2580">
                  <c:v>0.17045999999999997</c:v>
                </c:pt>
                <c:pt idx="2581">
                  <c:v>0.17046000000000003</c:v>
                </c:pt>
                <c:pt idx="2582">
                  <c:v>0.17045999999999997</c:v>
                </c:pt>
                <c:pt idx="2583">
                  <c:v>0.17045999999999997</c:v>
                </c:pt>
                <c:pt idx="2584">
                  <c:v>0.17046000000000003</c:v>
                </c:pt>
                <c:pt idx="2585">
                  <c:v>0.17046</c:v>
                </c:pt>
                <c:pt idx="2586">
                  <c:v>0.17046</c:v>
                </c:pt>
                <c:pt idx="2587">
                  <c:v>0.17046</c:v>
                </c:pt>
                <c:pt idx="2588">
                  <c:v>0.17045999999999997</c:v>
                </c:pt>
                <c:pt idx="2589">
                  <c:v>0.17046</c:v>
                </c:pt>
                <c:pt idx="2590">
                  <c:v>0.17045999999999997</c:v>
                </c:pt>
                <c:pt idx="2591">
                  <c:v>0.17045999999999997</c:v>
                </c:pt>
                <c:pt idx="2592">
                  <c:v>0.17046</c:v>
                </c:pt>
                <c:pt idx="2593">
                  <c:v>0.17046</c:v>
                </c:pt>
                <c:pt idx="2594">
                  <c:v>0.17045999999999997</c:v>
                </c:pt>
                <c:pt idx="2595">
                  <c:v>0.17045999999999997</c:v>
                </c:pt>
                <c:pt idx="2596">
                  <c:v>0.17046</c:v>
                </c:pt>
                <c:pt idx="2597">
                  <c:v>0.17046</c:v>
                </c:pt>
                <c:pt idx="2598">
                  <c:v>0.17045999999999997</c:v>
                </c:pt>
                <c:pt idx="2599">
                  <c:v>0.17045999999999997</c:v>
                </c:pt>
                <c:pt idx="2600">
                  <c:v>0.17046</c:v>
                </c:pt>
                <c:pt idx="2601">
                  <c:v>0.17046</c:v>
                </c:pt>
                <c:pt idx="2602">
                  <c:v>0.17046000000000003</c:v>
                </c:pt>
                <c:pt idx="2603">
                  <c:v>0.17046</c:v>
                </c:pt>
                <c:pt idx="2604">
                  <c:v>0.17046000000000003</c:v>
                </c:pt>
                <c:pt idx="2605">
                  <c:v>0.17046</c:v>
                </c:pt>
                <c:pt idx="2606">
                  <c:v>0.17045999999999997</c:v>
                </c:pt>
                <c:pt idx="2607">
                  <c:v>0.17046</c:v>
                </c:pt>
                <c:pt idx="2608">
                  <c:v>0.17045999999999997</c:v>
                </c:pt>
                <c:pt idx="2609">
                  <c:v>0.17045999999999997</c:v>
                </c:pt>
                <c:pt idx="2610">
                  <c:v>0.17046</c:v>
                </c:pt>
                <c:pt idx="2611">
                  <c:v>0.17046</c:v>
                </c:pt>
                <c:pt idx="2612">
                  <c:v>0.17046</c:v>
                </c:pt>
                <c:pt idx="2613">
                  <c:v>0.17045999999999997</c:v>
                </c:pt>
                <c:pt idx="2614">
                  <c:v>0.17046</c:v>
                </c:pt>
                <c:pt idx="2615">
                  <c:v>0.17045999999999994</c:v>
                </c:pt>
                <c:pt idx="2616">
                  <c:v>0.17046</c:v>
                </c:pt>
                <c:pt idx="2617">
                  <c:v>0.17046000000000003</c:v>
                </c:pt>
                <c:pt idx="2618">
                  <c:v>0.17046</c:v>
                </c:pt>
                <c:pt idx="2619">
                  <c:v>0.17045999999999997</c:v>
                </c:pt>
                <c:pt idx="2620">
                  <c:v>0.17046</c:v>
                </c:pt>
                <c:pt idx="2621">
                  <c:v>0.17045999999999997</c:v>
                </c:pt>
                <c:pt idx="2622">
                  <c:v>0.17046</c:v>
                </c:pt>
                <c:pt idx="2623">
                  <c:v>0.17045999999999997</c:v>
                </c:pt>
                <c:pt idx="2624">
                  <c:v>0.17046</c:v>
                </c:pt>
                <c:pt idx="2625">
                  <c:v>0.17045999999999997</c:v>
                </c:pt>
                <c:pt idx="2626">
                  <c:v>0.17045999999999997</c:v>
                </c:pt>
                <c:pt idx="2627">
                  <c:v>0.17046</c:v>
                </c:pt>
                <c:pt idx="2628">
                  <c:v>0.17046</c:v>
                </c:pt>
                <c:pt idx="2629">
                  <c:v>0.17045999999999997</c:v>
                </c:pt>
                <c:pt idx="2630">
                  <c:v>0.17045999999999997</c:v>
                </c:pt>
                <c:pt idx="2631">
                  <c:v>0.17046</c:v>
                </c:pt>
                <c:pt idx="2632">
                  <c:v>0.17046</c:v>
                </c:pt>
                <c:pt idx="2633">
                  <c:v>0.17046</c:v>
                </c:pt>
                <c:pt idx="2634">
                  <c:v>0.17046</c:v>
                </c:pt>
                <c:pt idx="2635">
                  <c:v>0.17046</c:v>
                </c:pt>
                <c:pt idx="2636">
                  <c:v>0.17045999999999997</c:v>
                </c:pt>
                <c:pt idx="2637">
                  <c:v>0.17045999999999997</c:v>
                </c:pt>
                <c:pt idx="2638">
                  <c:v>0.17046</c:v>
                </c:pt>
                <c:pt idx="2639">
                  <c:v>0.17046</c:v>
                </c:pt>
                <c:pt idx="2640">
                  <c:v>0.17045999999999997</c:v>
                </c:pt>
                <c:pt idx="2641">
                  <c:v>0.17046</c:v>
                </c:pt>
                <c:pt idx="2642">
                  <c:v>0.17045999999999997</c:v>
                </c:pt>
                <c:pt idx="2643">
                  <c:v>0.17046</c:v>
                </c:pt>
                <c:pt idx="2644">
                  <c:v>0.17045999999999997</c:v>
                </c:pt>
                <c:pt idx="2645">
                  <c:v>0.17046000000000003</c:v>
                </c:pt>
                <c:pt idx="2646">
                  <c:v>0.17045999999999997</c:v>
                </c:pt>
                <c:pt idx="2647">
                  <c:v>0.17046</c:v>
                </c:pt>
                <c:pt idx="2648">
                  <c:v>0.17045999999999997</c:v>
                </c:pt>
                <c:pt idx="2649">
                  <c:v>0.17045999999999997</c:v>
                </c:pt>
                <c:pt idx="2650">
                  <c:v>0.17046</c:v>
                </c:pt>
                <c:pt idx="2651">
                  <c:v>0.17046</c:v>
                </c:pt>
                <c:pt idx="2652">
                  <c:v>0.17046</c:v>
                </c:pt>
                <c:pt idx="2653">
                  <c:v>0.17045999999999997</c:v>
                </c:pt>
                <c:pt idx="2654">
                  <c:v>0.17046</c:v>
                </c:pt>
                <c:pt idx="2655">
                  <c:v>0.17045999999999997</c:v>
                </c:pt>
                <c:pt idx="2656">
                  <c:v>0.17046</c:v>
                </c:pt>
                <c:pt idx="2657">
                  <c:v>0.17046000000000003</c:v>
                </c:pt>
                <c:pt idx="2658">
                  <c:v>0.17045999999999997</c:v>
                </c:pt>
                <c:pt idx="2659">
                  <c:v>0.17045999999999997</c:v>
                </c:pt>
                <c:pt idx="2660">
                  <c:v>0.17046</c:v>
                </c:pt>
                <c:pt idx="2661">
                  <c:v>0.17045999999999994</c:v>
                </c:pt>
                <c:pt idx="2662">
                  <c:v>0.17045999999999997</c:v>
                </c:pt>
                <c:pt idx="2663">
                  <c:v>0.17046</c:v>
                </c:pt>
                <c:pt idx="2664">
                  <c:v>0.17045999999999997</c:v>
                </c:pt>
                <c:pt idx="2665">
                  <c:v>0.17046</c:v>
                </c:pt>
                <c:pt idx="2666">
                  <c:v>0.17045999999999997</c:v>
                </c:pt>
                <c:pt idx="2667">
                  <c:v>0.17045999999999997</c:v>
                </c:pt>
                <c:pt idx="2668">
                  <c:v>0.17046</c:v>
                </c:pt>
                <c:pt idx="2669">
                  <c:v>0.17045999999999997</c:v>
                </c:pt>
                <c:pt idx="2670">
                  <c:v>0.17046</c:v>
                </c:pt>
                <c:pt idx="2671">
                  <c:v>0.17045999999999997</c:v>
                </c:pt>
                <c:pt idx="2672">
                  <c:v>0.17046</c:v>
                </c:pt>
                <c:pt idx="2673">
                  <c:v>0.17046000000000003</c:v>
                </c:pt>
                <c:pt idx="2674">
                  <c:v>0.17045999999999997</c:v>
                </c:pt>
                <c:pt idx="2675">
                  <c:v>0.17046</c:v>
                </c:pt>
                <c:pt idx="2676">
                  <c:v>0.17046000000000003</c:v>
                </c:pt>
                <c:pt idx="2677">
                  <c:v>0.17046</c:v>
                </c:pt>
                <c:pt idx="2678">
                  <c:v>0.17046</c:v>
                </c:pt>
                <c:pt idx="2679">
                  <c:v>0.17046</c:v>
                </c:pt>
                <c:pt idx="2680">
                  <c:v>0.17045999999999997</c:v>
                </c:pt>
                <c:pt idx="2681">
                  <c:v>0.17046</c:v>
                </c:pt>
                <c:pt idx="2682">
                  <c:v>0.17046</c:v>
                </c:pt>
                <c:pt idx="2683">
                  <c:v>0.17045999999999997</c:v>
                </c:pt>
                <c:pt idx="2684">
                  <c:v>0.17046</c:v>
                </c:pt>
                <c:pt idx="2685">
                  <c:v>0.17046</c:v>
                </c:pt>
                <c:pt idx="2686">
                  <c:v>0.17046</c:v>
                </c:pt>
                <c:pt idx="2687">
                  <c:v>0.17046</c:v>
                </c:pt>
                <c:pt idx="2688">
                  <c:v>0.17046</c:v>
                </c:pt>
                <c:pt idx="2689">
                  <c:v>0.17046</c:v>
                </c:pt>
                <c:pt idx="2690">
                  <c:v>0.17045999999999997</c:v>
                </c:pt>
                <c:pt idx="2691">
                  <c:v>0.17046</c:v>
                </c:pt>
                <c:pt idx="2692">
                  <c:v>0.17046</c:v>
                </c:pt>
                <c:pt idx="2693">
                  <c:v>0.17046</c:v>
                </c:pt>
                <c:pt idx="2694">
                  <c:v>0.17045999999999997</c:v>
                </c:pt>
                <c:pt idx="2695">
                  <c:v>0.17045999999999997</c:v>
                </c:pt>
                <c:pt idx="2696">
                  <c:v>0.17045999999999997</c:v>
                </c:pt>
                <c:pt idx="2697">
                  <c:v>0.17045999999999994</c:v>
                </c:pt>
                <c:pt idx="2698">
                  <c:v>0.17045999999999997</c:v>
                </c:pt>
                <c:pt idx="2699">
                  <c:v>0.17046</c:v>
                </c:pt>
                <c:pt idx="2700">
                  <c:v>0.17045999999999997</c:v>
                </c:pt>
                <c:pt idx="2701">
                  <c:v>0.17046</c:v>
                </c:pt>
                <c:pt idx="2702">
                  <c:v>0.17046</c:v>
                </c:pt>
                <c:pt idx="2703">
                  <c:v>0.17046</c:v>
                </c:pt>
                <c:pt idx="2704">
                  <c:v>0.17046</c:v>
                </c:pt>
                <c:pt idx="2705">
                  <c:v>0.17046</c:v>
                </c:pt>
                <c:pt idx="2706">
                  <c:v>0.17045999999999997</c:v>
                </c:pt>
                <c:pt idx="2707">
                  <c:v>0.17046000000000003</c:v>
                </c:pt>
                <c:pt idx="2708">
                  <c:v>0.17046</c:v>
                </c:pt>
                <c:pt idx="2709">
                  <c:v>0.17046</c:v>
                </c:pt>
                <c:pt idx="2710">
                  <c:v>0.17046</c:v>
                </c:pt>
                <c:pt idx="2711">
                  <c:v>0.17045999999999997</c:v>
                </c:pt>
                <c:pt idx="2712">
                  <c:v>0.17046</c:v>
                </c:pt>
                <c:pt idx="2713">
                  <c:v>0.17046</c:v>
                </c:pt>
                <c:pt idx="2714">
                  <c:v>0.17046</c:v>
                </c:pt>
                <c:pt idx="2715">
                  <c:v>0.17046</c:v>
                </c:pt>
                <c:pt idx="2716">
                  <c:v>0.17046</c:v>
                </c:pt>
                <c:pt idx="2717">
                  <c:v>0.17045999999999997</c:v>
                </c:pt>
                <c:pt idx="2718">
                  <c:v>0.17045999999999997</c:v>
                </c:pt>
                <c:pt idx="2719">
                  <c:v>0.17046000000000003</c:v>
                </c:pt>
                <c:pt idx="2720">
                  <c:v>0.17046</c:v>
                </c:pt>
                <c:pt idx="2721">
                  <c:v>0.17045999999999997</c:v>
                </c:pt>
                <c:pt idx="2722">
                  <c:v>0.17045999999999997</c:v>
                </c:pt>
                <c:pt idx="2723">
                  <c:v>0.17045999999999997</c:v>
                </c:pt>
                <c:pt idx="2724">
                  <c:v>0.17046</c:v>
                </c:pt>
                <c:pt idx="2725">
                  <c:v>0.17046000000000003</c:v>
                </c:pt>
                <c:pt idx="2726">
                  <c:v>0.17046</c:v>
                </c:pt>
                <c:pt idx="2727">
                  <c:v>0.17046</c:v>
                </c:pt>
                <c:pt idx="2728">
                  <c:v>0.17046000000000003</c:v>
                </c:pt>
                <c:pt idx="2729">
                  <c:v>0.17045999999999997</c:v>
                </c:pt>
                <c:pt idx="2730">
                  <c:v>0.17045999999999997</c:v>
                </c:pt>
                <c:pt idx="2731">
                  <c:v>0.17045999999999997</c:v>
                </c:pt>
                <c:pt idx="2732">
                  <c:v>0.17045999999999997</c:v>
                </c:pt>
                <c:pt idx="2733">
                  <c:v>0.17045999999999997</c:v>
                </c:pt>
                <c:pt idx="2734">
                  <c:v>0.17046</c:v>
                </c:pt>
                <c:pt idx="2735">
                  <c:v>0.17046</c:v>
                </c:pt>
                <c:pt idx="2736">
                  <c:v>0.17046</c:v>
                </c:pt>
                <c:pt idx="2737">
                  <c:v>0.17045999999999997</c:v>
                </c:pt>
                <c:pt idx="2738">
                  <c:v>0.17045999999999997</c:v>
                </c:pt>
                <c:pt idx="2739">
                  <c:v>0.17046</c:v>
                </c:pt>
                <c:pt idx="2740">
                  <c:v>0.17046</c:v>
                </c:pt>
                <c:pt idx="2741">
                  <c:v>0.17045999999999997</c:v>
                </c:pt>
                <c:pt idx="2742">
                  <c:v>0.17046</c:v>
                </c:pt>
                <c:pt idx="2743">
                  <c:v>0.17046</c:v>
                </c:pt>
                <c:pt idx="2744">
                  <c:v>0.17045999999999997</c:v>
                </c:pt>
                <c:pt idx="2745">
                  <c:v>0.17046</c:v>
                </c:pt>
                <c:pt idx="2746">
                  <c:v>0.17045999999999997</c:v>
                </c:pt>
                <c:pt idx="2747">
                  <c:v>0.17045999999999997</c:v>
                </c:pt>
                <c:pt idx="2748">
                  <c:v>0.17045999999999997</c:v>
                </c:pt>
                <c:pt idx="2749">
                  <c:v>0.17045999999999997</c:v>
                </c:pt>
                <c:pt idx="2750">
                  <c:v>0.17045999999999997</c:v>
                </c:pt>
                <c:pt idx="2751">
                  <c:v>0.17045999999999994</c:v>
                </c:pt>
                <c:pt idx="2752">
                  <c:v>0.17046</c:v>
                </c:pt>
                <c:pt idx="2753">
                  <c:v>0.17046</c:v>
                </c:pt>
                <c:pt idx="2754">
                  <c:v>0.17046000000000003</c:v>
                </c:pt>
                <c:pt idx="2755">
                  <c:v>0.17046</c:v>
                </c:pt>
                <c:pt idx="2756">
                  <c:v>0.17046</c:v>
                </c:pt>
                <c:pt idx="2757">
                  <c:v>0.17046</c:v>
                </c:pt>
                <c:pt idx="2758">
                  <c:v>0.17046</c:v>
                </c:pt>
                <c:pt idx="2759">
                  <c:v>0.17045999999999997</c:v>
                </c:pt>
                <c:pt idx="2760">
                  <c:v>0.17046</c:v>
                </c:pt>
                <c:pt idx="2761">
                  <c:v>0.17045999999999997</c:v>
                </c:pt>
                <c:pt idx="2762">
                  <c:v>0.17046</c:v>
                </c:pt>
                <c:pt idx="2763">
                  <c:v>0.17045999999999997</c:v>
                </c:pt>
                <c:pt idx="2764">
                  <c:v>0.17045999999999997</c:v>
                </c:pt>
                <c:pt idx="2765">
                  <c:v>0.17045999999999997</c:v>
                </c:pt>
                <c:pt idx="2766">
                  <c:v>0.17045999999999997</c:v>
                </c:pt>
                <c:pt idx="2767">
                  <c:v>0.17046</c:v>
                </c:pt>
                <c:pt idx="2768">
                  <c:v>0.17046</c:v>
                </c:pt>
                <c:pt idx="2769">
                  <c:v>0.17045999999999997</c:v>
                </c:pt>
                <c:pt idx="2770">
                  <c:v>0.17045999999999997</c:v>
                </c:pt>
                <c:pt idx="2771">
                  <c:v>0.17046</c:v>
                </c:pt>
                <c:pt idx="2772">
                  <c:v>0.17045999999999997</c:v>
                </c:pt>
                <c:pt idx="2773">
                  <c:v>0.17046000000000003</c:v>
                </c:pt>
                <c:pt idx="2774">
                  <c:v>0.17045999999999997</c:v>
                </c:pt>
                <c:pt idx="2775">
                  <c:v>0.17046</c:v>
                </c:pt>
                <c:pt idx="2776">
                  <c:v>0.17046</c:v>
                </c:pt>
                <c:pt idx="2777">
                  <c:v>0.17045999999999997</c:v>
                </c:pt>
                <c:pt idx="2778">
                  <c:v>0.17046</c:v>
                </c:pt>
                <c:pt idx="2779">
                  <c:v>0.17045999999999997</c:v>
                </c:pt>
                <c:pt idx="2780">
                  <c:v>0.17045999999999997</c:v>
                </c:pt>
                <c:pt idx="2781">
                  <c:v>0.17046</c:v>
                </c:pt>
                <c:pt idx="2782">
                  <c:v>0.17045999999999997</c:v>
                </c:pt>
                <c:pt idx="2783">
                  <c:v>0.17046</c:v>
                </c:pt>
                <c:pt idx="2784">
                  <c:v>0.17045999999999997</c:v>
                </c:pt>
                <c:pt idx="2785">
                  <c:v>0.17046</c:v>
                </c:pt>
                <c:pt idx="2786">
                  <c:v>0.17045999999999997</c:v>
                </c:pt>
                <c:pt idx="2787">
                  <c:v>0.17046</c:v>
                </c:pt>
                <c:pt idx="2788">
                  <c:v>0.17045999999999997</c:v>
                </c:pt>
                <c:pt idx="2789">
                  <c:v>0.17046000000000003</c:v>
                </c:pt>
                <c:pt idx="2790">
                  <c:v>0.17046</c:v>
                </c:pt>
                <c:pt idx="2791">
                  <c:v>0.17046</c:v>
                </c:pt>
                <c:pt idx="2792">
                  <c:v>0.17046</c:v>
                </c:pt>
                <c:pt idx="2793">
                  <c:v>0.17045999999999997</c:v>
                </c:pt>
                <c:pt idx="2794">
                  <c:v>0.17046</c:v>
                </c:pt>
                <c:pt idx="2795">
                  <c:v>0.17045999999999997</c:v>
                </c:pt>
                <c:pt idx="2796">
                  <c:v>0.17046</c:v>
                </c:pt>
                <c:pt idx="2797">
                  <c:v>0.17045999999999997</c:v>
                </c:pt>
                <c:pt idx="2798">
                  <c:v>0.17045999999999997</c:v>
                </c:pt>
                <c:pt idx="2799">
                  <c:v>0.17046</c:v>
                </c:pt>
                <c:pt idx="2800">
                  <c:v>0.17046</c:v>
                </c:pt>
                <c:pt idx="2801">
                  <c:v>0.17045999999999997</c:v>
                </c:pt>
                <c:pt idx="2802">
                  <c:v>0.17045999999999997</c:v>
                </c:pt>
                <c:pt idx="2803">
                  <c:v>0.17045999999999997</c:v>
                </c:pt>
                <c:pt idx="2804">
                  <c:v>0.17045999999999997</c:v>
                </c:pt>
                <c:pt idx="2805">
                  <c:v>0.17045999999999997</c:v>
                </c:pt>
                <c:pt idx="2806">
                  <c:v>0.17046</c:v>
                </c:pt>
                <c:pt idx="2807">
                  <c:v>0.17045999999999997</c:v>
                </c:pt>
                <c:pt idx="2808">
                  <c:v>0.17046</c:v>
                </c:pt>
                <c:pt idx="2809">
                  <c:v>0.17046</c:v>
                </c:pt>
                <c:pt idx="2810">
                  <c:v>0.17046</c:v>
                </c:pt>
                <c:pt idx="2811">
                  <c:v>0.17045999999999997</c:v>
                </c:pt>
                <c:pt idx="2812">
                  <c:v>0.17046</c:v>
                </c:pt>
                <c:pt idx="2813">
                  <c:v>0.17045999999999997</c:v>
                </c:pt>
                <c:pt idx="2814">
                  <c:v>0.17045999999999997</c:v>
                </c:pt>
                <c:pt idx="2815">
                  <c:v>0.17046</c:v>
                </c:pt>
                <c:pt idx="2816">
                  <c:v>0.17046000000000003</c:v>
                </c:pt>
                <c:pt idx="2817">
                  <c:v>0.17046</c:v>
                </c:pt>
                <c:pt idx="2818">
                  <c:v>0.17046</c:v>
                </c:pt>
                <c:pt idx="2819">
                  <c:v>0.17045999999999997</c:v>
                </c:pt>
                <c:pt idx="2820">
                  <c:v>0.17045999999999997</c:v>
                </c:pt>
                <c:pt idx="2821">
                  <c:v>0.17045999999999997</c:v>
                </c:pt>
                <c:pt idx="2822">
                  <c:v>0.17045999999999997</c:v>
                </c:pt>
                <c:pt idx="2823">
                  <c:v>0.17045999999999997</c:v>
                </c:pt>
                <c:pt idx="2824">
                  <c:v>0.17045999999999997</c:v>
                </c:pt>
                <c:pt idx="2825">
                  <c:v>0.17046</c:v>
                </c:pt>
                <c:pt idx="2826">
                  <c:v>0.17045999999999997</c:v>
                </c:pt>
                <c:pt idx="2827">
                  <c:v>0.17045999999999997</c:v>
                </c:pt>
                <c:pt idx="2828">
                  <c:v>0.17045999999999997</c:v>
                </c:pt>
                <c:pt idx="2829">
                  <c:v>0.17045999999999997</c:v>
                </c:pt>
                <c:pt idx="2830">
                  <c:v>0.17046</c:v>
                </c:pt>
                <c:pt idx="2831">
                  <c:v>0.17045999999999997</c:v>
                </c:pt>
                <c:pt idx="2832">
                  <c:v>0.17046</c:v>
                </c:pt>
                <c:pt idx="2833">
                  <c:v>0.17045999999999997</c:v>
                </c:pt>
                <c:pt idx="2834">
                  <c:v>0.17046</c:v>
                </c:pt>
                <c:pt idx="2835">
                  <c:v>0.17046</c:v>
                </c:pt>
                <c:pt idx="2836">
                  <c:v>0.17046</c:v>
                </c:pt>
                <c:pt idx="2837">
                  <c:v>0.17045999999999997</c:v>
                </c:pt>
                <c:pt idx="2838">
                  <c:v>0.17046</c:v>
                </c:pt>
                <c:pt idx="2839">
                  <c:v>0.17045999999999997</c:v>
                </c:pt>
                <c:pt idx="2840">
                  <c:v>0.17045999999999997</c:v>
                </c:pt>
                <c:pt idx="2841">
                  <c:v>0.17045999999999997</c:v>
                </c:pt>
                <c:pt idx="2842">
                  <c:v>0.17045999999999997</c:v>
                </c:pt>
                <c:pt idx="2843">
                  <c:v>0.17046</c:v>
                </c:pt>
                <c:pt idx="2844">
                  <c:v>0.17046</c:v>
                </c:pt>
                <c:pt idx="2845">
                  <c:v>0.17046</c:v>
                </c:pt>
                <c:pt idx="2846">
                  <c:v>0.17045999999999997</c:v>
                </c:pt>
                <c:pt idx="2847">
                  <c:v>0.17046</c:v>
                </c:pt>
                <c:pt idx="2848">
                  <c:v>0.17046</c:v>
                </c:pt>
                <c:pt idx="2849">
                  <c:v>0.17045999999999997</c:v>
                </c:pt>
                <c:pt idx="2850">
                  <c:v>0.17045999999999997</c:v>
                </c:pt>
                <c:pt idx="2851">
                  <c:v>0.17046</c:v>
                </c:pt>
                <c:pt idx="2852">
                  <c:v>0.17045999999999997</c:v>
                </c:pt>
                <c:pt idx="2853">
                  <c:v>0.17045999999999997</c:v>
                </c:pt>
                <c:pt idx="2854">
                  <c:v>0.17045999999999997</c:v>
                </c:pt>
                <c:pt idx="2855">
                  <c:v>0.17045999999999997</c:v>
                </c:pt>
                <c:pt idx="2856">
                  <c:v>0.17046</c:v>
                </c:pt>
                <c:pt idx="2857">
                  <c:v>0.17046</c:v>
                </c:pt>
                <c:pt idx="2858">
                  <c:v>0.17045999999999997</c:v>
                </c:pt>
                <c:pt idx="2859">
                  <c:v>0.17045999999999997</c:v>
                </c:pt>
                <c:pt idx="2860">
                  <c:v>0.17046000000000003</c:v>
                </c:pt>
                <c:pt idx="2861">
                  <c:v>0.17046</c:v>
                </c:pt>
                <c:pt idx="2862">
                  <c:v>0.17045999999999997</c:v>
                </c:pt>
                <c:pt idx="2863">
                  <c:v>0.17046</c:v>
                </c:pt>
                <c:pt idx="2864">
                  <c:v>0.17046000000000003</c:v>
                </c:pt>
                <c:pt idx="2865">
                  <c:v>0.17046</c:v>
                </c:pt>
                <c:pt idx="2866">
                  <c:v>0.17046</c:v>
                </c:pt>
                <c:pt idx="2867">
                  <c:v>0.17046000000000003</c:v>
                </c:pt>
                <c:pt idx="2868">
                  <c:v>0.17046</c:v>
                </c:pt>
                <c:pt idx="2869">
                  <c:v>0.17046</c:v>
                </c:pt>
                <c:pt idx="2870">
                  <c:v>0.17046</c:v>
                </c:pt>
                <c:pt idx="2871">
                  <c:v>0.17045999999999997</c:v>
                </c:pt>
                <c:pt idx="2872">
                  <c:v>0.17045999999999997</c:v>
                </c:pt>
                <c:pt idx="2873">
                  <c:v>0.17045999999999997</c:v>
                </c:pt>
                <c:pt idx="2874">
                  <c:v>0.17045999999999997</c:v>
                </c:pt>
                <c:pt idx="2875">
                  <c:v>0.17046</c:v>
                </c:pt>
                <c:pt idx="2876">
                  <c:v>0.17046</c:v>
                </c:pt>
                <c:pt idx="2877">
                  <c:v>0.17045999999999997</c:v>
                </c:pt>
                <c:pt idx="2878">
                  <c:v>0.17045999999999997</c:v>
                </c:pt>
                <c:pt idx="2879">
                  <c:v>0.17045999999999997</c:v>
                </c:pt>
                <c:pt idx="2880">
                  <c:v>0.17046</c:v>
                </c:pt>
                <c:pt idx="2881">
                  <c:v>0.17045999999999997</c:v>
                </c:pt>
                <c:pt idx="2882">
                  <c:v>0.17045999999999997</c:v>
                </c:pt>
                <c:pt idx="2883">
                  <c:v>0.17045999999999997</c:v>
                </c:pt>
                <c:pt idx="2884">
                  <c:v>0.17046</c:v>
                </c:pt>
                <c:pt idx="2885">
                  <c:v>0.17046</c:v>
                </c:pt>
                <c:pt idx="2886">
                  <c:v>0.17046</c:v>
                </c:pt>
                <c:pt idx="2887">
                  <c:v>0.17046</c:v>
                </c:pt>
                <c:pt idx="2888">
                  <c:v>0.17046</c:v>
                </c:pt>
                <c:pt idx="2889">
                  <c:v>0.17045999999999997</c:v>
                </c:pt>
                <c:pt idx="2890">
                  <c:v>0.17045999999999997</c:v>
                </c:pt>
                <c:pt idx="2891">
                  <c:v>0.17046</c:v>
                </c:pt>
                <c:pt idx="2892">
                  <c:v>0.17046</c:v>
                </c:pt>
                <c:pt idx="2893">
                  <c:v>0.17046</c:v>
                </c:pt>
                <c:pt idx="2894">
                  <c:v>0.17045999999999997</c:v>
                </c:pt>
                <c:pt idx="2895">
                  <c:v>0.17046</c:v>
                </c:pt>
                <c:pt idx="2896">
                  <c:v>0.17045999999999997</c:v>
                </c:pt>
                <c:pt idx="2897">
                  <c:v>0.17046</c:v>
                </c:pt>
                <c:pt idx="2898">
                  <c:v>0.17046</c:v>
                </c:pt>
                <c:pt idx="2899">
                  <c:v>0.17046</c:v>
                </c:pt>
                <c:pt idx="2900">
                  <c:v>0.17046000000000003</c:v>
                </c:pt>
                <c:pt idx="2901">
                  <c:v>0.17046</c:v>
                </c:pt>
                <c:pt idx="2902">
                  <c:v>0.17045999999999997</c:v>
                </c:pt>
                <c:pt idx="2903">
                  <c:v>0.17046</c:v>
                </c:pt>
                <c:pt idx="2904">
                  <c:v>0.17045999999999997</c:v>
                </c:pt>
                <c:pt idx="2905">
                  <c:v>0.17045999999999997</c:v>
                </c:pt>
                <c:pt idx="2906">
                  <c:v>0.17046</c:v>
                </c:pt>
                <c:pt idx="2907">
                  <c:v>0.17045999999999997</c:v>
                </c:pt>
                <c:pt idx="2908">
                  <c:v>0.17046</c:v>
                </c:pt>
                <c:pt idx="2909">
                  <c:v>0.17045999999999997</c:v>
                </c:pt>
                <c:pt idx="2910">
                  <c:v>0.17046</c:v>
                </c:pt>
                <c:pt idx="2911">
                  <c:v>0.17045999999999997</c:v>
                </c:pt>
                <c:pt idx="2912">
                  <c:v>0.17045999999999997</c:v>
                </c:pt>
                <c:pt idx="2913">
                  <c:v>0.17045999999999997</c:v>
                </c:pt>
                <c:pt idx="2914">
                  <c:v>0.17045999999999997</c:v>
                </c:pt>
                <c:pt idx="2915">
                  <c:v>0.17046000000000003</c:v>
                </c:pt>
                <c:pt idx="2916">
                  <c:v>0.17046</c:v>
                </c:pt>
                <c:pt idx="2917">
                  <c:v>0.17046</c:v>
                </c:pt>
                <c:pt idx="2918">
                  <c:v>0.17046</c:v>
                </c:pt>
                <c:pt idx="2919">
                  <c:v>0.17046</c:v>
                </c:pt>
                <c:pt idx="2920">
                  <c:v>0.17046</c:v>
                </c:pt>
                <c:pt idx="2921">
                  <c:v>0.17046</c:v>
                </c:pt>
                <c:pt idx="2922">
                  <c:v>0.17046</c:v>
                </c:pt>
                <c:pt idx="2923">
                  <c:v>0.17045999999999997</c:v>
                </c:pt>
                <c:pt idx="2924">
                  <c:v>0.17046</c:v>
                </c:pt>
                <c:pt idx="2925">
                  <c:v>0.17045999999999997</c:v>
                </c:pt>
                <c:pt idx="2926">
                  <c:v>0.17046</c:v>
                </c:pt>
                <c:pt idx="2927">
                  <c:v>0.17045999999999997</c:v>
                </c:pt>
                <c:pt idx="2928">
                  <c:v>0.17045999999999997</c:v>
                </c:pt>
                <c:pt idx="2929">
                  <c:v>0.17046</c:v>
                </c:pt>
                <c:pt idx="2930">
                  <c:v>0.17045999999999997</c:v>
                </c:pt>
                <c:pt idx="2931">
                  <c:v>0.17046</c:v>
                </c:pt>
                <c:pt idx="2932">
                  <c:v>0.17046</c:v>
                </c:pt>
                <c:pt idx="2933">
                  <c:v>0.17046</c:v>
                </c:pt>
                <c:pt idx="2934">
                  <c:v>0.17045999999999997</c:v>
                </c:pt>
                <c:pt idx="2935">
                  <c:v>0.17046</c:v>
                </c:pt>
                <c:pt idx="2936">
                  <c:v>0.17046000000000003</c:v>
                </c:pt>
                <c:pt idx="2937">
                  <c:v>0.17046</c:v>
                </c:pt>
                <c:pt idx="2938">
                  <c:v>0.17046000000000003</c:v>
                </c:pt>
                <c:pt idx="2939">
                  <c:v>0.17046</c:v>
                </c:pt>
                <c:pt idx="2940">
                  <c:v>0.17045999999999997</c:v>
                </c:pt>
                <c:pt idx="2941">
                  <c:v>0.17045999999999997</c:v>
                </c:pt>
                <c:pt idx="2942">
                  <c:v>0.17045999999999997</c:v>
                </c:pt>
                <c:pt idx="2943">
                  <c:v>0.17046</c:v>
                </c:pt>
                <c:pt idx="2944">
                  <c:v>0.17046000000000003</c:v>
                </c:pt>
                <c:pt idx="2945">
                  <c:v>0.17046</c:v>
                </c:pt>
                <c:pt idx="2946">
                  <c:v>0.17045999999999997</c:v>
                </c:pt>
                <c:pt idx="2947">
                  <c:v>0.17046</c:v>
                </c:pt>
                <c:pt idx="2948">
                  <c:v>0.17045999999999997</c:v>
                </c:pt>
                <c:pt idx="2949">
                  <c:v>0.17046</c:v>
                </c:pt>
                <c:pt idx="2950">
                  <c:v>0.17045999999999997</c:v>
                </c:pt>
                <c:pt idx="2951">
                  <c:v>0.17046</c:v>
                </c:pt>
                <c:pt idx="2952">
                  <c:v>0.17046</c:v>
                </c:pt>
                <c:pt idx="2953">
                  <c:v>0.17046</c:v>
                </c:pt>
                <c:pt idx="2954">
                  <c:v>0.17046</c:v>
                </c:pt>
                <c:pt idx="2955">
                  <c:v>0.17045999999999997</c:v>
                </c:pt>
                <c:pt idx="2956">
                  <c:v>0.17045999999999997</c:v>
                </c:pt>
                <c:pt idx="2957">
                  <c:v>0.17045999999999997</c:v>
                </c:pt>
                <c:pt idx="2958">
                  <c:v>0.17046</c:v>
                </c:pt>
                <c:pt idx="2959">
                  <c:v>0.17045999999999997</c:v>
                </c:pt>
                <c:pt idx="2960">
                  <c:v>0.17046</c:v>
                </c:pt>
                <c:pt idx="2961">
                  <c:v>0.17046</c:v>
                </c:pt>
                <c:pt idx="2962">
                  <c:v>0.17046</c:v>
                </c:pt>
                <c:pt idx="2963">
                  <c:v>0.17046</c:v>
                </c:pt>
                <c:pt idx="2964">
                  <c:v>0.17045999999999997</c:v>
                </c:pt>
                <c:pt idx="2965">
                  <c:v>0.17045999999999997</c:v>
                </c:pt>
                <c:pt idx="2966">
                  <c:v>0.17046</c:v>
                </c:pt>
                <c:pt idx="2967">
                  <c:v>0.17045999999999997</c:v>
                </c:pt>
                <c:pt idx="2968">
                  <c:v>0.17045999999999997</c:v>
                </c:pt>
                <c:pt idx="2969">
                  <c:v>0.17046</c:v>
                </c:pt>
                <c:pt idx="2970">
                  <c:v>0.17045999999999997</c:v>
                </c:pt>
                <c:pt idx="2971">
                  <c:v>0.17046</c:v>
                </c:pt>
                <c:pt idx="2972">
                  <c:v>0.17045999999999997</c:v>
                </c:pt>
                <c:pt idx="2973">
                  <c:v>0.17046</c:v>
                </c:pt>
                <c:pt idx="2974">
                  <c:v>0.17046</c:v>
                </c:pt>
                <c:pt idx="2975">
                  <c:v>0.17045999999999997</c:v>
                </c:pt>
                <c:pt idx="2976">
                  <c:v>0.17045999999999994</c:v>
                </c:pt>
                <c:pt idx="2977">
                  <c:v>0.17045999999999997</c:v>
                </c:pt>
                <c:pt idx="2978">
                  <c:v>0.17045999999999994</c:v>
                </c:pt>
                <c:pt idx="2979">
                  <c:v>0.17046</c:v>
                </c:pt>
                <c:pt idx="2980">
                  <c:v>0.17046</c:v>
                </c:pt>
                <c:pt idx="2981">
                  <c:v>0.17046000000000003</c:v>
                </c:pt>
                <c:pt idx="2982">
                  <c:v>0.17046</c:v>
                </c:pt>
                <c:pt idx="2983">
                  <c:v>0.17045999999999997</c:v>
                </c:pt>
                <c:pt idx="2984">
                  <c:v>0.17045999999999994</c:v>
                </c:pt>
                <c:pt idx="2985">
                  <c:v>0.17045999999999997</c:v>
                </c:pt>
                <c:pt idx="2986">
                  <c:v>0.17046</c:v>
                </c:pt>
                <c:pt idx="2987">
                  <c:v>0.17045999999999997</c:v>
                </c:pt>
                <c:pt idx="2988">
                  <c:v>0.17045999999999997</c:v>
                </c:pt>
                <c:pt idx="2989">
                  <c:v>0.17046</c:v>
                </c:pt>
                <c:pt idx="2990">
                  <c:v>0.17045999999999997</c:v>
                </c:pt>
                <c:pt idx="2991">
                  <c:v>0.17046</c:v>
                </c:pt>
                <c:pt idx="2992">
                  <c:v>0.17045999999999997</c:v>
                </c:pt>
                <c:pt idx="2993">
                  <c:v>0.17045999999999997</c:v>
                </c:pt>
                <c:pt idx="2994">
                  <c:v>0.17046</c:v>
                </c:pt>
                <c:pt idx="2995">
                  <c:v>0.17046</c:v>
                </c:pt>
                <c:pt idx="2996">
                  <c:v>0.17046</c:v>
                </c:pt>
                <c:pt idx="2997">
                  <c:v>0.17046</c:v>
                </c:pt>
                <c:pt idx="2998">
                  <c:v>0.17046</c:v>
                </c:pt>
                <c:pt idx="2999">
                  <c:v>0.17046</c:v>
                </c:pt>
                <c:pt idx="3000">
                  <c:v>0.17045999999999997</c:v>
                </c:pt>
                <c:pt idx="3001">
                  <c:v>0.17046</c:v>
                </c:pt>
                <c:pt idx="3002">
                  <c:v>0.17046000000000003</c:v>
                </c:pt>
                <c:pt idx="3003">
                  <c:v>0.17046000000000003</c:v>
                </c:pt>
                <c:pt idx="3004">
                  <c:v>0.17045999999999997</c:v>
                </c:pt>
                <c:pt idx="3005">
                  <c:v>0.17046</c:v>
                </c:pt>
                <c:pt idx="3006">
                  <c:v>0.17046</c:v>
                </c:pt>
                <c:pt idx="3007">
                  <c:v>0.17046</c:v>
                </c:pt>
                <c:pt idx="3008">
                  <c:v>0.17045999999999997</c:v>
                </c:pt>
                <c:pt idx="3009">
                  <c:v>0.17046</c:v>
                </c:pt>
                <c:pt idx="3010">
                  <c:v>0.17046000000000003</c:v>
                </c:pt>
                <c:pt idx="3011">
                  <c:v>0.17045999999999997</c:v>
                </c:pt>
                <c:pt idx="3012">
                  <c:v>0.17046</c:v>
                </c:pt>
                <c:pt idx="3013">
                  <c:v>0.17045999999999997</c:v>
                </c:pt>
                <c:pt idx="3014">
                  <c:v>0.17045999999999997</c:v>
                </c:pt>
                <c:pt idx="3015">
                  <c:v>0.17045999999999997</c:v>
                </c:pt>
                <c:pt idx="3016">
                  <c:v>0.17045999999999994</c:v>
                </c:pt>
                <c:pt idx="3017">
                  <c:v>0.17046</c:v>
                </c:pt>
                <c:pt idx="3018">
                  <c:v>0.17045999999999997</c:v>
                </c:pt>
                <c:pt idx="3019">
                  <c:v>0.17046</c:v>
                </c:pt>
                <c:pt idx="3020">
                  <c:v>0.17046</c:v>
                </c:pt>
                <c:pt idx="3021">
                  <c:v>0.17045999999999997</c:v>
                </c:pt>
                <c:pt idx="3022">
                  <c:v>0.17046</c:v>
                </c:pt>
                <c:pt idx="3023">
                  <c:v>0.17046</c:v>
                </c:pt>
                <c:pt idx="3024">
                  <c:v>0.17045999999999997</c:v>
                </c:pt>
                <c:pt idx="3025">
                  <c:v>0.17046000000000003</c:v>
                </c:pt>
                <c:pt idx="3026">
                  <c:v>0.17046</c:v>
                </c:pt>
                <c:pt idx="3027">
                  <c:v>0.17046</c:v>
                </c:pt>
                <c:pt idx="3028">
                  <c:v>0.17046</c:v>
                </c:pt>
                <c:pt idx="3029">
                  <c:v>0.17046</c:v>
                </c:pt>
                <c:pt idx="3030">
                  <c:v>0.17046</c:v>
                </c:pt>
                <c:pt idx="3031">
                  <c:v>0.17046</c:v>
                </c:pt>
                <c:pt idx="3032">
                  <c:v>0.17045999999999997</c:v>
                </c:pt>
                <c:pt idx="3033">
                  <c:v>0.17046</c:v>
                </c:pt>
                <c:pt idx="3034">
                  <c:v>0.17045999999999997</c:v>
                </c:pt>
                <c:pt idx="3035">
                  <c:v>0.17045999999999994</c:v>
                </c:pt>
                <c:pt idx="3036">
                  <c:v>0.17045999999999997</c:v>
                </c:pt>
                <c:pt idx="3037">
                  <c:v>0.17045999999999997</c:v>
                </c:pt>
                <c:pt idx="3038">
                  <c:v>0.17046</c:v>
                </c:pt>
                <c:pt idx="3039">
                  <c:v>0.17045999999999997</c:v>
                </c:pt>
                <c:pt idx="3040">
                  <c:v>0.17045999999999997</c:v>
                </c:pt>
                <c:pt idx="3041">
                  <c:v>0.17046</c:v>
                </c:pt>
                <c:pt idx="3042">
                  <c:v>0.17045999999999997</c:v>
                </c:pt>
                <c:pt idx="3043">
                  <c:v>0.17045999999999997</c:v>
                </c:pt>
                <c:pt idx="3044">
                  <c:v>0.17046</c:v>
                </c:pt>
                <c:pt idx="3045">
                  <c:v>0.17046</c:v>
                </c:pt>
                <c:pt idx="3046">
                  <c:v>0.17046</c:v>
                </c:pt>
                <c:pt idx="3047">
                  <c:v>0.17046</c:v>
                </c:pt>
                <c:pt idx="3048">
                  <c:v>0.17046</c:v>
                </c:pt>
                <c:pt idx="3049">
                  <c:v>0.17046</c:v>
                </c:pt>
                <c:pt idx="3050">
                  <c:v>0.17046</c:v>
                </c:pt>
                <c:pt idx="3051">
                  <c:v>0.17045999999999997</c:v>
                </c:pt>
                <c:pt idx="3052">
                  <c:v>0.17046</c:v>
                </c:pt>
                <c:pt idx="3053">
                  <c:v>0.17046</c:v>
                </c:pt>
                <c:pt idx="3054">
                  <c:v>0.17046</c:v>
                </c:pt>
                <c:pt idx="3055">
                  <c:v>0.17045999999999997</c:v>
                </c:pt>
                <c:pt idx="3056">
                  <c:v>0.17046</c:v>
                </c:pt>
                <c:pt idx="3057">
                  <c:v>0.17045999999999997</c:v>
                </c:pt>
                <c:pt idx="3058">
                  <c:v>0.17046</c:v>
                </c:pt>
                <c:pt idx="3059">
                  <c:v>0.17046000000000003</c:v>
                </c:pt>
                <c:pt idx="3060">
                  <c:v>0.17045999999999997</c:v>
                </c:pt>
                <c:pt idx="3061">
                  <c:v>0.17045999999999997</c:v>
                </c:pt>
                <c:pt idx="3062">
                  <c:v>0.17046</c:v>
                </c:pt>
                <c:pt idx="3063">
                  <c:v>0.17045999999999997</c:v>
                </c:pt>
                <c:pt idx="3064">
                  <c:v>0.17046</c:v>
                </c:pt>
                <c:pt idx="3065">
                  <c:v>0.17046</c:v>
                </c:pt>
                <c:pt idx="3066">
                  <c:v>0.17045999999999997</c:v>
                </c:pt>
                <c:pt idx="3067">
                  <c:v>0.17046</c:v>
                </c:pt>
                <c:pt idx="3068">
                  <c:v>0.17045999999999997</c:v>
                </c:pt>
                <c:pt idx="3069">
                  <c:v>0.17046</c:v>
                </c:pt>
                <c:pt idx="3070">
                  <c:v>0.17046</c:v>
                </c:pt>
                <c:pt idx="3071">
                  <c:v>0.17045999999999997</c:v>
                </c:pt>
                <c:pt idx="3072">
                  <c:v>0.17046</c:v>
                </c:pt>
                <c:pt idx="3073">
                  <c:v>0.17045999999999997</c:v>
                </c:pt>
                <c:pt idx="3074">
                  <c:v>0.17046</c:v>
                </c:pt>
                <c:pt idx="3075">
                  <c:v>0.17046</c:v>
                </c:pt>
                <c:pt idx="3076">
                  <c:v>0.17046000000000003</c:v>
                </c:pt>
                <c:pt idx="3077">
                  <c:v>0.17046</c:v>
                </c:pt>
                <c:pt idx="3078">
                  <c:v>0.17045999999999997</c:v>
                </c:pt>
                <c:pt idx="3079">
                  <c:v>0.17046</c:v>
                </c:pt>
                <c:pt idx="3080">
                  <c:v>0.17046</c:v>
                </c:pt>
                <c:pt idx="3081">
                  <c:v>0.17045999999999997</c:v>
                </c:pt>
                <c:pt idx="3082">
                  <c:v>0.17046</c:v>
                </c:pt>
                <c:pt idx="3083">
                  <c:v>0.17046</c:v>
                </c:pt>
                <c:pt idx="3084">
                  <c:v>0.17045999999999997</c:v>
                </c:pt>
                <c:pt idx="3085">
                  <c:v>0.17046</c:v>
                </c:pt>
                <c:pt idx="3086">
                  <c:v>0.17046</c:v>
                </c:pt>
                <c:pt idx="3087">
                  <c:v>0.17045999999999997</c:v>
                </c:pt>
                <c:pt idx="3088">
                  <c:v>0.17045999999999997</c:v>
                </c:pt>
                <c:pt idx="3089">
                  <c:v>0.17046</c:v>
                </c:pt>
                <c:pt idx="3090">
                  <c:v>0.17046</c:v>
                </c:pt>
                <c:pt idx="3091">
                  <c:v>0.17045999999999997</c:v>
                </c:pt>
                <c:pt idx="3092">
                  <c:v>0.17046</c:v>
                </c:pt>
                <c:pt idx="3093">
                  <c:v>0.17045999999999997</c:v>
                </c:pt>
                <c:pt idx="3094">
                  <c:v>0.17046</c:v>
                </c:pt>
                <c:pt idx="3095">
                  <c:v>0.17046</c:v>
                </c:pt>
                <c:pt idx="3096">
                  <c:v>0.17045999999999997</c:v>
                </c:pt>
                <c:pt idx="3097">
                  <c:v>0.17046</c:v>
                </c:pt>
                <c:pt idx="3098">
                  <c:v>0.17045999999999997</c:v>
                </c:pt>
                <c:pt idx="3099">
                  <c:v>0.17046</c:v>
                </c:pt>
                <c:pt idx="3100">
                  <c:v>0.17046</c:v>
                </c:pt>
                <c:pt idx="3101">
                  <c:v>0.17046</c:v>
                </c:pt>
                <c:pt idx="3102">
                  <c:v>0.17046000000000003</c:v>
                </c:pt>
                <c:pt idx="3103">
                  <c:v>0.17046</c:v>
                </c:pt>
                <c:pt idx="3104">
                  <c:v>0.17046</c:v>
                </c:pt>
                <c:pt idx="3105">
                  <c:v>0.17046</c:v>
                </c:pt>
                <c:pt idx="3106">
                  <c:v>0.17046</c:v>
                </c:pt>
                <c:pt idx="3107">
                  <c:v>0.17046</c:v>
                </c:pt>
                <c:pt idx="3108">
                  <c:v>0.17045999999999997</c:v>
                </c:pt>
                <c:pt idx="3109">
                  <c:v>0.17046</c:v>
                </c:pt>
                <c:pt idx="3110">
                  <c:v>0.17045999999999997</c:v>
                </c:pt>
                <c:pt idx="3111">
                  <c:v>0.17045999999999997</c:v>
                </c:pt>
                <c:pt idx="3112">
                  <c:v>0.17046</c:v>
                </c:pt>
                <c:pt idx="3113">
                  <c:v>0.17046</c:v>
                </c:pt>
                <c:pt idx="3114">
                  <c:v>0.17045999999999997</c:v>
                </c:pt>
                <c:pt idx="3115">
                  <c:v>0.17046</c:v>
                </c:pt>
                <c:pt idx="3116">
                  <c:v>0.17046</c:v>
                </c:pt>
                <c:pt idx="3117">
                  <c:v>0.17046</c:v>
                </c:pt>
                <c:pt idx="3118">
                  <c:v>0.17046</c:v>
                </c:pt>
                <c:pt idx="3119">
                  <c:v>0.17045999999999997</c:v>
                </c:pt>
                <c:pt idx="3120">
                  <c:v>0.17046</c:v>
                </c:pt>
                <c:pt idx="3121">
                  <c:v>0.17046</c:v>
                </c:pt>
                <c:pt idx="3122">
                  <c:v>0.17045999999999997</c:v>
                </c:pt>
                <c:pt idx="3123">
                  <c:v>0.17045999999999997</c:v>
                </c:pt>
                <c:pt idx="3124">
                  <c:v>0.17046000000000003</c:v>
                </c:pt>
                <c:pt idx="3125">
                  <c:v>0.17045999999999997</c:v>
                </c:pt>
                <c:pt idx="3126">
                  <c:v>0.17046</c:v>
                </c:pt>
                <c:pt idx="3127">
                  <c:v>0.17046</c:v>
                </c:pt>
                <c:pt idx="3128">
                  <c:v>0.17046</c:v>
                </c:pt>
                <c:pt idx="3129">
                  <c:v>0.17045999999999997</c:v>
                </c:pt>
                <c:pt idx="3130">
                  <c:v>0.17046</c:v>
                </c:pt>
                <c:pt idx="3131">
                  <c:v>0.17045999999999997</c:v>
                </c:pt>
                <c:pt idx="3132">
                  <c:v>0.17046</c:v>
                </c:pt>
                <c:pt idx="3133">
                  <c:v>0.17046</c:v>
                </c:pt>
                <c:pt idx="3134">
                  <c:v>0.17046000000000003</c:v>
                </c:pt>
                <c:pt idx="3135">
                  <c:v>0.17045999999999997</c:v>
                </c:pt>
                <c:pt idx="3136">
                  <c:v>0.17045999999999997</c:v>
                </c:pt>
                <c:pt idx="3137">
                  <c:v>0.17046000000000003</c:v>
                </c:pt>
                <c:pt idx="3138">
                  <c:v>0.17046</c:v>
                </c:pt>
                <c:pt idx="3139">
                  <c:v>0.17045999999999994</c:v>
                </c:pt>
                <c:pt idx="3140">
                  <c:v>0.17045999999999997</c:v>
                </c:pt>
                <c:pt idx="3141">
                  <c:v>0.17045999999999997</c:v>
                </c:pt>
                <c:pt idx="3142">
                  <c:v>0.17046</c:v>
                </c:pt>
                <c:pt idx="3143">
                  <c:v>0.17046</c:v>
                </c:pt>
                <c:pt idx="3144">
                  <c:v>0.17045999999999997</c:v>
                </c:pt>
                <c:pt idx="3145">
                  <c:v>0.17045999999999997</c:v>
                </c:pt>
                <c:pt idx="3146">
                  <c:v>0.17046</c:v>
                </c:pt>
                <c:pt idx="3147">
                  <c:v>0.17045999999999997</c:v>
                </c:pt>
                <c:pt idx="3148">
                  <c:v>0.17045999999999997</c:v>
                </c:pt>
                <c:pt idx="3149">
                  <c:v>0.17045999999999997</c:v>
                </c:pt>
                <c:pt idx="3150">
                  <c:v>0.17046</c:v>
                </c:pt>
                <c:pt idx="3151">
                  <c:v>0.17046</c:v>
                </c:pt>
                <c:pt idx="3152">
                  <c:v>0.17045999999999997</c:v>
                </c:pt>
                <c:pt idx="3153">
                  <c:v>0.17046</c:v>
                </c:pt>
                <c:pt idx="3154">
                  <c:v>0.17046</c:v>
                </c:pt>
                <c:pt idx="3155">
                  <c:v>0.17046</c:v>
                </c:pt>
                <c:pt idx="3156">
                  <c:v>0.17046</c:v>
                </c:pt>
                <c:pt idx="3157">
                  <c:v>0.17046</c:v>
                </c:pt>
                <c:pt idx="3158">
                  <c:v>0.17046</c:v>
                </c:pt>
                <c:pt idx="3159">
                  <c:v>0.17045999999999997</c:v>
                </c:pt>
                <c:pt idx="3160">
                  <c:v>0.17045999999999994</c:v>
                </c:pt>
                <c:pt idx="3161">
                  <c:v>0.17046</c:v>
                </c:pt>
                <c:pt idx="3162">
                  <c:v>0.17046</c:v>
                </c:pt>
                <c:pt idx="3163">
                  <c:v>0.17046000000000003</c:v>
                </c:pt>
                <c:pt idx="3164">
                  <c:v>0.17046</c:v>
                </c:pt>
                <c:pt idx="3165">
                  <c:v>0.17045999999999997</c:v>
                </c:pt>
                <c:pt idx="3166">
                  <c:v>0.17046</c:v>
                </c:pt>
                <c:pt idx="3167">
                  <c:v>0.17046</c:v>
                </c:pt>
                <c:pt idx="3168">
                  <c:v>0.17045999999999997</c:v>
                </c:pt>
                <c:pt idx="3169">
                  <c:v>0.17046</c:v>
                </c:pt>
                <c:pt idx="3170">
                  <c:v>0.17046</c:v>
                </c:pt>
                <c:pt idx="3171">
                  <c:v>0.17046</c:v>
                </c:pt>
                <c:pt idx="3172">
                  <c:v>0.17046000000000003</c:v>
                </c:pt>
                <c:pt idx="3173">
                  <c:v>0.17046000000000003</c:v>
                </c:pt>
                <c:pt idx="3174">
                  <c:v>0.17046</c:v>
                </c:pt>
                <c:pt idx="3175">
                  <c:v>0.17045999999999997</c:v>
                </c:pt>
                <c:pt idx="3176">
                  <c:v>0.17045999999999997</c:v>
                </c:pt>
                <c:pt idx="3177">
                  <c:v>0.17046</c:v>
                </c:pt>
                <c:pt idx="3178">
                  <c:v>0.17045999999999997</c:v>
                </c:pt>
                <c:pt idx="3179">
                  <c:v>0.17045999999999997</c:v>
                </c:pt>
                <c:pt idx="3180">
                  <c:v>0.17045999999999997</c:v>
                </c:pt>
                <c:pt idx="3181">
                  <c:v>0.17046</c:v>
                </c:pt>
                <c:pt idx="3182">
                  <c:v>0.17046</c:v>
                </c:pt>
                <c:pt idx="3183">
                  <c:v>0.17045999999999997</c:v>
                </c:pt>
                <c:pt idx="3184">
                  <c:v>0.17046</c:v>
                </c:pt>
                <c:pt idx="3185">
                  <c:v>0.17045999999999997</c:v>
                </c:pt>
                <c:pt idx="3186">
                  <c:v>0.17045999999999997</c:v>
                </c:pt>
                <c:pt idx="3187">
                  <c:v>0.17046</c:v>
                </c:pt>
                <c:pt idx="3188">
                  <c:v>0.17045999999999997</c:v>
                </c:pt>
                <c:pt idx="3189">
                  <c:v>0.17046</c:v>
                </c:pt>
                <c:pt idx="3190">
                  <c:v>0.17045999999999997</c:v>
                </c:pt>
                <c:pt idx="3191">
                  <c:v>0.17045999999999997</c:v>
                </c:pt>
                <c:pt idx="3192">
                  <c:v>0.17046000000000003</c:v>
                </c:pt>
                <c:pt idx="3193">
                  <c:v>0.17046000000000003</c:v>
                </c:pt>
                <c:pt idx="3194">
                  <c:v>0.17045999999999994</c:v>
                </c:pt>
                <c:pt idx="3195">
                  <c:v>0.17046</c:v>
                </c:pt>
                <c:pt idx="3196">
                  <c:v>0.17046</c:v>
                </c:pt>
                <c:pt idx="3197">
                  <c:v>0.17046</c:v>
                </c:pt>
                <c:pt idx="3198">
                  <c:v>0.17046</c:v>
                </c:pt>
                <c:pt idx="3199">
                  <c:v>0.17046</c:v>
                </c:pt>
                <c:pt idx="3200">
                  <c:v>0.17045999999999997</c:v>
                </c:pt>
                <c:pt idx="3201">
                  <c:v>0.17046</c:v>
                </c:pt>
                <c:pt idx="3202">
                  <c:v>0.17046</c:v>
                </c:pt>
                <c:pt idx="3203">
                  <c:v>0.17045999999999997</c:v>
                </c:pt>
                <c:pt idx="3204">
                  <c:v>0.17046</c:v>
                </c:pt>
                <c:pt idx="3205">
                  <c:v>0.17046</c:v>
                </c:pt>
                <c:pt idx="3206">
                  <c:v>0.17045999999999997</c:v>
                </c:pt>
                <c:pt idx="3207">
                  <c:v>0.17045999999999997</c:v>
                </c:pt>
                <c:pt idx="3208">
                  <c:v>0.17046</c:v>
                </c:pt>
                <c:pt idx="3209">
                  <c:v>0.17046</c:v>
                </c:pt>
                <c:pt idx="3210">
                  <c:v>0.17046</c:v>
                </c:pt>
                <c:pt idx="3211">
                  <c:v>0.17046</c:v>
                </c:pt>
                <c:pt idx="3212">
                  <c:v>0.17046</c:v>
                </c:pt>
                <c:pt idx="3213">
                  <c:v>0.17045999999999997</c:v>
                </c:pt>
                <c:pt idx="3214">
                  <c:v>0.17045999999999997</c:v>
                </c:pt>
                <c:pt idx="3215">
                  <c:v>0.17045999999999997</c:v>
                </c:pt>
                <c:pt idx="3216">
                  <c:v>0.17045999999999997</c:v>
                </c:pt>
                <c:pt idx="3217">
                  <c:v>0.17046</c:v>
                </c:pt>
                <c:pt idx="3218">
                  <c:v>0.17045999999999997</c:v>
                </c:pt>
                <c:pt idx="3219">
                  <c:v>0.17046</c:v>
                </c:pt>
                <c:pt idx="3220">
                  <c:v>0.17045999999999997</c:v>
                </c:pt>
                <c:pt idx="3221">
                  <c:v>0.17046</c:v>
                </c:pt>
                <c:pt idx="3222">
                  <c:v>0.17045999999999997</c:v>
                </c:pt>
                <c:pt idx="3223">
                  <c:v>0.17046</c:v>
                </c:pt>
                <c:pt idx="3224">
                  <c:v>0.17046</c:v>
                </c:pt>
                <c:pt idx="3225">
                  <c:v>0.17045999999999997</c:v>
                </c:pt>
                <c:pt idx="3226">
                  <c:v>0.17046000000000003</c:v>
                </c:pt>
                <c:pt idx="3227">
                  <c:v>0.17046</c:v>
                </c:pt>
                <c:pt idx="3228">
                  <c:v>0.17046</c:v>
                </c:pt>
                <c:pt idx="3229">
                  <c:v>0.17045999999999997</c:v>
                </c:pt>
                <c:pt idx="3230">
                  <c:v>0.17046</c:v>
                </c:pt>
                <c:pt idx="3231">
                  <c:v>0.17045999999999997</c:v>
                </c:pt>
                <c:pt idx="3232">
                  <c:v>0.17045999999999997</c:v>
                </c:pt>
                <c:pt idx="3233">
                  <c:v>0.17046</c:v>
                </c:pt>
                <c:pt idx="3234">
                  <c:v>0.17045999999999997</c:v>
                </c:pt>
                <c:pt idx="3235">
                  <c:v>0.17046</c:v>
                </c:pt>
                <c:pt idx="3236">
                  <c:v>0.17045999999999997</c:v>
                </c:pt>
                <c:pt idx="3237">
                  <c:v>0.17046000000000003</c:v>
                </c:pt>
                <c:pt idx="3238">
                  <c:v>0.17046</c:v>
                </c:pt>
                <c:pt idx="3239">
                  <c:v>0.17045999999999997</c:v>
                </c:pt>
                <c:pt idx="3240">
                  <c:v>0.17046</c:v>
                </c:pt>
                <c:pt idx="3241">
                  <c:v>0.17045999999999997</c:v>
                </c:pt>
                <c:pt idx="3242">
                  <c:v>0.17046</c:v>
                </c:pt>
                <c:pt idx="3243">
                  <c:v>0.17046000000000003</c:v>
                </c:pt>
                <c:pt idx="3244">
                  <c:v>0.17046</c:v>
                </c:pt>
                <c:pt idx="3245">
                  <c:v>0.17045999999999997</c:v>
                </c:pt>
                <c:pt idx="3246">
                  <c:v>0.17046</c:v>
                </c:pt>
                <c:pt idx="3247">
                  <c:v>0.17045999999999997</c:v>
                </c:pt>
                <c:pt idx="3248">
                  <c:v>0.17046</c:v>
                </c:pt>
                <c:pt idx="3249">
                  <c:v>0.17045999999999997</c:v>
                </c:pt>
                <c:pt idx="3250">
                  <c:v>0.17046</c:v>
                </c:pt>
                <c:pt idx="3251">
                  <c:v>0.17046</c:v>
                </c:pt>
                <c:pt idx="3252">
                  <c:v>0.17045999999999997</c:v>
                </c:pt>
                <c:pt idx="3253">
                  <c:v>0.17046</c:v>
                </c:pt>
                <c:pt idx="3254">
                  <c:v>0.17045999999999994</c:v>
                </c:pt>
                <c:pt idx="3255">
                  <c:v>0.17046</c:v>
                </c:pt>
                <c:pt idx="3256">
                  <c:v>0.17046000000000003</c:v>
                </c:pt>
                <c:pt idx="3257">
                  <c:v>0.17046</c:v>
                </c:pt>
                <c:pt idx="3258">
                  <c:v>0.17045999999999997</c:v>
                </c:pt>
                <c:pt idx="3259">
                  <c:v>0.17046</c:v>
                </c:pt>
                <c:pt idx="3260">
                  <c:v>0.17046000000000003</c:v>
                </c:pt>
                <c:pt idx="3261">
                  <c:v>0.17045999999999997</c:v>
                </c:pt>
                <c:pt idx="3262">
                  <c:v>0.17046</c:v>
                </c:pt>
                <c:pt idx="3263">
                  <c:v>0.17046</c:v>
                </c:pt>
                <c:pt idx="3264">
                  <c:v>0.17046</c:v>
                </c:pt>
                <c:pt idx="3265">
                  <c:v>0.17045999999999997</c:v>
                </c:pt>
                <c:pt idx="3266">
                  <c:v>0.17046000000000003</c:v>
                </c:pt>
                <c:pt idx="3267">
                  <c:v>0.17045999999999994</c:v>
                </c:pt>
                <c:pt idx="3268">
                  <c:v>0.17046</c:v>
                </c:pt>
                <c:pt idx="3269">
                  <c:v>0.17046000000000003</c:v>
                </c:pt>
                <c:pt idx="3270">
                  <c:v>0.17046</c:v>
                </c:pt>
                <c:pt idx="3271">
                  <c:v>0.17046</c:v>
                </c:pt>
                <c:pt idx="3272">
                  <c:v>0.17046</c:v>
                </c:pt>
                <c:pt idx="3273">
                  <c:v>0.17045999999999997</c:v>
                </c:pt>
                <c:pt idx="3274">
                  <c:v>0.17046</c:v>
                </c:pt>
                <c:pt idx="3275">
                  <c:v>0.17046</c:v>
                </c:pt>
                <c:pt idx="3276">
                  <c:v>0.17046</c:v>
                </c:pt>
                <c:pt idx="3277">
                  <c:v>0.17046</c:v>
                </c:pt>
                <c:pt idx="3278">
                  <c:v>0.17045999999999997</c:v>
                </c:pt>
                <c:pt idx="3279">
                  <c:v>0.17045999999999997</c:v>
                </c:pt>
                <c:pt idx="3280">
                  <c:v>0.17046</c:v>
                </c:pt>
                <c:pt idx="3281">
                  <c:v>0.17046</c:v>
                </c:pt>
                <c:pt idx="3282">
                  <c:v>0.17046</c:v>
                </c:pt>
                <c:pt idx="3283">
                  <c:v>0.17046</c:v>
                </c:pt>
                <c:pt idx="3284">
                  <c:v>0.17046</c:v>
                </c:pt>
                <c:pt idx="3285">
                  <c:v>0.17046</c:v>
                </c:pt>
                <c:pt idx="3286">
                  <c:v>0.17046</c:v>
                </c:pt>
                <c:pt idx="3287">
                  <c:v>0.17046000000000003</c:v>
                </c:pt>
                <c:pt idx="3288">
                  <c:v>0.17046</c:v>
                </c:pt>
                <c:pt idx="3289">
                  <c:v>0.17046</c:v>
                </c:pt>
                <c:pt idx="3290">
                  <c:v>0.17046000000000003</c:v>
                </c:pt>
                <c:pt idx="3291">
                  <c:v>0.17046000000000003</c:v>
                </c:pt>
                <c:pt idx="3292">
                  <c:v>0.17046</c:v>
                </c:pt>
                <c:pt idx="3293">
                  <c:v>0.17046</c:v>
                </c:pt>
                <c:pt idx="3294">
                  <c:v>0.17045999999999997</c:v>
                </c:pt>
                <c:pt idx="3295">
                  <c:v>0.17046</c:v>
                </c:pt>
                <c:pt idx="3296">
                  <c:v>0.17046</c:v>
                </c:pt>
                <c:pt idx="3297">
                  <c:v>0.17046</c:v>
                </c:pt>
                <c:pt idx="3298">
                  <c:v>0.17046</c:v>
                </c:pt>
                <c:pt idx="3299">
                  <c:v>0.17045999999999997</c:v>
                </c:pt>
                <c:pt idx="3300">
                  <c:v>0.17046</c:v>
                </c:pt>
                <c:pt idx="3301">
                  <c:v>0.17045999999999997</c:v>
                </c:pt>
                <c:pt idx="3302">
                  <c:v>0.17045999999999997</c:v>
                </c:pt>
                <c:pt idx="3303">
                  <c:v>0.17045999999999997</c:v>
                </c:pt>
                <c:pt idx="3304">
                  <c:v>0.17046</c:v>
                </c:pt>
                <c:pt idx="3305">
                  <c:v>0.17046</c:v>
                </c:pt>
                <c:pt idx="3306">
                  <c:v>0.17046</c:v>
                </c:pt>
                <c:pt idx="3307">
                  <c:v>0.17045999999999997</c:v>
                </c:pt>
                <c:pt idx="3308">
                  <c:v>0.17046</c:v>
                </c:pt>
                <c:pt idx="3309">
                  <c:v>0.17046</c:v>
                </c:pt>
                <c:pt idx="3310">
                  <c:v>0.17046</c:v>
                </c:pt>
                <c:pt idx="3311">
                  <c:v>0.17046</c:v>
                </c:pt>
                <c:pt idx="3312">
                  <c:v>0.17045999999999997</c:v>
                </c:pt>
                <c:pt idx="3313">
                  <c:v>0.17045999999999997</c:v>
                </c:pt>
                <c:pt idx="3314">
                  <c:v>0.17046</c:v>
                </c:pt>
                <c:pt idx="3315">
                  <c:v>0.17045999999999997</c:v>
                </c:pt>
                <c:pt idx="3316">
                  <c:v>0.17045999999999997</c:v>
                </c:pt>
                <c:pt idx="3317">
                  <c:v>0.17045999999999997</c:v>
                </c:pt>
                <c:pt idx="3318">
                  <c:v>0.17045999999999997</c:v>
                </c:pt>
                <c:pt idx="3319">
                  <c:v>0.17046</c:v>
                </c:pt>
                <c:pt idx="3320">
                  <c:v>0.17046</c:v>
                </c:pt>
                <c:pt idx="3321">
                  <c:v>0.17045999999999997</c:v>
                </c:pt>
                <c:pt idx="3322">
                  <c:v>0.17046</c:v>
                </c:pt>
                <c:pt idx="3323">
                  <c:v>0.17046</c:v>
                </c:pt>
                <c:pt idx="3324">
                  <c:v>0.17046</c:v>
                </c:pt>
                <c:pt idx="3325">
                  <c:v>0.17046</c:v>
                </c:pt>
                <c:pt idx="3326">
                  <c:v>0.17046</c:v>
                </c:pt>
                <c:pt idx="3327">
                  <c:v>0.17046</c:v>
                </c:pt>
                <c:pt idx="3328">
                  <c:v>0.17046</c:v>
                </c:pt>
                <c:pt idx="3329">
                  <c:v>0.17046</c:v>
                </c:pt>
                <c:pt idx="3330">
                  <c:v>0.17046</c:v>
                </c:pt>
                <c:pt idx="3331">
                  <c:v>0.17046</c:v>
                </c:pt>
                <c:pt idx="3332">
                  <c:v>0.17046</c:v>
                </c:pt>
                <c:pt idx="3333">
                  <c:v>0.17045999999999997</c:v>
                </c:pt>
                <c:pt idx="3334">
                  <c:v>0.17045999999999997</c:v>
                </c:pt>
                <c:pt idx="3335">
                  <c:v>0.17046</c:v>
                </c:pt>
                <c:pt idx="3336">
                  <c:v>0.17046</c:v>
                </c:pt>
                <c:pt idx="3337">
                  <c:v>0.17046</c:v>
                </c:pt>
                <c:pt idx="3338">
                  <c:v>0.17046</c:v>
                </c:pt>
                <c:pt idx="3339">
                  <c:v>0.17045999999999997</c:v>
                </c:pt>
                <c:pt idx="3340">
                  <c:v>0.17046</c:v>
                </c:pt>
                <c:pt idx="3341">
                  <c:v>0.17045999999999997</c:v>
                </c:pt>
                <c:pt idx="3342">
                  <c:v>0.17045999999999997</c:v>
                </c:pt>
                <c:pt idx="3343">
                  <c:v>0.17045999999999997</c:v>
                </c:pt>
                <c:pt idx="3344">
                  <c:v>0.17045999999999997</c:v>
                </c:pt>
                <c:pt idx="3345">
                  <c:v>0.17046</c:v>
                </c:pt>
                <c:pt idx="3346">
                  <c:v>0.17045999999999994</c:v>
                </c:pt>
                <c:pt idx="3347">
                  <c:v>0.17045999999999997</c:v>
                </c:pt>
                <c:pt idx="3348">
                  <c:v>0.17046</c:v>
                </c:pt>
                <c:pt idx="3349">
                  <c:v>0.17046</c:v>
                </c:pt>
                <c:pt idx="3350">
                  <c:v>0.17046</c:v>
                </c:pt>
                <c:pt idx="3351">
                  <c:v>0.17046</c:v>
                </c:pt>
                <c:pt idx="3352">
                  <c:v>0.17045999999999997</c:v>
                </c:pt>
                <c:pt idx="3353">
                  <c:v>0.17046</c:v>
                </c:pt>
                <c:pt idx="3354">
                  <c:v>0.17045999999999997</c:v>
                </c:pt>
                <c:pt idx="3355">
                  <c:v>0.17045999999999997</c:v>
                </c:pt>
                <c:pt idx="3356">
                  <c:v>0.17045999999999997</c:v>
                </c:pt>
                <c:pt idx="3357">
                  <c:v>0.17045999999999997</c:v>
                </c:pt>
                <c:pt idx="3358">
                  <c:v>0.17045999999999997</c:v>
                </c:pt>
                <c:pt idx="3359">
                  <c:v>0.17045999999999997</c:v>
                </c:pt>
                <c:pt idx="3360">
                  <c:v>0.17046</c:v>
                </c:pt>
                <c:pt idx="3361">
                  <c:v>0.17045999999999997</c:v>
                </c:pt>
                <c:pt idx="3362">
                  <c:v>0.17045999999999997</c:v>
                </c:pt>
                <c:pt idx="3363">
                  <c:v>0.17046</c:v>
                </c:pt>
                <c:pt idx="3364">
                  <c:v>0.17046</c:v>
                </c:pt>
                <c:pt idx="3365">
                  <c:v>0.17046</c:v>
                </c:pt>
                <c:pt idx="3366">
                  <c:v>0.17046</c:v>
                </c:pt>
                <c:pt idx="3367">
                  <c:v>0.17046</c:v>
                </c:pt>
                <c:pt idx="3368">
                  <c:v>0.17045999999999997</c:v>
                </c:pt>
                <c:pt idx="3369">
                  <c:v>0.17045999999999997</c:v>
                </c:pt>
                <c:pt idx="3370">
                  <c:v>0.17046</c:v>
                </c:pt>
                <c:pt idx="3371">
                  <c:v>0.17045999999999997</c:v>
                </c:pt>
                <c:pt idx="3372">
                  <c:v>0.17045999999999997</c:v>
                </c:pt>
                <c:pt idx="3373">
                  <c:v>0.17046</c:v>
                </c:pt>
                <c:pt idx="3374">
                  <c:v>0.17046</c:v>
                </c:pt>
                <c:pt idx="3375">
                  <c:v>0.17046</c:v>
                </c:pt>
                <c:pt idx="3376">
                  <c:v>0.17045999999999997</c:v>
                </c:pt>
                <c:pt idx="3377">
                  <c:v>0.17046</c:v>
                </c:pt>
                <c:pt idx="3378">
                  <c:v>0.17045999999999997</c:v>
                </c:pt>
                <c:pt idx="3379">
                  <c:v>0.17046000000000003</c:v>
                </c:pt>
                <c:pt idx="3380">
                  <c:v>0.17046</c:v>
                </c:pt>
                <c:pt idx="3381">
                  <c:v>0.17046</c:v>
                </c:pt>
                <c:pt idx="3382">
                  <c:v>0.17046</c:v>
                </c:pt>
                <c:pt idx="3383">
                  <c:v>0.17045999999999997</c:v>
                </c:pt>
                <c:pt idx="3384">
                  <c:v>0.17045999999999997</c:v>
                </c:pt>
                <c:pt idx="3385">
                  <c:v>0.17046</c:v>
                </c:pt>
                <c:pt idx="3386">
                  <c:v>0.17045999999999997</c:v>
                </c:pt>
                <c:pt idx="3387">
                  <c:v>0.17046</c:v>
                </c:pt>
                <c:pt idx="3388">
                  <c:v>0.17045999999999997</c:v>
                </c:pt>
                <c:pt idx="3389">
                  <c:v>0.17046</c:v>
                </c:pt>
                <c:pt idx="3390">
                  <c:v>0.17046</c:v>
                </c:pt>
                <c:pt idx="3391">
                  <c:v>0.17046</c:v>
                </c:pt>
                <c:pt idx="3392">
                  <c:v>0.17045999999999997</c:v>
                </c:pt>
                <c:pt idx="3393">
                  <c:v>0.17045999999999997</c:v>
                </c:pt>
                <c:pt idx="3394">
                  <c:v>0.17046</c:v>
                </c:pt>
                <c:pt idx="3395">
                  <c:v>0.17045999999999997</c:v>
                </c:pt>
                <c:pt idx="3396">
                  <c:v>0.17045999999999997</c:v>
                </c:pt>
                <c:pt idx="3397">
                  <c:v>0.17046</c:v>
                </c:pt>
                <c:pt idx="3398">
                  <c:v>0.17046</c:v>
                </c:pt>
                <c:pt idx="3399">
                  <c:v>0.17045999999999997</c:v>
                </c:pt>
                <c:pt idx="3400">
                  <c:v>0.17045999999999997</c:v>
                </c:pt>
                <c:pt idx="3401">
                  <c:v>0.17046</c:v>
                </c:pt>
                <c:pt idx="3402">
                  <c:v>0.17046</c:v>
                </c:pt>
                <c:pt idx="3403">
                  <c:v>0.17046</c:v>
                </c:pt>
                <c:pt idx="3404">
                  <c:v>0.17046</c:v>
                </c:pt>
                <c:pt idx="3405">
                  <c:v>0.17045999999999997</c:v>
                </c:pt>
                <c:pt idx="3406">
                  <c:v>0.17045999999999997</c:v>
                </c:pt>
                <c:pt idx="3407">
                  <c:v>0.17046</c:v>
                </c:pt>
                <c:pt idx="3408">
                  <c:v>0.17045999999999997</c:v>
                </c:pt>
                <c:pt idx="3409">
                  <c:v>0.17046</c:v>
                </c:pt>
                <c:pt idx="3410">
                  <c:v>0.17046</c:v>
                </c:pt>
                <c:pt idx="3411">
                  <c:v>0.17045999999999997</c:v>
                </c:pt>
                <c:pt idx="3412">
                  <c:v>0.17045999999999997</c:v>
                </c:pt>
                <c:pt idx="3413">
                  <c:v>0.17046</c:v>
                </c:pt>
                <c:pt idx="3414">
                  <c:v>0.17045999999999994</c:v>
                </c:pt>
                <c:pt idx="3415">
                  <c:v>0.17046000000000003</c:v>
                </c:pt>
                <c:pt idx="3416">
                  <c:v>0.17046</c:v>
                </c:pt>
                <c:pt idx="3417">
                  <c:v>0.17046</c:v>
                </c:pt>
                <c:pt idx="3418">
                  <c:v>0.17045999999999997</c:v>
                </c:pt>
                <c:pt idx="3419">
                  <c:v>0.17045999999999997</c:v>
                </c:pt>
                <c:pt idx="3420">
                  <c:v>0.17045999999999997</c:v>
                </c:pt>
                <c:pt idx="3421">
                  <c:v>0.17045999999999997</c:v>
                </c:pt>
                <c:pt idx="3422">
                  <c:v>0.17046</c:v>
                </c:pt>
                <c:pt idx="3423">
                  <c:v>0.17046</c:v>
                </c:pt>
                <c:pt idx="3424">
                  <c:v>0.17046</c:v>
                </c:pt>
                <c:pt idx="3425">
                  <c:v>0.17045999999999994</c:v>
                </c:pt>
                <c:pt idx="3426">
                  <c:v>0.17046</c:v>
                </c:pt>
                <c:pt idx="3427">
                  <c:v>0.17045999999999997</c:v>
                </c:pt>
                <c:pt idx="3428">
                  <c:v>0.17046</c:v>
                </c:pt>
                <c:pt idx="3429">
                  <c:v>0.17045999999999997</c:v>
                </c:pt>
                <c:pt idx="3430">
                  <c:v>0.17046</c:v>
                </c:pt>
                <c:pt idx="3431">
                  <c:v>0.17045999999999997</c:v>
                </c:pt>
                <c:pt idx="3432">
                  <c:v>0.17045999999999997</c:v>
                </c:pt>
                <c:pt idx="3433">
                  <c:v>0.17046</c:v>
                </c:pt>
                <c:pt idx="3434">
                  <c:v>0.17046</c:v>
                </c:pt>
                <c:pt idx="3435">
                  <c:v>0.17046</c:v>
                </c:pt>
                <c:pt idx="3436">
                  <c:v>0.17046</c:v>
                </c:pt>
                <c:pt idx="3437">
                  <c:v>0.17045999999999994</c:v>
                </c:pt>
                <c:pt idx="3438">
                  <c:v>0.17045999999999997</c:v>
                </c:pt>
                <c:pt idx="3439">
                  <c:v>0.17045999999999997</c:v>
                </c:pt>
                <c:pt idx="3440">
                  <c:v>0.17046</c:v>
                </c:pt>
                <c:pt idx="3441">
                  <c:v>0.17045999999999997</c:v>
                </c:pt>
                <c:pt idx="3442">
                  <c:v>0.17045999999999997</c:v>
                </c:pt>
                <c:pt idx="3443">
                  <c:v>0.17046</c:v>
                </c:pt>
                <c:pt idx="3444">
                  <c:v>0.17046</c:v>
                </c:pt>
                <c:pt idx="3445">
                  <c:v>0.17045999999999997</c:v>
                </c:pt>
                <c:pt idx="3446">
                  <c:v>0.17045999999999997</c:v>
                </c:pt>
                <c:pt idx="3447">
                  <c:v>0.17045999999999997</c:v>
                </c:pt>
                <c:pt idx="3448">
                  <c:v>0.17046</c:v>
                </c:pt>
                <c:pt idx="3449">
                  <c:v>0.17046</c:v>
                </c:pt>
                <c:pt idx="3450">
                  <c:v>0.17046</c:v>
                </c:pt>
                <c:pt idx="3451">
                  <c:v>0.17046000000000003</c:v>
                </c:pt>
                <c:pt idx="3452">
                  <c:v>0.17046</c:v>
                </c:pt>
                <c:pt idx="3453">
                  <c:v>0.17045999999999997</c:v>
                </c:pt>
                <c:pt idx="3454">
                  <c:v>0.17045999999999997</c:v>
                </c:pt>
                <c:pt idx="3455">
                  <c:v>0.17045999999999997</c:v>
                </c:pt>
                <c:pt idx="3456">
                  <c:v>0.17045999999999997</c:v>
                </c:pt>
                <c:pt idx="3457">
                  <c:v>0.17045999999999997</c:v>
                </c:pt>
                <c:pt idx="3458">
                  <c:v>0.17045999999999997</c:v>
                </c:pt>
                <c:pt idx="3459">
                  <c:v>0.17045999999999997</c:v>
                </c:pt>
                <c:pt idx="3460">
                  <c:v>0.17045999999999997</c:v>
                </c:pt>
                <c:pt idx="3461">
                  <c:v>0.17045999999999997</c:v>
                </c:pt>
                <c:pt idx="3462">
                  <c:v>0.17045999999999997</c:v>
                </c:pt>
                <c:pt idx="3463">
                  <c:v>0.17046</c:v>
                </c:pt>
                <c:pt idx="3464">
                  <c:v>0.17045999999999997</c:v>
                </c:pt>
                <c:pt idx="3465">
                  <c:v>0.17046</c:v>
                </c:pt>
                <c:pt idx="3466">
                  <c:v>0.17045999999999997</c:v>
                </c:pt>
                <c:pt idx="3467">
                  <c:v>0.17046</c:v>
                </c:pt>
                <c:pt idx="3468">
                  <c:v>0.17046</c:v>
                </c:pt>
                <c:pt idx="3469">
                  <c:v>0.17046</c:v>
                </c:pt>
                <c:pt idx="3470">
                  <c:v>0.17045999999999997</c:v>
                </c:pt>
                <c:pt idx="3471">
                  <c:v>0.17046</c:v>
                </c:pt>
                <c:pt idx="3472">
                  <c:v>0.17046</c:v>
                </c:pt>
                <c:pt idx="3473">
                  <c:v>0.17045999999999997</c:v>
                </c:pt>
                <c:pt idx="3474">
                  <c:v>0.17046</c:v>
                </c:pt>
                <c:pt idx="3475">
                  <c:v>0.17045999999999997</c:v>
                </c:pt>
                <c:pt idx="3476">
                  <c:v>0.17045999999999997</c:v>
                </c:pt>
                <c:pt idx="3477">
                  <c:v>0.17045999999999997</c:v>
                </c:pt>
                <c:pt idx="3478">
                  <c:v>0.17046</c:v>
                </c:pt>
                <c:pt idx="3479">
                  <c:v>0.17046</c:v>
                </c:pt>
                <c:pt idx="3480">
                  <c:v>0.17046000000000003</c:v>
                </c:pt>
                <c:pt idx="3481">
                  <c:v>0.17046000000000003</c:v>
                </c:pt>
                <c:pt idx="3482">
                  <c:v>0.17046</c:v>
                </c:pt>
                <c:pt idx="3483">
                  <c:v>0.17046000000000003</c:v>
                </c:pt>
                <c:pt idx="3484">
                  <c:v>0.17046000000000003</c:v>
                </c:pt>
                <c:pt idx="3485">
                  <c:v>0.17046</c:v>
                </c:pt>
                <c:pt idx="3486">
                  <c:v>0.17046</c:v>
                </c:pt>
                <c:pt idx="3487">
                  <c:v>0.17046000000000003</c:v>
                </c:pt>
                <c:pt idx="3488">
                  <c:v>0.17046</c:v>
                </c:pt>
                <c:pt idx="3489">
                  <c:v>0.17045999999999997</c:v>
                </c:pt>
                <c:pt idx="3490">
                  <c:v>0.17045999999999997</c:v>
                </c:pt>
                <c:pt idx="3491">
                  <c:v>0.17046</c:v>
                </c:pt>
                <c:pt idx="3492">
                  <c:v>0.17045999999999997</c:v>
                </c:pt>
                <c:pt idx="3493">
                  <c:v>0.17046</c:v>
                </c:pt>
                <c:pt idx="3494">
                  <c:v>0.17046</c:v>
                </c:pt>
                <c:pt idx="3495">
                  <c:v>0.17046</c:v>
                </c:pt>
                <c:pt idx="3496">
                  <c:v>0.17046</c:v>
                </c:pt>
                <c:pt idx="3497">
                  <c:v>0.17046</c:v>
                </c:pt>
                <c:pt idx="3498">
                  <c:v>0.17045999999999997</c:v>
                </c:pt>
                <c:pt idx="3499">
                  <c:v>0.17045999999999997</c:v>
                </c:pt>
                <c:pt idx="3500">
                  <c:v>0.17046</c:v>
                </c:pt>
                <c:pt idx="3501">
                  <c:v>0.17046</c:v>
                </c:pt>
                <c:pt idx="3502">
                  <c:v>0.17046</c:v>
                </c:pt>
                <c:pt idx="3503">
                  <c:v>0.17046</c:v>
                </c:pt>
                <c:pt idx="3504">
                  <c:v>0.17046</c:v>
                </c:pt>
                <c:pt idx="3505">
                  <c:v>0.17046</c:v>
                </c:pt>
                <c:pt idx="3506">
                  <c:v>0.17046</c:v>
                </c:pt>
                <c:pt idx="3507">
                  <c:v>0.17045999999999997</c:v>
                </c:pt>
                <c:pt idx="3508">
                  <c:v>0.17046</c:v>
                </c:pt>
                <c:pt idx="3509">
                  <c:v>0.17046</c:v>
                </c:pt>
                <c:pt idx="3510">
                  <c:v>0.17046</c:v>
                </c:pt>
                <c:pt idx="3511">
                  <c:v>0.17046000000000003</c:v>
                </c:pt>
                <c:pt idx="3512">
                  <c:v>0.17045999999999997</c:v>
                </c:pt>
                <c:pt idx="3513">
                  <c:v>0.17046</c:v>
                </c:pt>
                <c:pt idx="3514">
                  <c:v>0.17046</c:v>
                </c:pt>
                <c:pt idx="3515">
                  <c:v>0.17046000000000003</c:v>
                </c:pt>
                <c:pt idx="3516">
                  <c:v>0.17045999999999997</c:v>
                </c:pt>
                <c:pt idx="3517">
                  <c:v>0.17046</c:v>
                </c:pt>
                <c:pt idx="3518">
                  <c:v>0.17045999999999997</c:v>
                </c:pt>
                <c:pt idx="3519">
                  <c:v>0.17045999999999997</c:v>
                </c:pt>
                <c:pt idx="3520">
                  <c:v>0.17046</c:v>
                </c:pt>
                <c:pt idx="3521">
                  <c:v>0.17046</c:v>
                </c:pt>
                <c:pt idx="3522">
                  <c:v>0.17046</c:v>
                </c:pt>
                <c:pt idx="3523">
                  <c:v>0.17045999999999997</c:v>
                </c:pt>
                <c:pt idx="3524">
                  <c:v>0.17045999999999997</c:v>
                </c:pt>
                <c:pt idx="3525">
                  <c:v>0.17046</c:v>
                </c:pt>
                <c:pt idx="3526">
                  <c:v>0.17045999999999997</c:v>
                </c:pt>
                <c:pt idx="3527">
                  <c:v>0.17046</c:v>
                </c:pt>
                <c:pt idx="3528">
                  <c:v>0.17046</c:v>
                </c:pt>
                <c:pt idx="3529">
                  <c:v>0.17045999999999994</c:v>
                </c:pt>
                <c:pt idx="3530">
                  <c:v>0.17046</c:v>
                </c:pt>
                <c:pt idx="3531">
                  <c:v>0.17046</c:v>
                </c:pt>
                <c:pt idx="3532">
                  <c:v>0.17045999999999997</c:v>
                </c:pt>
                <c:pt idx="3533">
                  <c:v>0.17046</c:v>
                </c:pt>
                <c:pt idx="3534">
                  <c:v>0.17046</c:v>
                </c:pt>
                <c:pt idx="3535">
                  <c:v>0.17045999999999997</c:v>
                </c:pt>
                <c:pt idx="3536">
                  <c:v>0.17046</c:v>
                </c:pt>
                <c:pt idx="3537">
                  <c:v>0.17046</c:v>
                </c:pt>
                <c:pt idx="3538">
                  <c:v>0.17046</c:v>
                </c:pt>
                <c:pt idx="3539">
                  <c:v>0.17045999999999997</c:v>
                </c:pt>
                <c:pt idx="3540">
                  <c:v>0.17046</c:v>
                </c:pt>
                <c:pt idx="3541">
                  <c:v>0.17046</c:v>
                </c:pt>
                <c:pt idx="3542">
                  <c:v>0.17046</c:v>
                </c:pt>
                <c:pt idx="3543">
                  <c:v>0.17046</c:v>
                </c:pt>
                <c:pt idx="3544">
                  <c:v>0.17045999999999997</c:v>
                </c:pt>
                <c:pt idx="3545">
                  <c:v>0.17046</c:v>
                </c:pt>
                <c:pt idx="3546">
                  <c:v>0.17045999999999997</c:v>
                </c:pt>
                <c:pt idx="3547">
                  <c:v>0.17046</c:v>
                </c:pt>
                <c:pt idx="3548">
                  <c:v>0.17046</c:v>
                </c:pt>
                <c:pt idx="3549">
                  <c:v>0.17046</c:v>
                </c:pt>
                <c:pt idx="3550">
                  <c:v>0.17046</c:v>
                </c:pt>
                <c:pt idx="3551">
                  <c:v>0.17045999999999997</c:v>
                </c:pt>
                <c:pt idx="3552">
                  <c:v>0.17046</c:v>
                </c:pt>
                <c:pt idx="3553">
                  <c:v>0.17046</c:v>
                </c:pt>
                <c:pt idx="3554">
                  <c:v>0.17046</c:v>
                </c:pt>
                <c:pt idx="3555">
                  <c:v>0.17046</c:v>
                </c:pt>
                <c:pt idx="3556">
                  <c:v>0.17045999999999997</c:v>
                </c:pt>
                <c:pt idx="3557">
                  <c:v>0.17045999999999997</c:v>
                </c:pt>
                <c:pt idx="3558">
                  <c:v>0.17045999999999997</c:v>
                </c:pt>
                <c:pt idx="3559">
                  <c:v>0.17045999999999997</c:v>
                </c:pt>
                <c:pt idx="3560">
                  <c:v>0.17046</c:v>
                </c:pt>
                <c:pt idx="3561">
                  <c:v>0.17046</c:v>
                </c:pt>
                <c:pt idx="3562">
                  <c:v>0.17046</c:v>
                </c:pt>
                <c:pt idx="3563">
                  <c:v>0.17046</c:v>
                </c:pt>
                <c:pt idx="3564">
                  <c:v>0.17045999999999997</c:v>
                </c:pt>
                <c:pt idx="3565">
                  <c:v>0.17046</c:v>
                </c:pt>
                <c:pt idx="3566">
                  <c:v>0.17046</c:v>
                </c:pt>
                <c:pt idx="3567">
                  <c:v>0.17046</c:v>
                </c:pt>
                <c:pt idx="3568">
                  <c:v>0.17046</c:v>
                </c:pt>
                <c:pt idx="3569">
                  <c:v>0.17045999999999997</c:v>
                </c:pt>
                <c:pt idx="3570">
                  <c:v>0.17046</c:v>
                </c:pt>
                <c:pt idx="3571">
                  <c:v>0.17046</c:v>
                </c:pt>
                <c:pt idx="3572">
                  <c:v>0.17046</c:v>
                </c:pt>
                <c:pt idx="3573">
                  <c:v>0.17046</c:v>
                </c:pt>
                <c:pt idx="3574">
                  <c:v>0.17045999999999997</c:v>
                </c:pt>
                <c:pt idx="3575">
                  <c:v>0.17045999999999997</c:v>
                </c:pt>
                <c:pt idx="3576">
                  <c:v>0.17045999999999997</c:v>
                </c:pt>
                <c:pt idx="3577">
                  <c:v>0.17046</c:v>
                </c:pt>
                <c:pt idx="3578">
                  <c:v>0.17046</c:v>
                </c:pt>
                <c:pt idx="3579">
                  <c:v>0.17045999999999997</c:v>
                </c:pt>
                <c:pt idx="3580">
                  <c:v>0.17046</c:v>
                </c:pt>
                <c:pt idx="3581">
                  <c:v>0.17046</c:v>
                </c:pt>
                <c:pt idx="3582">
                  <c:v>0.17046</c:v>
                </c:pt>
                <c:pt idx="3583">
                  <c:v>0.17045999999999997</c:v>
                </c:pt>
                <c:pt idx="3584">
                  <c:v>0.17045999999999997</c:v>
                </c:pt>
                <c:pt idx="3585">
                  <c:v>0.17046</c:v>
                </c:pt>
                <c:pt idx="3586">
                  <c:v>0.17046</c:v>
                </c:pt>
                <c:pt idx="3587">
                  <c:v>0.17046000000000003</c:v>
                </c:pt>
                <c:pt idx="3588">
                  <c:v>0.17045999999999997</c:v>
                </c:pt>
                <c:pt idx="3589">
                  <c:v>0.17046</c:v>
                </c:pt>
                <c:pt idx="3590">
                  <c:v>0.17045999999999997</c:v>
                </c:pt>
                <c:pt idx="3591">
                  <c:v>0.17046</c:v>
                </c:pt>
                <c:pt idx="3592">
                  <c:v>0.17045999999999994</c:v>
                </c:pt>
                <c:pt idx="3593">
                  <c:v>0.17045999999999997</c:v>
                </c:pt>
                <c:pt idx="3594">
                  <c:v>0.17046000000000003</c:v>
                </c:pt>
                <c:pt idx="3595">
                  <c:v>0.17045999999999997</c:v>
                </c:pt>
                <c:pt idx="3596">
                  <c:v>0.17046</c:v>
                </c:pt>
                <c:pt idx="3597">
                  <c:v>0.17046</c:v>
                </c:pt>
                <c:pt idx="3598">
                  <c:v>0.17045999999999997</c:v>
                </c:pt>
                <c:pt idx="3599">
                  <c:v>0.17046000000000003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86C-4F8A-B5AD-AF732663F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539800"/>
        <c:axId val="1020537640"/>
      </c:scatterChart>
      <c:valAx>
        <c:axId val="761963072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200"/>
                  <a:t>Freq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761959792"/>
        <c:crossesAt val="-4"/>
        <c:crossBetween val="midCat"/>
      </c:valAx>
      <c:valAx>
        <c:axId val="761959792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200" b="1" i="0" u="none" strike="noStrike" kern="1200" baseline="0">
                    <a:solidFill>
                      <a:srgbClr val="00CC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10dB BO PAE [%]</a:t>
                </a:r>
                <a:r>
                  <a:rPr lang="fi-FI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</a:t>
                </a:r>
                <a:r>
                  <a:rPr lang="fi-FI" sz="1200" b="1" i="0" u="none" strike="noStrike" kern="1200" baseline="0">
                    <a:solidFill>
                      <a:schemeClr val="accent6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fi-FI" sz="1200">
                    <a:solidFill>
                      <a:srgbClr val="FF0000"/>
                    </a:solidFill>
                  </a:rPr>
                  <a:t>Psat [dBm]</a:t>
                </a:r>
                <a:r>
                  <a:rPr lang="fi-FI" sz="1200"/>
                  <a:t> </a:t>
                </a:r>
                <a:endParaRPr lang="fi-FI" sz="1200">
                  <a:solidFill>
                    <a:schemeClr val="accent6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761963072"/>
        <c:crossesAt val="0.1"/>
        <c:crossBetween val="midCat"/>
      </c:valAx>
      <c:valAx>
        <c:axId val="1020537640"/>
        <c:scaling>
          <c:orientation val="minMax"/>
          <c:max val="1.8"/>
          <c:min val="-0.2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1020539800"/>
        <c:crosses val="max"/>
        <c:crossBetween val="midCat"/>
      </c:valAx>
      <c:valAx>
        <c:axId val="10205398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0537640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917050884399361"/>
          <c:y val="4.878643148792397E-2"/>
          <c:w val="0.26094228994420388"/>
          <c:h val="0.41877188618107003"/>
        </c:manualLayout>
      </c:layout>
      <c:overlay val="1"/>
      <c:spPr>
        <a:solidFill>
          <a:schemeClr val="bg1">
            <a:alpha val="67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'LNA data'!$J$1</c:f>
              <c:strCache>
                <c:ptCount val="1"/>
                <c:pt idx="0">
                  <c:v>Gain per stage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'LNA data'!$A$2:$A$12</c:f>
              <c:numCache>
                <c:formatCode>General</c:formatCode>
                <c:ptCount val="11"/>
                <c:pt idx="0">
                  <c:v>28</c:v>
                </c:pt>
                <c:pt idx="1">
                  <c:v>27</c:v>
                </c:pt>
                <c:pt idx="2">
                  <c:v>27.2</c:v>
                </c:pt>
                <c:pt idx="3">
                  <c:v>24.25</c:v>
                </c:pt>
                <c:pt idx="4">
                  <c:v>25</c:v>
                </c:pt>
                <c:pt idx="5">
                  <c:v>77</c:v>
                </c:pt>
                <c:pt idx="6">
                  <c:v>92</c:v>
                </c:pt>
                <c:pt idx="7">
                  <c:v>33.5</c:v>
                </c:pt>
                <c:pt idx="8">
                  <c:v>33</c:v>
                </c:pt>
                <c:pt idx="9">
                  <c:v>135</c:v>
                </c:pt>
                <c:pt idx="10">
                  <c:v>140</c:v>
                </c:pt>
              </c:numCache>
            </c:numRef>
          </c:xVal>
          <c:yVal>
            <c:numRef>
              <c:f>'LNA data'!$J$2:$J$12</c:f>
              <c:numCache>
                <c:formatCode>General</c:formatCode>
                <c:ptCount val="11"/>
                <c:pt idx="0">
                  <c:v>12</c:v>
                </c:pt>
                <c:pt idx="1">
                  <c:v>10.050000000000001</c:v>
                </c:pt>
                <c:pt idx="2">
                  <c:v>10.199999999999999</c:v>
                </c:pt>
                <c:pt idx="3">
                  <c:v>10.050000000000001</c:v>
                </c:pt>
                <c:pt idx="4">
                  <c:v>14.25</c:v>
                </c:pt>
                <c:pt idx="5">
                  <c:v>8</c:v>
                </c:pt>
                <c:pt idx="6">
                  <c:v>6.0666666666666664</c:v>
                </c:pt>
                <c:pt idx="7">
                  <c:v>7.666666666666667</c:v>
                </c:pt>
                <c:pt idx="8">
                  <c:v>10.824999999999999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90-415F-9FE6-BFD6A69D3DE6}"/>
            </c:ext>
          </c:extLst>
        </c:ser>
        <c:ser>
          <c:idx val="1"/>
          <c:order val="1"/>
          <c:tx>
            <c:strRef>
              <c:f>'LNA data'!$B$1</c:f>
              <c:strCache>
                <c:ptCount val="1"/>
                <c:pt idx="0">
                  <c:v>NF [dB]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'LNA data'!$A$2:$A$12</c:f>
              <c:numCache>
                <c:formatCode>General</c:formatCode>
                <c:ptCount val="11"/>
                <c:pt idx="0">
                  <c:v>28</c:v>
                </c:pt>
                <c:pt idx="1">
                  <c:v>27</c:v>
                </c:pt>
                <c:pt idx="2">
                  <c:v>27.2</c:v>
                </c:pt>
                <c:pt idx="3">
                  <c:v>24.25</c:v>
                </c:pt>
                <c:pt idx="4">
                  <c:v>25</c:v>
                </c:pt>
                <c:pt idx="5">
                  <c:v>77</c:v>
                </c:pt>
                <c:pt idx="6">
                  <c:v>92</c:v>
                </c:pt>
                <c:pt idx="7">
                  <c:v>33.5</c:v>
                </c:pt>
                <c:pt idx="8">
                  <c:v>33</c:v>
                </c:pt>
                <c:pt idx="9">
                  <c:v>135</c:v>
                </c:pt>
                <c:pt idx="10">
                  <c:v>140</c:v>
                </c:pt>
              </c:numCache>
            </c:numRef>
          </c:xVal>
          <c:yVal>
            <c:numRef>
              <c:f>'LNA data'!$B$2:$B$12</c:f>
              <c:numCache>
                <c:formatCode>General</c:formatCode>
                <c:ptCount val="11"/>
                <c:pt idx="0">
                  <c:v>1.46</c:v>
                </c:pt>
                <c:pt idx="1">
                  <c:v>1.7</c:v>
                </c:pt>
                <c:pt idx="2">
                  <c:v>2.2000000000000002</c:v>
                </c:pt>
                <c:pt idx="3">
                  <c:v>2.08</c:v>
                </c:pt>
                <c:pt idx="4">
                  <c:v>2.25</c:v>
                </c:pt>
                <c:pt idx="5">
                  <c:v>4.5999999999999996</c:v>
                </c:pt>
                <c:pt idx="6">
                  <c:v>5.8</c:v>
                </c:pt>
                <c:pt idx="7">
                  <c:v>3.1</c:v>
                </c:pt>
                <c:pt idx="8">
                  <c:v>4.9000000000000004</c:v>
                </c:pt>
                <c:pt idx="9">
                  <c:v>8.5</c:v>
                </c:pt>
                <c:pt idx="1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90-415F-9FE6-BFD6A69D3DE6}"/>
            </c:ext>
          </c:extLst>
        </c:ser>
        <c:ser>
          <c:idx val="2"/>
          <c:order val="2"/>
          <c:tx>
            <c:v>Gain per stage model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'LNA model'!$B$28:$B$38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375</c:v>
                </c:pt>
              </c:numCache>
            </c:numRef>
          </c:xVal>
          <c:yVal>
            <c:numRef>
              <c:f>'LNA model'!$C$28:$C$38</c:f>
              <c:numCache>
                <c:formatCode>General</c:formatCode>
                <c:ptCount val="11"/>
                <c:pt idx="0">
                  <c:v>31.7</c:v>
                </c:pt>
                <c:pt idx="1">
                  <c:v>25.783696441476184</c:v>
                </c:pt>
                <c:pt idx="2">
                  <c:v>21.220784303823216</c:v>
                </c:pt>
                <c:pt idx="3">
                  <c:v>19.299999999999997</c:v>
                </c:pt>
                <c:pt idx="4">
                  <c:v>13.383696441476186</c:v>
                </c:pt>
                <c:pt idx="5">
                  <c:v>10.632771946233365</c:v>
                </c:pt>
                <c:pt idx="6">
                  <c:v>6.8999999999999986</c:v>
                </c:pt>
                <c:pt idx="7">
                  <c:v>4.7164683877095506</c:v>
                </c:pt>
                <c:pt idx="8">
                  <c:v>3.1672280537666317</c:v>
                </c:pt>
                <c:pt idx="9">
                  <c:v>0.98369644147618374</c:v>
                </c:pt>
                <c:pt idx="10">
                  <c:v>-0.21798771982371434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90-415F-9FE6-BFD6A69D3DE6}"/>
            </c:ext>
          </c:extLst>
        </c:ser>
        <c:ser>
          <c:idx val="3"/>
          <c:order val="3"/>
          <c:tx>
            <c:strRef>
              <c:f>'LNA model'!$D$27</c:f>
              <c:strCache>
                <c:ptCount val="1"/>
                <c:pt idx="0">
                  <c:v>Psat [dBm]</c:v>
                </c:pt>
              </c:strCache>
            </c:strRef>
          </c:tx>
          <c:spPr>
            <a:ln w="254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'LNA model'!$B$28:$B$37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</c:numCache>
            </c:numRef>
          </c:xVal>
          <c:yVal>
            <c:numRef>
              <c:f>'LNA model'!$D$28:$D$37</c:f>
              <c:numCache>
                <c:formatCode>General</c:formatCode>
                <c:ptCount val="10"/>
                <c:pt idx="0">
                  <c:v>0.26</c:v>
                </c:pt>
                <c:pt idx="1">
                  <c:v>0.38</c:v>
                </c:pt>
                <c:pt idx="2">
                  <c:v>0.62</c:v>
                </c:pt>
                <c:pt idx="3">
                  <c:v>0.8</c:v>
                </c:pt>
                <c:pt idx="4">
                  <c:v>1.9999999999999998</c:v>
                </c:pt>
                <c:pt idx="5">
                  <c:v>3.2</c:v>
                </c:pt>
                <c:pt idx="6">
                  <c:v>6.2</c:v>
                </c:pt>
                <c:pt idx="7">
                  <c:v>9.1999999999999993</c:v>
                </c:pt>
                <c:pt idx="8">
                  <c:v>12.2</c:v>
                </c:pt>
                <c:pt idx="9">
                  <c:v>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90-415F-9FE6-BFD6A69D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3072"/>
        <c:axId val="761959792"/>
        <c:extLst/>
      </c:scatterChart>
      <c:valAx>
        <c:axId val="761963072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/>
                  <a:t>Freq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761959792"/>
        <c:crosses val="autoZero"/>
        <c:crossBetween val="midCat"/>
      </c:valAx>
      <c:valAx>
        <c:axId val="76195979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050"/>
                  <a:t>NF of LNA, LNA Gain/stage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761963072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'LNA model'!$F$21</c:f>
              <c:strCache>
                <c:ptCount val="1"/>
                <c:pt idx="0">
                  <c:v>Pdiss model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'LNA model'!$G$28:$G$294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56</c:v>
                </c:pt>
                <c:pt idx="10">
                  <c:v>57</c:v>
                </c:pt>
                <c:pt idx="11">
                  <c:v>104</c:v>
                </c:pt>
                <c:pt idx="12">
                  <c:v>105</c:v>
                </c:pt>
                <c:pt idx="13">
                  <c:v>106</c:v>
                </c:pt>
                <c:pt idx="14">
                  <c:v>107</c:v>
                </c:pt>
                <c:pt idx="15">
                  <c:v>108</c:v>
                </c:pt>
                <c:pt idx="16">
                  <c:v>109</c:v>
                </c:pt>
                <c:pt idx="17">
                  <c:v>110</c:v>
                </c:pt>
                <c:pt idx="18">
                  <c:v>111</c:v>
                </c:pt>
                <c:pt idx="19">
                  <c:v>112</c:v>
                </c:pt>
                <c:pt idx="20">
                  <c:v>113</c:v>
                </c:pt>
                <c:pt idx="21">
                  <c:v>114</c:v>
                </c:pt>
                <c:pt idx="22">
                  <c:v>115</c:v>
                </c:pt>
                <c:pt idx="23">
                  <c:v>116</c:v>
                </c:pt>
                <c:pt idx="24">
                  <c:v>117</c:v>
                </c:pt>
                <c:pt idx="25">
                  <c:v>118</c:v>
                </c:pt>
                <c:pt idx="26">
                  <c:v>119</c:v>
                </c:pt>
                <c:pt idx="27">
                  <c:v>120</c:v>
                </c:pt>
                <c:pt idx="28">
                  <c:v>121</c:v>
                </c:pt>
                <c:pt idx="29">
                  <c:v>122</c:v>
                </c:pt>
                <c:pt idx="30">
                  <c:v>123</c:v>
                </c:pt>
                <c:pt idx="31">
                  <c:v>124</c:v>
                </c:pt>
                <c:pt idx="32">
                  <c:v>125</c:v>
                </c:pt>
                <c:pt idx="33">
                  <c:v>126</c:v>
                </c:pt>
                <c:pt idx="34">
                  <c:v>127</c:v>
                </c:pt>
                <c:pt idx="35">
                  <c:v>128</c:v>
                </c:pt>
                <c:pt idx="36">
                  <c:v>129</c:v>
                </c:pt>
                <c:pt idx="37">
                  <c:v>130</c:v>
                </c:pt>
                <c:pt idx="38">
                  <c:v>131</c:v>
                </c:pt>
                <c:pt idx="39">
                  <c:v>132</c:v>
                </c:pt>
                <c:pt idx="40">
                  <c:v>133</c:v>
                </c:pt>
                <c:pt idx="41">
                  <c:v>134</c:v>
                </c:pt>
                <c:pt idx="42">
                  <c:v>135</c:v>
                </c:pt>
                <c:pt idx="43">
                  <c:v>136</c:v>
                </c:pt>
                <c:pt idx="44">
                  <c:v>137</c:v>
                </c:pt>
                <c:pt idx="45">
                  <c:v>138</c:v>
                </c:pt>
                <c:pt idx="46">
                  <c:v>139</c:v>
                </c:pt>
                <c:pt idx="47">
                  <c:v>140</c:v>
                </c:pt>
                <c:pt idx="48">
                  <c:v>141</c:v>
                </c:pt>
                <c:pt idx="49">
                  <c:v>142</c:v>
                </c:pt>
                <c:pt idx="50">
                  <c:v>143</c:v>
                </c:pt>
                <c:pt idx="51">
                  <c:v>144</c:v>
                </c:pt>
                <c:pt idx="52">
                  <c:v>145</c:v>
                </c:pt>
                <c:pt idx="53">
                  <c:v>146</c:v>
                </c:pt>
                <c:pt idx="54">
                  <c:v>147</c:v>
                </c:pt>
                <c:pt idx="55">
                  <c:v>148</c:v>
                </c:pt>
                <c:pt idx="56">
                  <c:v>149</c:v>
                </c:pt>
                <c:pt idx="57">
                  <c:v>150</c:v>
                </c:pt>
                <c:pt idx="58">
                  <c:v>151</c:v>
                </c:pt>
                <c:pt idx="59">
                  <c:v>152</c:v>
                </c:pt>
                <c:pt idx="60">
                  <c:v>153</c:v>
                </c:pt>
                <c:pt idx="61">
                  <c:v>154</c:v>
                </c:pt>
                <c:pt idx="62">
                  <c:v>155</c:v>
                </c:pt>
                <c:pt idx="63">
                  <c:v>156</c:v>
                </c:pt>
                <c:pt idx="64">
                  <c:v>157</c:v>
                </c:pt>
                <c:pt idx="65">
                  <c:v>158</c:v>
                </c:pt>
                <c:pt idx="66">
                  <c:v>159</c:v>
                </c:pt>
                <c:pt idx="67">
                  <c:v>160</c:v>
                </c:pt>
                <c:pt idx="68">
                  <c:v>161</c:v>
                </c:pt>
                <c:pt idx="69">
                  <c:v>162</c:v>
                </c:pt>
                <c:pt idx="70">
                  <c:v>163</c:v>
                </c:pt>
                <c:pt idx="71">
                  <c:v>164</c:v>
                </c:pt>
                <c:pt idx="72">
                  <c:v>165</c:v>
                </c:pt>
                <c:pt idx="73">
                  <c:v>166</c:v>
                </c:pt>
                <c:pt idx="74">
                  <c:v>167</c:v>
                </c:pt>
                <c:pt idx="75">
                  <c:v>168</c:v>
                </c:pt>
                <c:pt idx="76">
                  <c:v>169</c:v>
                </c:pt>
                <c:pt idx="77">
                  <c:v>170</c:v>
                </c:pt>
                <c:pt idx="78">
                  <c:v>171</c:v>
                </c:pt>
                <c:pt idx="79">
                  <c:v>172</c:v>
                </c:pt>
                <c:pt idx="80">
                  <c:v>173</c:v>
                </c:pt>
                <c:pt idx="81">
                  <c:v>174</c:v>
                </c:pt>
                <c:pt idx="82">
                  <c:v>175</c:v>
                </c:pt>
                <c:pt idx="83">
                  <c:v>176</c:v>
                </c:pt>
                <c:pt idx="84">
                  <c:v>177</c:v>
                </c:pt>
                <c:pt idx="85">
                  <c:v>178</c:v>
                </c:pt>
                <c:pt idx="86">
                  <c:v>179</c:v>
                </c:pt>
                <c:pt idx="87">
                  <c:v>180</c:v>
                </c:pt>
                <c:pt idx="88">
                  <c:v>181</c:v>
                </c:pt>
                <c:pt idx="89">
                  <c:v>182</c:v>
                </c:pt>
                <c:pt idx="90">
                  <c:v>183</c:v>
                </c:pt>
                <c:pt idx="91">
                  <c:v>184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188</c:v>
                </c:pt>
                <c:pt idx="96">
                  <c:v>189</c:v>
                </c:pt>
                <c:pt idx="97">
                  <c:v>190</c:v>
                </c:pt>
                <c:pt idx="98">
                  <c:v>191</c:v>
                </c:pt>
                <c:pt idx="99">
                  <c:v>192</c:v>
                </c:pt>
                <c:pt idx="100">
                  <c:v>193</c:v>
                </c:pt>
                <c:pt idx="101">
                  <c:v>194</c:v>
                </c:pt>
                <c:pt idx="102">
                  <c:v>195</c:v>
                </c:pt>
                <c:pt idx="103">
                  <c:v>196</c:v>
                </c:pt>
                <c:pt idx="104">
                  <c:v>197</c:v>
                </c:pt>
                <c:pt idx="105">
                  <c:v>198</c:v>
                </c:pt>
                <c:pt idx="106">
                  <c:v>199</c:v>
                </c:pt>
                <c:pt idx="107">
                  <c:v>200</c:v>
                </c:pt>
                <c:pt idx="108">
                  <c:v>201</c:v>
                </c:pt>
                <c:pt idx="109">
                  <c:v>202</c:v>
                </c:pt>
                <c:pt idx="110">
                  <c:v>203</c:v>
                </c:pt>
                <c:pt idx="111">
                  <c:v>204</c:v>
                </c:pt>
                <c:pt idx="112">
                  <c:v>205</c:v>
                </c:pt>
                <c:pt idx="113">
                  <c:v>206</c:v>
                </c:pt>
                <c:pt idx="114">
                  <c:v>207</c:v>
                </c:pt>
                <c:pt idx="115">
                  <c:v>208</c:v>
                </c:pt>
                <c:pt idx="116">
                  <c:v>209</c:v>
                </c:pt>
                <c:pt idx="117">
                  <c:v>210</c:v>
                </c:pt>
                <c:pt idx="118">
                  <c:v>211</c:v>
                </c:pt>
                <c:pt idx="119">
                  <c:v>212</c:v>
                </c:pt>
                <c:pt idx="120">
                  <c:v>213</c:v>
                </c:pt>
                <c:pt idx="121">
                  <c:v>214</c:v>
                </c:pt>
                <c:pt idx="122">
                  <c:v>215</c:v>
                </c:pt>
                <c:pt idx="123">
                  <c:v>216</c:v>
                </c:pt>
                <c:pt idx="124">
                  <c:v>217</c:v>
                </c:pt>
                <c:pt idx="125">
                  <c:v>218</c:v>
                </c:pt>
                <c:pt idx="126">
                  <c:v>219</c:v>
                </c:pt>
                <c:pt idx="127">
                  <c:v>220</c:v>
                </c:pt>
                <c:pt idx="128">
                  <c:v>221</c:v>
                </c:pt>
                <c:pt idx="129">
                  <c:v>222</c:v>
                </c:pt>
                <c:pt idx="130">
                  <c:v>223</c:v>
                </c:pt>
                <c:pt idx="131">
                  <c:v>224</c:v>
                </c:pt>
                <c:pt idx="132">
                  <c:v>225</c:v>
                </c:pt>
                <c:pt idx="133">
                  <c:v>226</c:v>
                </c:pt>
                <c:pt idx="134">
                  <c:v>227</c:v>
                </c:pt>
                <c:pt idx="135">
                  <c:v>228</c:v>
                </c:pt>
                <c:pt idx="136">
                  <c:v>229</c:v>
                </c:pt>
                <c:pt idx="137">
                  <c:v>230</c:v>
                </c:pt>
                <c:pt idx="138">
                  <c:v>231</c:v>
                </c:pt>
                <c:pt idx="139">
                  <c:v>232</c:v>
                </c:pt>
                <c:pt idx="140">
                  <c:v>233</c:v>
                </c:pt>
                <c:pt idx="141">
                  <c:v>234</c:v>
                </c:pt>
                <c:pt idx="142">
                  <c:v>235</c:v>
                </c:pt>
                <c:pt idx="143">
                  <c:v>236</c:v>
                </c:pt>
                <c:pt idx="144">
                  <c:v>237</c:v>
                </c:pt>
                <c:pt idx="145">
                  <c:v>238</c:v>
                </c:pt>
                <c:pt idx="146">
                  <c:v>239</c:v>
                </c:pt>
                <c:pt idx="147">
                  <c:v>240</c:v>
                </c:pt>
                <c:pt idx="148">
                  <c:v>241</c:v>
                </c:pt>
                <c:pt idx="149">
                  <c:v>242</c:v>
                </c:pt>
                <c:pt idx="150">
                  <c:v>243</c:v>
                </c:pt>
                <c:pt idx="151">
                  <c:v>244</c:v>
                </c:pt>
                <c:pt idx="152">
                  <c:v>245</c:v>
                </c:pt>
                <c:pt idx="153">
                  <c:v>246</c:v>
                </c:pt>
                <c:pt idx="154">
                  <c:v>247</c:v>
                </c:pt>
                <c:pt idx="155">
                  <c:v>248</c:v>
                </c:pt>
                <c:pt idx="156">
                  <c:v>249</c:v>
                </c:pt>
                <c:pt idx="157">
                  <c:v>250</c:v>
                </c:pt>
                <c:pt idx="158">
                  <c:v>251</c:v>
                </c:pt>
                <c:pt idx="159">
                  <c:v>252</c:v>
                </c:pt>
                <c:pt idx="160">
                  <c:v>253</c:v>
                </c:pt>
                <c:pt idx="161">
                  <c:v>254</c:v>
                </c:pt>
                <c:pt idx="162">
                  <c:v>255</c:v>
                </c:pt>
                <c:pt idx="163">
                  <c:v>256</c:v>
                </c:pt>
                <c:pt idx="164">
                  <c:v>257</c:v>
                </c:pt>
                <c:pt idx="165">
                  <c:v>258</c:v>
                </c:pt>
                <c:pt idx="166">
                  <c:v>259</c:v>
                </c:pt>
                <c:pt idx="167">
                  <c:v>260</c:v>
                </c:pt>
                <c:pt idx="168">
                  <c:v>261</c:v>
                </c:pt>
                <c:pt idx="169">
                  <c:v>262</c:v>
                </c:pt>
                <c:pt idx="170">
                  <c:v>263</c:v>
                </c:pt>
                <c:pt idx="171">
                  <c:v>264</c:v>
                </c:pt>
                <c:pt idx="172">
                  <c:v>265</c:v>
                </c:pt>
                <c:pt idx="173">
                  <c:v>266</c:v>
                </c:pt>
                <c:pt idx="174">
                  <c:v>267</c:v>
                </c:pt>
                <c:pt idx="175">
                  <c:v>268</c:v>
                </c:pt>
                <c:pt idx="176">
                  <c:v>269</c:v>
                </c:pt>
                <c:pt idx="177">
                  <c:v>270</c:v>
                </c:pt>
                <c:pt idx="178">
                  <c:v>271</c:v>
                </c:pt>
                <c:pt idx="179">
                  <c:v>272</c:v>
                </c:pt>
                <c:pt idx="180">
                  <c:v>273</c:v>
                </c:pt>
                <c:pt idx="181">
                  <c:v>274</c:v>
                </c:pt>
                <c:pt idx="182">
                  <c:v>275</c:v>
                </c:pt>
                <c:pt idx="183">
                  <c:v>276</c:v>
                </c:pt>
                <c:pt idx="184">
                  <c:v>277</c:v>
                </c:pt>
                <c:pt idx="185">
                  <c:v>278</c:v>
                </c:pt>
                <c:pt idx="186">
                  <c:v>279</c:v>
                </c:pt>
                <c:pt idx="187">
                  <c:v>280</c:v>
                </c:pt>
                <c:pt idx="188">
                  <c:v>281</c:v>
                </c:pt>
                <c:pt idx="189">
                  <c:v>282</c:v>
                </c:pt>
                <c:pt idx="190">
                  <c:v>283</c:v>
                </c:pt>
                <c:pt idx="191">
                  <c:v>284</c:v>
                </c:pt>
                <c:pt idx="192">
                  <c:v>285</c:v>
                </c:pt>
                <c:pt idx="193">
                  <c:v>286</c:v>
                </c:pt>
                <c:pt idx="194">
                  <c:v>287</c:v>
                </c:pt>
                <c:pt idx="195">
                  <c:v>288</c:v>
                </c:pt>
                <c:pt idx="196">
                  <c:v>289</c:v>
                </c:pt>
                <c:pt idx="197">
                  <c:v>290</c:v>
                </c:pt>
                <c:pt idx="198">
                  <c:v>291</c:v>
                </c:pt>
                <c:pt idx="199">
                  <c:v>292</c:v>
                </c:pt>
                <c:pt idx="200">
                  <c:v>293</c:v>
                </c:pt>
                <c:pt idx="201">
                  <c:v>294</c:v>
                </c:pt>
                <c:pt idx="202">
                  <c:v>295</c:v>
                </c:pt>
                <c:pt idx="203">
                  <c:v>296</c:v>
                </c:pt>
                <c:pt idx="204">
                  <c:v>297</c:v>
                </c:pt>
                <c:pt idx="205">
                  <c:v>298</c:v>
                </c:pt>
                <c:pt idx="206">
                  <c:v>299</c:v>
                </c:pt>
                <c:pt idx="207">
                  <c:v>300</c:v>
                </c:pt>
                <c:pt idx="208">
                  <c:v>301</c:v>
                </c:pt>
                <c:pt idx="209">
                  <c:v>302</c:v>
                </c:pt>
                <c:pt idx="210">
                  <c:v>303</c:v>
                </c:pt>
                <c:pt idx="211">
                  <c:v>304</c:v>
                </c:pt>
                <c:pt idx="212">
                  <c:v>305</c:v>
                </c:pt>
                <c:pt idx="213">
                  <c:v>306</c:v>
                </c:pt>
                <c:pt idx="214">
                  <c:v>307</c:v>
                </c:pt>
                <c:pt idx="215">
                  <c:v>308</c:v>
                </c:pt>
                <c:pt idx="216">
                  <c:v>309</c:v>
                </c:pt>
                <c:pt idx="217">
                  <c:v>310</c:v>
                </c:pt>
                <c:pt idx="218">
                  <c:v>311</c:v>
                </c:pt>
                <c:pt idx="219">
                  <c:v>312</c:v>
                </c:pt>
                <c:pt idx="220">
                  <c:v>313</c:v>
                </c:pt>
                <c:pt idx="221">
                  <c:v>314</c:v>
                </c:pt>
                <c:pt idx="222">
                  <c:v>315</c:v>
                </c:pt>
                <c:pt idx="223">
                  <c:v>316</c:v>
                </c:pt>
                <c:pt idx="224">
                  <c:v>317</c:v>
                </c:pt>
                <c:pt idx="225">
                  <c:v>318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329</c:v>
                </c:pt>
                <c:pt idx="237">
                  <c:v>330</c:v>
                </c:pt>
                <c:pt idx="238">
                  <c:v>331</c:v>
                </c:pt>
                <c:pt idx="239">
                  <c:v>332</c:v>
                </c:pt>
                <c:pt idx="240">
                  <c:v>333</c:v>
                </c:pt>
                <c:pt idx="241">
                  <c:v>334</c:v>
                </c:pt>
                <c:pt idx="242">
                  <c:v>335</c:v>
                </c:pt>
                <c:pt idx="243">
                  <c:v>336</c:v>
                </c:pt>
                <c:pt idx="244">
                  <c:v>337</c:v>
                </c:pt>
                <c:pt idx="245">
                  <c:v>338</c:v>
                </c:pt>
                <c:pt idx="246">
                  <c:v>339</c:v>
                </c:pt>
                <c:pt idx="247">
                  <c:v>340</c:v>
                </c:pt>
                <c:pt idx="248">
                  <c:v>341</c:v>
                </c:pt>
                <c:pt idx="249">
                  <c:v>342</c:v>
                </c:pt>
                <c:pt idx="250">
                  <c:v>343</c:v>
                </c:pt>
                <c:pt idx="251">
                  <c:v>344</c:v>
                </c:pt>
                <c:pt idx="252">
                  <c:v>345</c:v>
                </c:pt>
                <c:pt idx="253">
                  <c:v>346</c:v>
                </c:pt>
                <c:pt idx="254">
                  <c:v>347</c:v>
                </c:pt>
                <c:pt idx="255">
                  <c:v>348</c:v>
                </c:pt>
                <c:pt idx="256">
                  <c:v>349</c:v>
                </c:pt>
                <c:pt idx="257">
                  <c:v>350</c:v>
                </c:pt>
                <c:pt idx="258">
                  <c:v>351</c:v>
                </c:pt>
                <c:pt idx="259">
                  <c:v>352</c:v>
                </c:pt>
                <c:pt idx="260">
                  <c:v>353</c:v>
                </c:pt>
                <c:pt idx="261">
                  <c:v>354</c:v>
                </c:pt>
                <c:pt idx="262">
                  <c:v>355</c:v>
                </c:pt>
                <c:pt idx="263">
                  <c:v>356</c:v>
                </c:pt>
                <c:pt idx="264">
                  <c:v>357</c:v>
                </c:pt>
                <c:pt idx="265">
                  <c:v>358</c:v>
                </c:pt>
                <c:pt idx="266">
                  <c:v>359</c:v>
                </c:pt>
              </c:numCache>
            </c:numRef>
          </c:xVal>
          <c:yVal>
            <c:numRef>
              <c:f>'LNA model'!$J$28:$J$294</c:f>
              <c:numCache>
                <c:formatCode>General</c:formatCode>
                <c:ptCount val="2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105</c:v>
                </c:pt>
                <c:pt idx="208">
                  <c:v>105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115</c:v>
                </c:pt>
                <c:pt idx="213">
                  <c:v>115</c:v>
                </c:pt>
                <c:pt idx="214">
                  <c:v>120</c:v>
                </c:pt>
                <c:pt idx="215">
                  <c:v>120</c:v>
                </c:pt>
                <c:pt idx="216">
                  <c:v>125</c:v>
                </c:pt>
                <c:pt idx="217">
                  <c:v>125</c:v>
                </c:pt>
                <c:pt idx="218">
                  <c:v>130</c:v>
                </c:pt>
                <c:pt idx="219">
                  <c:v>130</c:v>
                </c:pt>
                <c:pt idx="220">
                  <c:v>135</c:v>
                </c:pt>
                <c:pt idx="221">
                  <c:v>140</c:v>
                </c:pt>
                <c:pt idx="222">
                  <c:v>140</c:v>
                </c:pt>
                <c:pt idx="223">
                  <c:v>145</c:v>
                </c:pt>
                <c:pt idx="224">
                  <c:v>150</c:v>
                </c:pt>
                <c:pt idx="225">
                  <c:v>150</c:v>
                </c:pt>
                <c:pt idx="226">
                  <c:v>155</c:v>
                </c:pt>
                <c:pt idx="227">
                  <c:v>160</c:v>
                </c:pt>
                <c:pt idx="228">
                  <c:v>165</c:v>
                </c:pt>
                <c:pt idx="229">
                  <c:v>170</c:v>
                </c:pt>
                <c:pt idx="230">
                  <c:v>175</c:v>
                </c:pt>
                <c:pt idx="231">
                  <c:v>180</c:v>
                </c:pt>
                <c:pt idx="232">
                  <c:v>185</c:v>
                </c:pt>
                <c:pt idx="233">
                  <c:v>190</c:v>
                </c:pt>
                <c:pt idx="234">
                  <c:v>195</c:v>
                </c:pt>
                <c:pt idx="235">
                  <c:v>200</c:v>
                </c:pt>
                <c:pt idx="236">
                  <c:v>210</c:v>
                </c:pt>
                <c:pt idx="237">
                  <c:v>215</c:v>
                </c:pt>
                <c:pt idx="238">
                  <c:v>225</c:v>
                </c:pt>
                <c:pt idx="239">
                  <c:v>230</c:v>
                </c:pt>
                <c:pt idx="240">
                  <c:v>240</c:v>
                </c:pt>
                <c:pt idx="241">
                  <c:v>250</c:v>
                </c:pt>
                <c:pt idx="242">
                  <c:v>260</c:v>
                </c:pt>
                <c:pt idx="243">
                  <c:v>270</c:v>
                </c:pt>
                <c:pt idx="244">
                  <c:v>280</c:v>
                </c:pt>
                <c:pt idx="245">
                  <c:v>295</c:v>
                </c:pt>
                <c:pt idx="246">
                  <c:v>310</c:v>
                </c:pt>
                <c:pt idx="247">
                  <c:v>325</c:v>
                </c:pt>
                <c:pt idx="248">
                  <c:v>345</c:v>
                </c:pt>
                <c:pt idx="249">
                  <c:v>360</c:v>
                </c:pt>
                <c:pt idx="250">
                  <c:v>385</c:v>
                </c:pt>
                <c:pt idx="251">
                  <c:v>410</c:v>
                </c:pt>
                <c:pt idx="252">
                  <c:v>435</c:v>
                </c:pt>
                <c:pt idx="253">
                  <c:v>465</c:v>
                </c:pt>
                <c:pt idx="254">
                  <c:v>505</c:v>
                </c:pt>
                <c:pt idx="255">
                  <c:v>545</c:v>
                </c:pt>
                <c:pt idx="256">
                  <c:v>595</c:v>
                </c:pt>
                <c:pt idx="257">
                  <c:v>655</c:v>
                </c:pt>
                <c:pt idx="258">
                  <c:v>725</c:v>
                </c:pt>
                <c:pt idx="259">
                  <c:v>815</c:v>
                </c:pt>
                <c:pt idx="260">
                  <c:v>930</c:v>
                </c:pt>
                <c:pt idx="261">
                  <c:v>1085</c:v>
                </c:pt>
                <c:pt idx="262">
                  <c:v>1300</c:v>
                </c:pt>
                <c:pt idx="263">
                  <c:v>1615</c:v>
                </c:pt>
                <c:pt idx="264">
                  <c:v>2135</c:v>
                </c:pt>
                <c:pt idx="265">
                  <c:v>3140</c:v>
                </c:pt>
                <c:pt idx="266">
                  <c:v>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3-488A-AFC9-2ACDE94D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3072"/>
        <c:axId val="761959792"/>
        <c:extLst/>
      </c:scatterChart>
      <c:scatterChart>
        <c:scatterStyle val="lineMarker"/>
        <c:varyColors val="0"/>
        <c:ser>
          <c:idx val="1"/>
          <c:order val="1"/>
          <c:tx>
            <c:strRef>
              <c:f>'LNA model'!$H$27</c:f>
              <c:strCache>
                <c:ptCount val="1"/>
                <c:pt idx="0">
                  <c:v>Gain [dB]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'LNA model'!$G$28:$G$294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56</c:v>
                </c:pt>
                <c:pt idx="10">
                  <c:v>57</c:v>
                </c:pt>
                <c:pt idx="11">
                  <c:v>104</c:v>
                </c:pt>
                <c:pt idx="12">
                  <c:v>105</c:v>
                </c:pt>
                <c:pt idx="13">
                  <c:v>106</c:v>
                </c:pt>
                <c:pt idx="14">
                  <c:v>107</c:v>
                </c:pt>
                <c:pt idx="15">
                  <c:v>108</c:v>
                </c:pt>
                <c:pt idx="16">
                  <c:v>109</c:v>
                </c:pt>
                <c:pt idx="17">
                  <c:v>110</c:v>
                </c:pt>
                <c:pt idx="18">
                  <c:v>111</c:v>
                </c:pt>
                <c:pt idx="19">
                  <c:v>112</c:v>
                </c:pt>
                <c:pt idx="20">
                  <c:v>113</c:v>
                </c:pt>
                <c:pt idx="21">
                  <c:v>114</c:v>
                </c:pt>
                <c:pt idx="22">
                  <c:v>115</c:v>
                </c:pt>
                <c:pt idx="23">
                  <c:v>116</c:v>
                </c:pt>
                <c:pt idx="24">
                  <c:v>117</c:v>
                </c:pt>
                <c:pt idx="25">
                  <c:v>118</c:v>
                </c:pt>
                <c:pt idx="26">
                  <c:v>119</c:v>
                </c:pt>
                <c:pt idx="27">
                  <c:v>120</c:v>
                </c:pt>
                <c:pt idx="28">
                  <c:v>121</c:v>
                </c:pt>
                <c:pt idx="29">
                  <c:v>122</c:v>
                </c:pt>
                <c:pt idx="30">
                  <c:v>123</c:v>
                </c:pt>
                <c:pt idx="31">
                  <c:v>124</c:v>
                </c:pt>
                <c:pt idx="32">
                  <c:v>125</c:v>
                </c:pt>
                <c:pt idx="33">
                  <c:v>126</c:v>
                </c:pt>
                <c:pt idx="34">
                  <c:v>127</c:v>
                </c:pt>
                <c:pt idx="35">
                  <c:v>128</c:v>
                </c:pt>
                <c:pt idx="36">
                  <c:v>129</c:v>
                </c:pt>
                <c:pt idx="37">
                  <c:v>130</c:v>
                </c:pt>
                <c:pt idx="38">
                  <c:v>131</c:v>
                </c:pt>
                <c:pt idx="39">
                  <c:v>132</c:v>
                </c:pt>
                <c:pt idx="40">
                  <c:v>133</c:v>
                </c:pt>
                <c:pt idx="41">
                  <c:v>134</c:v>
                </c:pt>
                <c:pt idx="42">
                  <c:v>135</c:v>
                </c:pt>
                <c:pt idx="43">
                  <c:v>136</c:v>
                </c:pt>
                <c:pt idx="44">
                  <c:v>137</c:v>
                </c:pt>
                <c:pt idx="45">
                  <c:v>138</c:v>
                </c:pt>
                <c:pt idx="46">
                  <c:v>139</c:v>
                </c:pt>
                <c:pt idx="47">
                  <c:v>140</c:v>
                </c:pt>
                <c:pt idx="48">
                  <c:v>141</c:v>
                </c:pt>
                <c:pt idx="49">
                  <c:v>142</c:v>
                </c:pt>
                <c:pt idx="50">
                  <c:v>143</c:v>
                </c:pt>
                <c:pt idx="51">
                  <c:v>144</c:v>
                </c:pt>
                <c:pt idx="52">
                  <c:v>145</c:v>
                </c:pt>
                <c:pt idx="53">
                  <c:v>146</c:v>
                </c:pt>
                <c:pt idx="54">
                  <c:v>147</c:v>
                </c:pt>
                <c:pt idx="55">
                  <c:v>148</c:v>
                </c:pt>
                <c:pt idx="56">
                  <c:v>149</c:v>
                </c:pt>
                <c:pt idx="57">
                  <c:v>150</c:v>
                </c:pt>
                <c:pt idx="58">
                  <c:v>151</c:v>
                </c:pt>
                <c:pt idx="59">
                  <c:v>152</c:v>
                </c:pt>
                <c:pt idx="60">
                  <c:v>153</c:v>
                </c:pt>
                <c:pt idx="61">
                  <c:v>154</c:v>
                </c:pt>
                <c:pt idx="62">
                  <c:v>155</c:v>
                </c:pt>
                <c:pt idx="63">
                  <c:v>156</c:v>
                </c:pt>
                <c:pt idx="64">
                  <c:v>157</c:v>
                </c:pt>
                <c:pt idx="65">
                  <c:v>158</c:v>
                </c:pt>
                <c:pt idx="66">
                  <c:v>159</c:v>
                </c:pt>
                <c:pt idx="67">
                  <c:v>160</c:v>
                </c:pt>
                <c:pt idx="68">
                  <c:v>161</c:v>
                </c:pt>
                <c:pt idx="69">
                  <c:v>162</c:v>
                </c:pt>
                <c:pt idx="70">
                  <c:v>163</c:v>
                </c:pt>
                <c:pt idx="71">
                  <c:v>164</c:v>
                </c:pt>
                <c:pt idx="72">
                  <c:v>165</c:v>
                </c:pt>
                <c:pt idx="73">
                  <c:v>166</c:v>
                </c:pt>
                <c:pt idx="74">
                  <c:v>167</c:v>
                </c:pt>
                <c:pt idx="75">
                  <c:v>168</c:v>
                </c:pt>
                <c:pt idx="76">
                  <c:v>169</c:v>
                </c:pt>
                <c:pt idx="77">
                  <c:v>170</c:v>
                </c:pt>
                <c:pt idx="78">
                  <c:v>171</c:v>
                </c:pt>
                <c:pt idx="79">
                  <c:v>172</c:v>
                </c:pt>
                <c:pt idx="80">
                  <c:v>173</c:v>
                </c:pt>
                <c:pt idx="81">
                  <c:v>174</c:v>
                </c:pt>
                <c:pt idx="82">
                  <c:v>175</c:v>
                </c:pt>
                <c:pt idx="83">
                  <c:v>176</c:v>
                </c:pt>
                <c:pt idx="84">
                  <c:v>177</c:v>
                </c:pt>
                <c:pt idx="85">
                  <c:v>178</c:v>
                </c:pt>
                <c:pt idx="86">
                  <c:v>179</c:v>
                </c:pt>
                <c:pt idx="87">
                  <c:v>180</c:v>
                </c:pt>
                <c:pt idx="88">
                  <c:v>181</c:v>
                </c:pt>
                <c:pt idx="89">
                  <c:v>182</c:v>
                </c:pt>
                <c:pt idx="90">
                  <c:v>183</c:v>
                </c:pt>
                <c:pt idx="91">
                  <c:v>184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188</c:v>
                </c:pt>
                <c:pt idx="96">
                  <c:v>189</c:v>
                </c:pt>
                <c:pt idx="97">
                  <c:v>190</c:v>
                </c:pt>
                <c:pt idx="98">
                  <c:v>191</c:v>
                </c:pt>
                <c:pt idx="99">
                  <c:v>192</c:v>
                </c:pt>
                <c:pt idx="100">
                  <c:v>193</c:v>
                </c:pt>
                <c:pt idx="101">
                  <c:v>194</c:v>
                </c:pt>
                <c:pt idx="102">
                  <c:v>195</c:v>
                </c:pt>
                <c:pt idx="103">
                  <c:v>196</c:v>
                </c:pt>
                <c:pt idx="104">
                  <c:v>197</c:v>
                </c:pt>
                <c:pt idx="105">
                  <c:v>198</c:v>
                </c:pt>
                <c:pt idx="106">
                  <c:v>199</c:v>
                </c:pt>
                <c:pt idx="107">
                  <c:v>200</c:v>
                </c:pt>
                <c:pt idx="108">
                  <c:v>201</c:v>
                </c:pt>
                <c:pt idx="109">
                  <c:v>202</c:v>
                </c:pt>
                <c:pt idx="110">
                  <c:v>203</c:v>
                </c:pt>
                <c:pt idx="111">
                  <c:v>204</c:v>
                </c:pt>
                <c:pt idx="112">
                  <c:v>205</c:v>
                </c:pt>
                <c:pt idx="113">
                  <c:v>206</c:v>
                </c:pt>
                <c:pt idx="114">
                  <c:v>207</c:v>
                </c:pt>
                <c:pt idx="115">
                  <c:v>208</c:v>
                </c:pt>
                <c:pt idx="116">
                  <c:v>209</c:v>
                </c:pt>
                <c:pt idx="117">
                  <c:v>210</c:v>
                </c:pt>
                <c:pt idx="118">
                  <c:v>211</c:v>
                </c:pt>
                <c:pt idx="119">
                  <c:v>212</c:v>
                </c:pt>
                <c:pt idx="120">
                  <c:v>213</c:v>
                </c:pt>
                <c:pt idx="121">
                  <c:v>214</c:v>
                </c:pt>
                <c:pt idx="122">
                  <c:v>215</c:v>
                </c:pt>
                <c:pt idx="123">
                  <c:v>216</c:v>
                </c:pt>
                <c:pt idx="124">
                  <c:v>217</c:v>
                </c:pt>
                <c:pt idx="125">
                  <c:v>218</c:v>
                </c:pt>
                <c:pt idx="126">
                  <c:v>219</c:v>
                </c:pt>
                <c:pt idx="127">
                  <c:v>220</c:v>
                </c:pt>
                <c:pt idx="128">
                  <c:v>221</c:v>
                </c:pt>
                <c:pt idx="129">
                  <c:v>222</c:v>
                </c:pt>
                <c:pt idx="130">
                  <c:v>223</c:v>
                </c:pt>
                <c:pt idx="131">
                  <c:v>224</c:v>
                </c:pt>
                <c:pt idx="132">
                  <c:v>225</c:v>
                </c:pt>
                <c:pt idx="133">
                  <c:v>226</c:v>
                </c:pt>
                <c:pt idx="134">
                  <c:v>227</c:v>
                </c:pt>
                <c:pt idx="135">
                  <c:v>228</c:v>
                </c:pt>
                <c:pt idx="136">
                  <c:v>229</c:v>
                </c:pt>
                <c:pt idx="137">
                  <c:v>230</c:v>
                </c:pt>
                <c:pt idx="138">
                  <c:v>231</c:v>
                </c:pt>
                <c:pt idx="139">
                  <c:v>232</c:v>
                </c:pt>
                <c:pt idx="140">
                  <c:v>233</c:v>
                </c:pt>
                <c:pt idx="141">
                  <c:v>234</c:v>
                </c:pt>
                <c:pt idx="142">
                  <c:v>235</c:v>
                </c:pt>
                <c:pt idx="143">
                  <c:v>236</c:v>
                </c:pt>
                <c:pt idx="144">
                  <c:v>237</c:v>
                </c:pt>
                <c:pt idx="145">
                  <c:v>238</c:v>
                </c:pt>
                <c:pt idx="146">
                  <c:v>239</c:v>
                </c:pt>
                <c:pt idx="147">
                  <c:v>240</c:v>
                </c:pt>
                <c:pt idx="148">
                  <c:v>241</c:v>
                </c:pt>
                <c:pt idx="149">
                  <c:v>242</c:v>
                </c:pt>
                <c:pt idx="150">
                  <c:v>243</c:v>
                </c:pt>
                <c:pt idx="151">
                  <c:v>244</c:v>
                </c:pt>
                <c:pt idx="152">
                  <c:v>245</c:v>
                </c:pt>
                <c:pt idx="153">
                  <c:v>246</c:v>
                </c:pt>
                <c:pt idx="154">
                  <c:v>247</c:v>
                </c:pt>
                <c:pt idx="155">
                  <c:v>248</c:v>
                </c:pt>
                <c:pt idx="156">
                  <c:v>249</c:v>
                </c:pt>
                <c:pt idx="157">
                  <c:v>250</c:v>
                </c:pt>
                <c:pt idx="158">
                  <c:v>251</c:v>
                </c:pt>
                <c:pt idx="159">
                  <c:v>252</c:v>
                </c:pt>
                <c:pt idx="160">
                  <c:v>253</c:v>
                </c:pt>
                <c:pt idx="161">
                  <c:v>254</c:v>
                </c:pt>
                <c:pt idx="162">
                  <c:v>255</c:v>
                </c:pt>
                <c:pt idx="163">
                  <c:v>256</c:v>
                </c:pt>
                <c:pt idx="164">
                  <c:v>257</c:v>
                </c:pt>
                <c:pt idx="165">
                  <c:v>258</c:v>
                </c:pt>
                <c:pt idx="166">
                  <c:v>259</c:v>
                </c:pt>
                <c:pt idx="167">
                  <c:v>260</c:v>
                </c:pt>
                <c:pt idx="168">
                  <c:v>261</c:v>
                </c:pt>
                <c:pt idx="169">
                  <c:v>262</c:v>
                </c:pt>
                <c:pt idx="170">
                  <c:v>263</c:v>
                </c:pt>
                <c:pt idx="171">
                  <c:v>264</c:v>
                </c:pt>
                <c:pt idx="172">
                  <c:v>265</c:v>
                </c:pt>
                <c:pt idx="173">
                  <c:v>266</c:v>
                </c:pt>
                <c:pt idx="174">
                  <c:v>267</c:v>
                </c:pt>
                <c:pt idx="175">
                  <c:v>268</c:v>
                </c:pt>
                <c:pt idx="176">
                  <c:v>269</c:v>
                </c:pt>
                <c:pt idx="177">
                  <c:v>270</c:v>
                </c:pt>
                <c:pt idx="178">
                  <c:v>271</c:v>
                </c:pt>
                <c:pt idx="179">
                  <c:v>272</c:v>
                </c:pt>
                <c:pt idx="180">
                  <c:v>273</c:v>
                </c:pt>
                <c:pt idx="181">
                  <c:v>274</c:v>
                </c:pt>
                <c:pt idx="182">
                  <c:v>275</c:v>
                </c:pt>
                <c:pt idx="183">
                  <c:v>276</c:v>
                </c:pt>
                <c:pt idx="184">
                  <c:v>277</c:v>
                </c:pt>
                <c:pt idx="185">
                  <c:v>278</c:v>
                </c:pt>
                <c:pt idx="186">
                  <c:v>279</c:v>
                </c:pt>
                <c:pt idx="187">
                  <c:v>280</c:v>
                </c:pt>
                <c:pt idx="188">
                  <c:v>281</c:v>
                </c:pt>
                <c:pt idx="189">
                  <c:v>282</c:v>
                </c:pt>
                <c:pt idx="190">
                  <c:v>283</c:v>
                </c:pt>
                <c:pt idx="191">
                  <c:v>284</c:v>
                </c:pt>
                <c:pt idx="192">
                  <c:v>285</c:v>
                </c:pt>
                <c:pt idx="193">
                  <c:v>286</c:v>
                </c:pt>
                <c:pt idx="194">
                  <c:v>287</c:v>
                </c:pt>
                <c:pt idx="195">
                  <c:v>288</c:v>
                </c:pt>
                <c:pt idx="196">
                  <c:v>289</c:v>
                </c:pt>
                <c:pt idx="197">
                  <c:v>290</c:v>
                </c:pt>
                <c:pt idx="198">
                  <c:v>291</c:v>
                </c:pt>
                <c:pt idx="199">
                  <c:v>292</c:v>
                </c:pt>
                <c:pt idx="200">
                  <c:v>293</c:v>
                </c:pt>
                <c:pt idx="201">
                  <c:v>294</c:v>
                </c:pt>
                <c:pt idx="202">
                  <c:v>295</c:v>
                </c:pt>
                <c:pt idx="203">
                  <c:v>296</c:v>
                </c:pt>
                <c:pt idx="204">
                  <c:v>297</c:v>
                </c:pt>
                <c:pt idx="205">
                  <c:v>298</c:v>
                </c:pt>
                <c:pt idx="206">
                  <c:v>299</c:v>
                </c:pt>
                <c:pt idx="207">
                  <c:v>300</c:v>
                </c:pt>
                <c:pt idx="208">
                  <c:v>301</c:v>
                </c:pt>
                <c:pt idx="209">
                  <c:v>302</c:v>
                </c:pt>
                <c:pt idx="210">
                  <c:v>303</c:v>
                </c:pt>
                <c:pt idx="211">
                  <c:v>304</c:v>
                </c:pt>
                <c:pt idx="212">
                  <c:v>305</c:v>
                </c:pt>
                <c:pt idx="213">
                  <c:v>306</c:v>
                </c:pt>
                <c:pt idx="214">
                  <c:v>307</c:v>
                </c:pt>
                <c:pt idx="215">
                  <c:v>308</c:v>
                </c:pt>
                <c:pt idx="216">
                  <c:v>309</c:v>
                </c:pt>
                <c:pt idx="217">
                  <c:v>310</c:v>
                </c:pt>
                <c:pt idx="218">
                  <c:v>311</c:v>
                </c:pt>
                <c:pt idx="219">
                  <c:v>312</c:v>
                </c:pt>
                <c:pt idx="220">
                  <c:v>313</c:v>
                </c:pt>
                <c:pt idx="221">
                  <c:v>314</c:v>
                </c:pt>
                <c:pt idx="222">
                  <c:v>315</c:v>
                </c:pt>
                <c:pt idx="223">
                  <c:v>316</c:v>
                </c:pt>
                <c:pt idx="224">
                  <c:v>317</c:v>
                </c:pt>
                <c:pt idx="225">
                  <c:v>318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329</c:v>
                </c:pt>
                <c:pt idx="237">
                  <c:v>330</c:v>
                </c:pt>
                <c:pt idx="238">
                  <c:v>331</c:v>
                </c:pt>
                <c:pt idx="239">
                  <c:v>332</c:v>
                </c:pt>
                <c:pt idx="240">
                  <c:v>333</c:v>
                </c:pt>
                <c:pt idx="241">
                  <c:v>334</c:v>
                </c:pt>
                <c:pt idx="242">
                  <c:v>335</c:v>
                </c:pt>
                <c:pt idx="243">
                  <c:v>336</c:v>
                </c:pt>
                <c:pt idx="244">
                  <c:v>337</c:v>
                </c:pt>
                <c:pt idx="245">
                  <c:v>338</c:v>
                </c:pt>
                <c:pt idx="246">
                  <c:v>339</c:v>
                </c:pt>
                <c:pt idx="247">
                  <c:v>340</c:v>
                </c:pt>
                <c:pt idx="248">
                  <c:v>341</c:v>
                </c:pt>
                <c:pt idx="249">
                  <c:v>342</c:v>
                </c:pt>
                <c:pt idx="250">
                  <c:v>343</c:v>
                </c:pt>
                <c:pt idx="251">
                  <c:v>344</c:v>
                </c:pt>
                <c:pt idx="252">
                  <c:v>345</c:v>
                </c:pt>
                <c:pt idx="253">
                  <c:v>346</c:v>
                </c:pt>
                <c:pt idx="254">
                  <c:v>347</c:v>
                </c:pt>
                <c:pt idx="255">
                  <c:v>348</c:v>
                </c:pt>
                <c:pt idx="256">
                  <c:v>349</c:v>
                </c:pt>
                <c:pt idx="257">
                  <c:v>350</c:v>
                </c:pt>
                <c:pt idx="258">
                  <c:v>351</c:v>
                </c:pt>
                <c:pt idx="259">
                  <c:v>352</c:v>
                </c:pt>
                <c:pt idx="260">
                  <c:v>353</c:v>
                </c:pt>
                <c:pt idx="261">
                  <c:v>354</c:v>
                </c:pt>
                <c:pt idx="262">
                  <c:v>355</c:v>
                </c:pt>
                <c:pt idx="263">
                  <c:v>356</c:v>
                </c:pt>
                <c:pt idx="264">
                  <c:v>357</c:v>
                </c:pt>
                <c:pt idx="265">
                  <c:v>358</c:v>
                </c:pt>
                <c:pt idx="266">
                  <c:v>359</c:v>
                </c:pt>
              </c:numCache>
            </c:numRef>
          </c:xVal>
          <c:yVal>
            <c:numRef>
              <c:f>'LNA model'!$H$28:$H$294</c:f>
              <c:numCache>
                <c:formatCode>General</c:formatCode>
                <c:ptCount val="267"/>
                <c:pt idx="0">
                  <c:v>31.7</c:v>
                </c:pt>
                <c:pt idx="1">
                  <c:v>27.967228053766632</c:v>
                </c:pt>
                <c:pt idx="2">
                  <c:v>25.783696441476184</c:v>
                </c:pt>
                <c:pt idx="3">
                  <c:v>24.234456107533266</c:v>
                </c:pt>
                <c:pt idx="4">
                  <c:v>23.032771946233368</c:v>
                </c:pt>
                <c:pt idx="5">
                  <c:v>22.050924495242818</c:v>
                </c:pt>
                <c:pt idx="6">
                  <c:v>21.220784303823216</c:v>
                </c:pt>
                <c:pt idx="7">
                  <c:v>20.501684161299899</c:v>
                </c:pt>
                <c:pt idx="8">
                  <c:v>19.867392882952373</c:v>
                </c:pt>
                <c:pt idx="9">
                  <c:v>10.022468465123112</c:v>
                </c:pt>
                <c:pt idx="10">
                  <c:v>9.927151789661103</c:v>
                </c:pt>
                <c:pt idx="11">
                  <c:v>6.6887865926951235</c:v>
                </c:pt>
                <c:pt idx="12">
                  <c:v>6.6372526915327654</c:v>
                </c:pt>
                <c:pt idx="13">
                  <c:v>6.5862072707168444</c:v>
                </c:pt>
                <c:pt idx="14">
                  <c:v>6.5356411567033987</c:v>
                </c:pt>
                <c:pt idx="15">
                  <c:v>6.4855454319618211</c:v>
                </c:pt>
                <c:pt idx="16">
                  <c:v>6.4359114255362648</c:v>
                </c:pt>
                <c:pt idx="17">
                  <c:v>6.3867307040380084</c:v>
                </c:pt>
                <c:pt idx="18">
                  <c:v>6.3379950630454438</c:v>
                </c:pt>
                <c:pt idx="19">
                  <c:v>6.2896965188897482</c:v>
                </c:pt>
                <c:pt idx="20">
                  <c:v>6.2418273008055962</c:v>
                </c:pt>
                <c:pt idx="21">
                  <c:v>6.1943798434277362</c:v>
                </c:pt>
                <c:pt idx="22">
                  <c:v>6.1473467796152121</c:v>
                </c:pt>
                <c:pt idx="23">
                  <c:v>6.1007209335862065</c:v>
                </c:pt>
                <c:pt idx="24">
                  <c:v>6.0544953143475944</c:v>
                </c:pt>
                <c:pt idx="25">
                  <c:v>6.0086631094040435</c:v>
                </c:pt>
                <c:pt idx="26">
                  <c:v>5.9632176787326188</c:v>
                </c:pt>
                <c:pt idx="27">
                  <c:v>5.9181525490094522</c:v>
                </c:pt>
                <c:pt idx="28">
                  <c:v>5.8734614080760146</c:v>
                </c:pt>
                <c:pt idx="29">
                  <c:v>5.8291380996331199</c:v>
                </c:pt>
                <c:pt idx="30">
                  <c:v>5.7851766181514641</c:v>
                </c:pt>
                <c:pt idx="31">
                  <c:v>5.7415711039882815</c:v>
                </c:pt>
                <c:pt idx="32">
                  <c:v>5.6983158387001005</c:v>
                </c:pt>
                <c:pt idx="33">
                  <c:v>5.655405240542219</c:v>
                </c:pt>
                <c:pt idx="34">
                  <c:v>5.6128338601461358</c:v>
                </c:pt>
                <c:pt idx="35">
                  <c:v>5.5705963763664315</c:v>
                </c:pt>
                <c:pt idx="36">
                  <c:v>5.5286875922893124</c:v>
                </c:pt>
                <c:pt idx="37">
                  <c:v>5.4871024313952219</c:v>
                </c:pt>
                <c:pt idx="38">
                  <c:v>5.4458359338685192</c:v>
                </c:pt>
                <c:pt idx="39">
                  <c:v>5.4048832530474584</c:v>
                </c:pt>
                <c:pt idx="40">
                  <c:v>5.3642396520081341</c:v>
                </c:pt>
                <c:pt idx="41">
                  <c:v>5.323900500276384</c:v>
                </c:pt>
                <c:pt idx="42">
                  <c:v>5.283861270661923</c:v>
                </c:pt>
                <c:pt idx="43">
                  <c:v>5.244117536209302</c:v>
                </c:pt>
                <c:pt idx="44">
                  <c:v>5.2046649672605554</c:v>
                </c:pt>
                <c:pt idx="45">
                  <c:v>5.1654993286246658</c:v>
                </c:pt>
                <c:pt idx="46">
                  <c:v>5.1266164768492217</c:v>
                </c:pt>
                <c:pt idx="47">
                  <c:v>5.0880123575898466</c:v>
                </c:pt>
                <c:pt idx="48">
                  <c:v>5.0496830030732909</c:v>
                </c:pt>
                <c:pt idx="49">
                  <c:v>5.0116245296500992</c:v>
                </c:pt>
                <c:pt idx="50">
                  <c:v>4.9738331354332317</c:v>
                </c:pt>
                <c:pt idx="51">
                  <c:v>4.9363050980189023</c:v>
                </c:pt>
                <c:pt idx="52">
                  <c:v>4.899036772286312</c:v>
                </c:pt>
                <c:pt idx="53">
                  <c:v>4.8620245882729769</c:v>
                </c:pt>
                <c:pt idx="54">
                  <c:v>4.825265049122617</c:v>
                </c:pt>
                <c:pt idx="55">
                  <c:v>4.788754729102525</c:v>
                </c:pt>
                <c:pt idx="56">
                  <c:v>4.752490271687801</c:v>
                </c:pt>
                <c:pt idx="57">
                  <c:v>4.7164683877095506</c:v>
                </c:pt>
                <c:pt idx="58">
                  <c:v>4.6806858535647002</c:v>
                </c:pt>
                <c:pt idx="59">
                  <c:v>4.6451395094848174</c:v>
                </c:pt>
                <c:pt idx="60">
                  <c:v>4.6098262578617728</c:v>
                </c:pt>
                <c:pt idx="61">
                  <c:v>4.5747430616278564</c:v>
                </c:pt>
                <c:pt idx="62">
                  <c:v>4.539886942688387</c:v>
                </c:pt>
                <c:pt idx="63">
                  <c:v>4.5052549804046755</c:v>
                </c:pt>
                <c:pt idx="64">
                  <c:v>4.4708443101255035</c:v>
                </c:pt>
                <c:pt idx="65">
                  <c:v>4.4366521217651567</c:v>
                </c:pt>
                <c:pt idx="66">
                  <c:v>4.4026756584264035</c:v>
                </c:pt>
                <c:pt idx="67">
                  <c:v>4.3689122150665334</c:v>
                </c:pt>
                <c:pt idx="68">
                  <c:v>4.3353591372050637</c:v>
                </c:pt>
                <c:pt idx="69">
                  <c:v>4.3020138196713766</c:v>
                </c:pt>
                <c:pt idx="70">
                  <c:v>4.2688737053909236</c:v>
                </c:pt>
                <c:pt idx="71">
                  <c:v>4.2359362842085453</c:v>
                </c:pt>
                <c:pt idx="72">
                  <c:v>4.2031990917475603</c:v>
                </c:pt>
                <c:pt idx="73">
                  <c:v>4.1706597083033152</c:v>
                </c:pt>
                <c:pt idx="74">
                  <c:v>4.1383157577699663</c:v>
                </c:pt>
                <c:pt idx="75">
                  <c:v>4.1061649065993002</c:v>
                </c:pt>
                <c:pt idx="76">
                  <c:v>4.0742048627904488</c:v>
                </c:pt>
                <c:pt idx="77">
                  <c:v>4.0424333749094004</c:v>
                </c:pt>
                <c:pt idx="78">
                  <c:v>4.0108482311372953</c:v>
                </c:pt>
                <c:pt idx="79">
                  <c:v>3.9794472583463936</c:v>
                </c:pt>
                <c:pt idx="80">
                  <c:v>3.948228321202933</c:v>
                </c:pt>
                <c:pt idx="81">
                  <c:v>3.9171893212957585</c:v>
                </c:pt>
                <c:pt idx="82">
                  <c:v>3.8863281962899485</c:v>
                </c:pt>
                <c:pt idx="83">
                  <c:v>3.8556429191045396</c:v>
                </c:pt>
                <c:pt idx="84">
                  <c:v>3.8251314971135955</c:v>
                </c:pt>
                <c:pt idx="85">
                  <c:v>3.7947919713697118</c:v>
                </c:pt>
                <c:pt idx="86">
                  <c:v>3.7646224158493204</c:v>
                </c:pt>
                <c:pt idx="87">
                  <c:v>3.7346209367190042</c:v>
                </c:pt>
                <c:pt idx="88">
                  <c:v>3.7047856716221084</c:v>
                </c:pt>
                <c:pt idx="89">
                  <c:v>3.6751147889850735</c:v>
                </c:pt>
                <c:pt idx="90">
                  <c:v>3.6456064873426755</c:v>
                </c:pt>
                <c:pt idx="91">
                  <c:v>3.6162589946817469</c:v>
                </c:pt>
                <c:pt idx="92">
                  <c:v>3.5870705678026269</c:v>
                </c:pt>
                <c:pt idx="93">
                  <c:v>3.5580394916978335</c:v>
                </c:pt>
                <c:pt idx="94">
                  <c:v>3.5291640789474101</c:v>
                </c:pt>
                <c:pt idx="95">
                  <c:v>3.5004426691303649</c:v>
                </c:pt>
                <c:pt idx="96">
                  <c:v>3.471873628251771</c:v>
                </c:pt>
                <c:pt idx="97">
                  <c:v>3.4434553481849193</c:v>
                </c:pt>
                <c:pt idx="98">
                  <c:v>3.4151862461281759</c:v>
                </c:pt>
                <c:pt idx="99">
                  <c:v>3.3870647640759834</c:v>
                </c:pt>
                <c:pt idx="100">
                  <c:v>3.3590893683036036</c:v>
                </c:pt>
                <c:pt idx="101">
                  <c:v>3.3312585488651969</c:v>
                </c:pt>
                <c:pt idx="102">
                  <c:v>3.3035708191047775</c:v>
                </c:pt>
                <c:pt idx="103">
                  <c:v>3.2760247151796982</c:v>
                </c:pt>
                <c:pt idx="104">
                  <c:v>3.2486187955962471</c:v>
                </c:pt>
                <c:pt idx="105">
                  <c:v>3.221351640757014</c:v>
                </c:pt>
                <c:pt idx="106">
                  <c:v>3.1942218525196324</c:v>
                </c:pt>
                <c:pt idx="107">
                  <c:v>3.1672280537666317</c:v>
                </c:pt>
                <c:pt idx="108">
                  <c:v>3.1403688879859359</c:v>
                </c:pt>
                <c:pt idx="109">
                  <c:v>3.1136430188618611</c:v>
                </c:pt>
                <c:pt idx="110">
                  <c:v>3.0870491298761564</c:v>
                </c:pt>
                <c:pt idx="111">
                  <c:v>3.060585923918854</c:v>
                </c:pt>
                <c:pt idx="112">
                  <c:v>3.0342521229086472</c:v>
                </c:pt>
                <c:pt idx="113">
                  <c:v>3.0080464674224991</c:v>
                </c:pt>
                <c:pt idx="114">
                  <c:v>2.9819677163342178</c:v>
                </c:pt>
                <c:pt idx="115">
                  <c:v>2.9560146464617567</c:v>
                </c:pt>
                <c:pt idx="116">
                  <c:v>2.9301860522229255</c:v>
                </c:pt>
                <c:pt idx="117">
                  <c:v>2.9044807452994021</c:v>
                </c:pt>
                <c:pt idx="118">
                  <c:v>2.8788975543086117</c:v>
                </c:pt>
                <c:pt idx="119">
                  <c:v>2.8534353244834847</c:v>
                </c:pt>
                <c:pt idx="120">
                  <c:v>2.8280929173596512</c:v>
                </c:pt>
                <c:pt idx="121">
                  <c:v>2.8028692104700319</c:v>
                </c:pt>
                <c:pt idx="122">
                  <c:v>2.7777630970464919</c:v>
                </c:pt>
                <c:pt idx="123">
                  <c:v>2.7527734857284578</c:v>
                </c:pt>
                <c:pt idx="124">
                  <c:v>2.7278993002782315</c:v>
                </c:pt>
                <c:pt idx="125">
                  <c:v>2.7031394793029015</c:v>
                </c:pt>
                <c:pt idx="126">
                  <c:v>2.6784929759825289</c:v>
                </c:pt>
                <c:pt idx="127">
                  <c:v>2.6539587578046415</c:v>
                </c:pt>
                <c:pt idx="128">
                  <c:v>2.6295358063046272</c:v>
                </c:pt>
                <c:pt idx="129">
                  <c:v>2.605223116812077</c:v>
                </c:pt>
                <c:pt idx="130">
                  <c:v>2.5810196982028053</c:v>
                </c:pt>
                <c:pt idx="131">
                  <c:v>2.5569245726563814</c:v>
                </c:pt>
                <c:pt idx="132">
                  <c:v>2.5329367754191026</c:v>
                </c:pt>
                <c:pt idx="133">
                  <c:v>2.5090553545722294</c:v>
                </c:pt>
                <c:pt idx="134">
                  <c:v>2.4852793708052801</c:v>
                </c:pt>
                <c:pt idx="135">
                  <c:v>2.4616078971943693</c:v>
                </c:pt>
                <c:pt idx="136">
                  <c:v>2.4380400189853866</c:v>
                </c:pt>
                <c:pt idx="137">
                  <c:v>2.4145748333818453</c:v>
                </c:pt>
                <c:pt idx="138">
                  <c:v>2.3912114493374084</c:v>
                </c:pt>
                <c:pt idx="139">
                  <c:v>2.3679489873528397</c:v>
                </c:pt>
                <c:pt idx="140">
                  <c:v>2.3447865792773648</c:v>
                </c:pt>
                <c:pt idx="141">
                  <c:v>2.3217233681142275</c:v>
                </c:pt>
                <c:pt idx="142">
                  <c:v>2.2987585078304704</c:v>
                </c:pt>
                <c:pt idx="143">
                  <c:v>2.2758911631706766</c:v>
                </c:pt>
                <c:pt idx="144">
                  <c:v>2.2531205094747087</c:v>
                </c:pt>
                <c:pt idx="145">
                  <c:v>2.2304457324992519</c:v>
                </c:pt>
                <c:pt idx="146">
                  <c:v>2.2078660282430924</c:v>
                </c:pt>
                <c:pt idx="147">
                  <c:v>2.1853806027760854</c:v>
                </c:pt>
                <c:pt idx="148">
                  <c:v>2.1629886720716307</c:v>
                </c:pt>
                <c:pt idx="149">
                  <c:v>2.1406894618426513</c:v>
                </c:pt>
                <c:pt idx="150">
                  <c:v>2.1184822073809286</c:v>
                </c:pt>
                <c:pt idx="151">
                  <c:v>2.0963661533997566</c:v>
                </c:pt>
                <c:pt idx="152">
                  <c:v>2.074340553879793</c:v>
                </c:pt>
                <c:pt idx="153">
                  <c:v>2.0524046719180937</c:v>
                </c:pt>
                <c:pt idx="154">
                  <c:v>2.0305577795801426</c:v>
                </c:pt>
                <c:pt idx="155">
                  <c:v>2.0087991577549147</c:v>
                </c:pt>
                <c:pt idx="156">
                  <c:v>1.9871280960128672</c:v>
                </c:pt>
                <c:pt idx="157">
                  <c:v>1.9655438924667337</c:v>
                </c:pt>
                <c:pt idx="158">
                  <c:v>1.9440458536351279</c:v>
                </c:pt>
                <c:pt idx="159">
                  <c:v>1.9226332943088522</c:v>
                </c:pt>
                <c:pt idx="160">
                  <c:v>1.9013055374198551</c:v>
                </c:pt>
                <c:pt idx="161">
                  <c:v>1.8800619139127654</c:v>
                </c:pt>
                <c:pt idx="162">
                  <c:v>1.8589017626189559</c:v>
                </c:pt>
                <c:pt idx="163">
                  <c:v>1.8378244301330646</c:v>
                </c:pt>
                <c:pt idx="164">
                  <c:v>1.8168292706919438</c:v>
                </c:pt>
                <c:pt idx="165">
                  <c:v>1.7959156460559456</c:v>
                </c:pt>
                <c:pt idx="166">
                  <c:v>1.7750829253924749</c:v>
                </c:pt>
                <c:pt idx="167">
                  <c:v>1.7543304851618586</c:v>
                </c:pt>
                <c:pt idx="168">
                  <c:v>1.7336577090053176</c:v>
                </c:pt>
                <c:pt idx="169">
                  <c:v>1.7130639876351559</c:v>
                </c:pt>
                <c:pt idx="170">
                  <c:v>1.6925487187270001</c:v>
                </c:pt>
                <c:pt idx="171">
                  <c:v>1.6721113068140916</c:v>
                </c:pt>
                <c:pt idx="172">
                  <c:v>1.6517511631835795</c:v>
                </c:pt>
                <c:pt idx="173">
                  <c:v>1.6314677057747673</c:v>
                </c:pt>
                <c:pt idx="174">
                  <c:v>1.6112603590792638</c:v>
                </c:pt>
                <c:pt idx="175">
                  <c:v>1.5911285540430171</c:v>
                </c:pt>
                <c:pt idx="176">
                  <c:v>1.5710717279701392</c:v>
                </c:pt>
                <c:pt idx="177">
                  <c:v>1.5510893244285562</c:v>
                </c:pt>
                <c:pt idx="178">
                  <c:v>1.5311807931573647</c:v>
                </c:pt>
                <c:pt idx="179">
                  <c:v>1.5113455899759352</c:v>
                </c:pt>
                <c:pt idx="180">
                  <c:v>1.4915831766946255</c:v>
                </c:pt>
                <c:pt idx="181">
                  <c:v>1.4718930210271886</c:v>
                </c:pt>
                <c:pt idx="182">
                  <c:v>1.4522745965047399</c:v>
                </c:pt>
                <c:pt idx="183">
                  <c:v>1.4327273823912989</c:v>
                </c:pt>
                <c:pt idx="184">
                  <c:v>1.4132508636008367</c:v>
                </c:pt>
                <c:pt idx="185">
                  <c:v>1.3938445306158549</c:v>
                </c:pt>
                <c:pt idx="186">
                  <c:v>1.3745078794073891</c:v>
                </c:pt>
                <c:pt idx="187">
                  <c:v>1.3552404113564762</c:v>
                </c:pt>
                <c:pt idx="188">
                  <c:v>1.3360416331770075</c:v>
                </c:pt>
                <c:pt idx="189">
                  <c:v>1.316911056839924</c:v>
                </c:pt>
                <c:pt idx="190">
                  <c:v>1.2978481994988016</c:v>
                </c:pt>
                <c:pt idx="191">
                  <c:v>1.2788525834167324</c:v>
                </c:pt>
                <c:pt idx="192">
                  <c:v>1.2599237358944713</c:v>
                </c:pt>
                <c:pt idx="193">
                  <c:v>1.2410611891998649</c:v>
                </c:pt>
                <c:pt idx="194">
                  <c:v>1.2222644804984917</c:v>
                </c:pt>
                <c:pt idx="195">
                  <c:v>1.2035331517855354</c:v>
                </c:pt>
                <c:pt idx="196">
                  <c:v>1.1848667498188057</c:v>
                </c:pt>
                <c:pt idx="197">
                  <c:v>1.1662648260529416</c:v>
                </c:pt>
                <c:pt idx="198">
                  <c:v>1.1477269365747489</c:v>
                </c:pt>
                <c:pt idx="199">
                  <c:v>1.1292526420396101</c:v>
                </c:pt>
                <c:pt idx="200">
                  <c:v>1.1108415076090417</c:v>
                </c:pt>
                <c:pt idx="201">
                  <c:v>1.0924931028892502</c:v>
                </c:pt>
                <c:pt idx="202">
                  <c:v>1.0742070018707786</c:v>
                </c:pt>
                <c:pt idx="203">
                  <c:v>1.0559827828691581</c:v>
                </c:pt>
                <c:pt idx="204">
                  <c:v>1.037820028466566</c:v>
                </c:pt>
                <c:pt idx="205">
                  <c:v>1.0197183254544342</c:v>
                </c:pt>
                <c:pt idx="206">
                  <c:v>1.0016772647770722</c:v>
                </c:pt>
                <c:pt idx="207">
                  <c:v>0.98369644147618374</c:v>
                </c:pt>
                <c:pt idx="208">
                  <c:v>0.96577545463633996</c:v>
                </c:pt>
                <c:pt idx="209">
                  <c:v>0.94791390733133341</c:v>
                </c:pt>
                <c:pt idx="210">
                  <c:v>0.93011140657142022</c:v>
                </c:pt>
                <c:pt idx="211">
                  <c:v>0.91236756325145052</c:v>
                </c:pt>
                <c:pt idx="212">
                  <c:v>0.89468199209985499</c:v>
                </c:pt>
                <c:pt idx="213">
                  <c:v>0.87705431162840597</c:v>
                </c:pt>
                <c:pt idx="214">
                  <c:v>0.85948414408288443</c:v>
                </c:pt>
                <c:pt idx="215">
                  <c:v>0.84197111539448954</c:v>
                </c:pt>
                <c:pt idx="216">
                  <c:v>0.82451485513204759</c:v>
                </c:pt>
                <c:pt idx="217">
                  <c:v>0.80711499645501661</c:v>
                </c:pt>
                <c:pt idx="218">
                  <c:v>0.78977117606721237</c:v>
                </c:pt>
                <c:pt idx="219">
                  <c:v>0.7724830341713087</c:v>
                </c:pt>
                <c:pt idx="220">
                  <c:v>0.75525021442403784</c:v>
                </c:pt>
                <c:pt idx="221">
                  <c:v>0.73807236389213315</c:v>
                </c:pt>
                <c:pt idx="222">
                  <c:v>0.72094913300895413</c:v>
                </c:pt>
                <c:pt idx="223">
                  <c:v>0.70388017553178983</c:v>
                </c:pt>
                <c:pt idx="224">
                  <c:v>0.68686514849987645</c:v>
                </c:pt>
                <c:pt idx="225">
                  <c:v>0.66990371219303313</c:v>
                </c:pt>
                <c:pt idx="226">
                  <c:v>0.6529955300909549</c:v>
                </c:pt>
                <c:pt idx="227">
                  <c:v>0.63614026883316654</c:v>
                </c:pt>
                <c:pt idx="228">
                  <c:v>0.61933759817958745</c:v>
                </c:pt>
                <c:pt idx="229">
                  <c:v>0.60258719097169688</c:v>
                </c:pt>
                <c:pt idx="230">
                  <c:v>0.58588872309432105</c:v>
                </c:pt>
                <c:pt idx="231">
                  <c:v>0.5692418734380098</c:v>
                </c:pt>
                <c:pt idx="232">
                  <c:v>0.552646323861957</c:v>
                </c:pt>
                <c:pt idx="233">
                  <c:v>0.53610175915755676</c:v>
                </c:pt>
                <c:pt idx="234">
                  <c:v>0.51960786701245354</c:v>
                </c:pt>
                <c:pt idx="235">
                  <c:v>0.5031643379751749</c:v>
                </c:pt>
                <c:pt idx="236">
                  <c:v>0.48677086542031489</c:v>
                </c:pt>
                <c:pt idx="237">
                  <c:v>0.47042714551419351</c:v>
                </c:pt>
                <c:pt idx="238">
                  <c:v>0.45413287718108464</c:v>
                </c:pt>
                <c:pt idx="239">
                  <c:v>0.43788776206994839</c:v>
                </c:pt>
                <c:pt idx="240">
                  <c:v>0.42169150452163251</c:v>
                </c:pt>
                <c:pt idx="241">
                  <c:v>0.40554381153659946</c:v>
                </c:pt>
                <c:pt idx="242">
                  <c:v>0.38944439274311904</c:v>
                </c:pt>
                <c:pt idx="243">
                  <c:v>0.37339296036592984</c:v>
                </c:pt>
                <c:pt idx="244">
                  <c:v>0.35738922919540173</c:v>
                </c:pt>
                <c:pt idx="245">
                  <c:v>0.34143291655707841</c:v>
                </c:pt>
                <c:pt idx="246">
                  <c:v>0.32552374228178138</c:v>
                </c:pt>
                <c:pt idx="247">
                  <c:v>0.30966142867603708</c:v>
                </c:pt>
                <c:pt idx="248">
                  <c:v>0.29384570049302994</c:v>
                </c:pt>
                <c:pt idx="249">
                  <c:v>0.27807628490392489</c:v>
                </c:pt>
                <c:pt idx="250">
                  <c:v>0.26235291146964457</c:v>
                </c:pt>
                <c:pt idx="251">
                  <c:v>0.24667531211302673</c:v>
                </c:pt>
                <c:pt idx="252">
                  <c:v>0.23104322109140085</c:v>
                </c:pt>
                <c:pt idx="253">
                  <c:v>0.21545637496956616</c:v>
                </c:pt>
                <c:pt idx="254">
                  <c:v>0.19991451259316761</c:v>
                </c:pt>
                <c:pt idx="255">
                  <c:v>0.18441737506239875</c:v>
                </c:pt>
                <c:pt idx="256">
                  <c:v>0.16896470570616984</c:v>
                </c:pt>
                <c:pt idx="257">
                  <c:v>0.15355625005658169</c:v>
                </c:pt>
                <c:pt idx="258">
                  <c:v>0.13819175582378307</c:v>
                </c:pt>
                <c:pt idx="259">
                  <c:v>0.12287097287117277</c:v>
                </c:pt>
                <c:pt idx="260">
                  <c:v>0.10759365319099956</c:v>
                </c:pt>
                <c:pt idx="261">
                  <c:v>9.2359550880232177E-2</c:v>
                </c:pt>
                <c:pt idx="262">
                  <c:v>7.7168422116830726E-2</c:v>
                </c:pt>
                <c:pt idx="263">
                  <c:v>6.2020025136344969E-2</c:v>
                </c:pt>
                <c:pt idx="264">
                  <c:v>4.6914120208803922E-2</c:v>
                </c:pt>
                <c:pt idx="265">
                  <c:v>3.1850469615953614E-2</c:v>
                </c:pt>
                <c:pt idx="266">
                  <c:v>1.6828837628839466E-2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3-488A-AFC9-2ACDE94D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137720"/>
        <c:axId val="1020141320"/>
      </c:scatterChart>
      <c:valAx>
        <c:axId val="761963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000"/>
                  <a:t>Freq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761959792"/>
        <c:crosses val="autoZero"/>
        <c:crossBetween val="midCat"/>
      </c:valAx>
      <c:valAx>
        <c:axId val="761959792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000">
                    <a:solidFill>
                      <a:srgbClr val="FF0000"/>
                    </a:solidFill>
                  </a:rPr>
                  <a:t>Pdiss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761963072"/>
        <c:crosses val="autoZero"/>
        <c:crossBetween val="midCat"/>
      </c:valAx>
      <c:valAx>
        <c:axId val="1020141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Gain/stage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1020137720"/>
        <c:crosses val="max"/>
        <c:crossBetween val="midCat"/>
      </c:valAx>
      <c:valAx>
        <c:axId val="102013772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0141320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'LNA data'!$E$1</c:f>
              <c:strCache>
                <c:ptCount val="1"/>
                <c:pt idx="0">
                  <c:v>ICP [dBm]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'LNA data'!$A$2:$A$12</c:f>
              <c:numCache>
                <c:formatCode>General</c:formatCode>
                <c:ptCount val="11"/>
                <c:pt idx="0">
                  <c:v>28</c:v>
                </c:pt>
                <c:pt idx="1">
                  <c:v>27</c:v>
                </c:pt>
                <c:pt idx="2">
                  <c:v>27.2</c:v>
                </c:pt>
                <c:pt idx="3">
                  <c:v>24.25</c:v>
                </c:pt>
                <c:pt idx="4">
                  <c:v>25</c:v>
                </c:pt>
                <c:pt idx="5">
                  <c:v>77</c:v>
                </c:pt>
                <c:pt idx="6">
                  <c:v>92</c:v>
                </c:pt>
                <c:pt idx="7">
                  <c:v>33.5</c:v>
                </c:pt>
                <c:pt idx="8">
                  <c:v>33</c:v>
                </c:pt>
                <c:pt idx="9">
                  <c:v>135</c:v>
                </c:pt>
                <c:pt idx="10">
                  <c:v>140</c:v>
                </c:pt>
              </c:numCache>
            </c:numRef>
          </c:xVal>
          <c:yVal>
            <c:numRef>
              <c:f>'LNA data'!$E$2:$E$12</c:f>
              <c:numCache>
                <c:formatCode>General</c:formatCode>
                <c:ptCount val="11"/>
                <c:pt idx="0">
                  <c:v>-7.6</c:v>
                </c:pt>
                <c:pt idx="2">
                  <c:v>-3</c:v>
                </c:pt>
                <c:pt idx="3">
                  <c:v>-10.199999999999999</c:v>
                </c:pt>
                <c:pt idx="4">
                  <c:v>-21</c:v>
                </c:pt>
                <c:pt idx="5">
                  <c:v>-26.8</c:v>
                </c:pt>
                <c:pt idx="6">
                  <c:v>-22.8</c:v>
                </c:pt>
                <c:pt idx="7">
                  <c:v>-27</c:v>
                </c:pt>
                <c:pt idx="8">
                  <c:v>-25</c:v>
                </c:pt>
                <c:pt idx="9">
                  <c:v>-30</c:v>
                </c:pt>
                <c:pt idx="10">
                  <c:v>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20-42F9-A134-0405A46C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3072"/>
        <c:axId val="761959792"/>
        <c:extLst/>
      </c:scatterChart>
      <c:valAx>
        <c:axId val="761963072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/>
                  <a:t>Freq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761959792"/>
        <c:crosses val="autoZero"/>
        <c:crossBetween val="midCat"/>
      </c:valAx>
      <c:valAx>
        <c:axId val="7619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050"/>
                  <a:t>NF of LNA, LNA Gain/stage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761963072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6724</xdr:rowOff>
    </xdr:from>
    <xdr:to>
      <xdr:col>4</xdr:col>
      <xdr:colOff>722586</xdr:colOff>
      <xdr:row>18</xdr:row>
      <xdr:rowOff>177495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5CD0D-FF8A-4FF1-8DE4-C3AA91F3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30255</xdr:colOff>
      <xdr:row>23</xdr:row>
      <xdr:rowOff>52666</xdr:rowOff>
    </xdr:from>
    <xdr:ext cx="4410310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03927C-01CD-2A13-44B5-5581E33BCD1D}"/>
                </a:ext>
              </a:extLst>
            </xdr:cNvPr>
            <xdr:cNvSpPr txBox="1"/>
          </xdr:nvSpPr>
          <xdr:spPr>
            <a:xfrm>
              <a:off x="635373" y="4243666"/>
              <a:ext cx="4410310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b>
                    </m:sSub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d>
                          <m:d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fi-FI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𝑙𝑜𝑤</m:t>
                                    </m:r>
                                  </m:sub>
                                </m:sSub>
                                <m:r>
                                  <a:rPr lang="fi-FI" sz="1100" b="0" i="1"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func>
                                  <m:funcPr>
                                    <m:ctrlP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sSub>
                                      <m:sSubPr>
                                        <m:ctrlPr>
                                          <a:rPr lang="fi-FI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fi-FI" sz="1100" b="0" i="0">
                                            <a:latin typeface="Cambria Math" panose="02040503050406030204" pitchFamily="18" charset="0"/>
                                          </a:rPr>
                                          <m:t>log</m:t>
                                        </m:r>
                                      </m:e>
                                      <m:sub>
                                        <m:r>
                                          <a:rPr lang="fi-FI" sz="1100" b="0" i="1">
                                            <a:latin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sub>
                                    </m:sSub>
                                  </m:fName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𝐺𝐻𝑧</m:t>
                                        </m:r>
                                      </m:e>
                                    </m:d>
                                  </m:e>
                                </m:func>
                                <m:r>
                                  <a:rPr lang="fi-FI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𝑙𝑜𝑤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d>
                              <m:dPr>
                                <m:ctrlP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h𝑖𝑔h</m:t>
                                    </m:r>
                                  </m:sub>
                                </m:sSub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⋅</m:t>
                                </m:r>
                                <m:func>
                                  <m:func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sSub>
                                      <m:sSubPr>
                                        <m:ctrlP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fi-FI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log</m:t>
                                        </m:r>
                                      </m:e>
                                      <m:sub>
                                        <m: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sub>
                                    </m:sSub>
                                  </m:fName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𝐺𝐻𝑧</m:t>
                                        </m:r>
                                      </m:e>
                                    </m:d>
                                  </m:e>
                                </m:func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h𝑖𝑔h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03927C-01CD-2A13-44B5-5581E33BCD1D}"/>
                </a:ext>
              </a:extLst>
            </xdr:cNvPr>
            <xdr:cNvSpPr txBox="1"/>
          </xdr:nvSpPr>
          <xdr:spPr>
            <a:xfrm>
              <a:off x="635373" y="4243666"/>
              <a:ext cx="4410310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𝑃_𝑠𝑎𝑡=min⁡((𝑎_𝑙𝑜𝑤⋅log_10⁡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𝐺𝐻𝑧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r>
                <a:rPr lang="fi-FI" sz="1100" b="0" i="0">
                  <a:latin typeface="Cambria Math" panose="02040503050406030204" pitchFamily="18" charset="0"/>
                </a:rPr>
                <a:t>+𝑏_𝑙𝑜𝑤 );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ℎ𝑖𝑔ℎ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⋅log_10⁡𝑓[𝐺𝐻𝑧]+𝑏_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ℎ𝑖𝑔ℎ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2</xdr:col>
      <xdr:colOff>56029</xdr:colOff>
      <xdr:row>13</xdr:row>
      <xdr:rowOff>33618</xdr:rowOff>
    </xdr:from>
    <xdr:ext cx="3401832" cy="368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B76C5E3-A2F8-429A-9E00-8979184D46C1}"/>
                </a:ext>
              </a:extLst>
            </xdr:cNvPr>
            <xdr:cNvSpPr txBox="1"/>
          </xdr:nvSpPr>
          <xdr:spPr>
            <a:xfrm>
              <a:off x="1658470" y="2510118"/>
              <a:ext cx="3401832" cy="368306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i-FI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𝑠𝑎𝑡</m:t>
                        </m:r>
                      </m:sub>
                    </m:sSub>
                    <m:r>
                      <a:rPr lang="fi-FI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fi-FI" sz="12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min</m:t>
                    </m:r>
                    <m:r>
                      <a:rPr lang="fi-FI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fi-FI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−8⋅</m:t>
                    </m:r>
                    <m:func>
                      <m:funcPr>
                        <m:ctrlPr>
                          <a:rPr lang="fi-FI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fi-FI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fi-FI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fi-FI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10</m:t>
                            </m:r>
                          </m:sub>
                        </m:sSub>
                      </m:fName>
                      <m:e>
                        <m:d>
                          <m:dPr>
                            <m:ctrlPr>
                              <a:rPr lang="fi-FI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fi-FI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𝐹𝑟𝑒𝑞</m:t>
                            </m:r>
                            <m:d>
                              <m:dPr>
                                <m:begChr m:val="["/>
                                <m:endChr m:val="]"/>
                                <m:ctrlPr>
                                  <a:rPr lang="fi-FI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fi-FI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𝐺𝐻𝑧</m:t>
                                </m:r>
                              </m:e>
                            </m:d>
                          </m:e>
                        </m:d>
                        <m:r>
                          <a:rPr lang="fi-FI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+34.2</m:t>
                        </m:r>
                        <m:r>
                          <a:rPr lang="fi-FI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𝑑𝐵𝑚</m:t>
                        </m:r>
                      </m:e>
                    </m:func>
                    <m:r>
                      <a:rPr lang="fi-FI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;</m:t>
                    </m:r>
                  </m:oMath>
                </m:oMathPara>
              </a14:m>
              <a:endParaRPr lang="fi-FI" sz="12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r>
                <a:rPr lang="fi-FI" sz="1200" b="0">
                  <a:ea typeface="Cambria Math" panose="02040503050406030204" pitchFamily="18" charset="0"/>
                </a:rPr>
                <a:t>              </a:t>
              </a:r>
              <a:r>
                <a:rPr lang="fi-FI" sz="1200" b="0" baseline="0">
                  <a:ea typeface="Cambria Math" panose="02040503050406030204" pitchFamily="18" charset="0"/>
                </a:rPr>
                <a:t> </a:t>
              </a:r>
              <a:r>
                <a:rPr lang="fi-FI" sz="1200" b="0">
                  <a:ea typeface="Cambria Math" panose="02040503050406030204" pitchFamily="18" charset="0"/>
                </a:rPr>
                <a:t>   </a:t>
              </a:r>
              <a14:m>
                <m:oMath xmlns:m="http://schemas.openxmlformats.org/officeDocument/2006/math">
                  <m:r>
                    <a:rPr lang="fi-FI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−20.5</m:t>
                  </m:r>
                  <m:r>
                    <a:rPr lang="fi-FI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func>
                    <m:funcPr>
                      <m:ctrlPr>
                        <a:rPr lang="fi-FI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fi-FI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fi-FI" sz="1200" b="0" i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fi-FI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10</m:t>
                          </m:r>
                        </m:sub>
                      </m:sSub>
                    </m:fName>
                    <m:e>
                      <m:d>
                        <m:dPr>
                          <m:ctrlPr>
                            <a:rPr lang="fi-FI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fi-FI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𝐹𝑟𝑒𝑞</m:t>
                          </m:r>
                          <m:d>
                            <m:dPr>
                              <m:begChr m:val="["/>
                              <m:endChr m:val="]"/>
                              <m:ctrlPr>
                                <a:rPr lang="fi-FI" sz="1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fi-FI" sz="1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𝐺𝐻𝑧</m:t>
                              </m:r>
                            </m:e>
                          </m:d>
                        </m:e>
                      </m:d>
                      <m:r>
                        <a:rPr lang="fi-FI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+56.7</m:t>
                      </m:r>
                      <m:r>
                        <a:rPr lang="fi-FI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𝑑𝐵𝑚</m:t>
                      </m:r>
                      <m:r>
                        <a:rPr lang="fi-FI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 </m:t>
                      </m:r>
                    </m:e>
                  </m:func>
                </m:oMath>
              </a14:m>
              <a:endParaRPr lang="fi-FI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B76C5E3-A2F8-429A-9E00-8979184D46C1}"/>
                </a:ext>
              </a:extLst>
            </xdr:cNvPr>
            <xdr:cNvSpPr txBox="1"/>
          </xdr:nvSpPr>
          <xdr:spPr>
            <a:xfrm>
              <a:off x="1658470" y="2510118"/>
              <a:ext cx="3401832" cy="368306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i-FI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𝑃_𝑠𝑎𝑡=min⁡(</a:t>
              </a:r>
              <a:r>
                <a:rPr lang="fi-FI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−8⋅log_10⁡〖(𝐹𝑟𝑒𝑞[𝐺𝐻𝑧])+34.2𝑑𝐵𝑚〗;</a:t>
              </a:r>
              <a:endParaRPr lang="fi-FI" sz="12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r>
                <a:rPr lang="fi-FI" sz="1200" b="0">
                  <a:ea typeface="Cambria Math" panose="02040503050406030204" pitchFamily="18" charset="0"/>
                </a:rPr>
                <a:t>              </a:t>
              </a:r>
              <a:r>
                <a:rPr lang="fi-FI" sz="1200" b="0" baseline="0">
                  <a:ea typeface="Cambria Math" panose="02040503050406030204" pitchFamily="18" charset="0"/>
                </a:rPr>
                <a:t> </a:t>
              </a:r>
              <a:r>
                <a:rPr lang="fi-FI" sz="1200" b="0">
                  <a:ea typeface="Cambria Math" panose="02040503050406030204" pitchFamily="18" charset="0"/>
                </a:rPr>
                <a:t>   </a:t>
              </a:r>
              <a:r>
                <a:rPr lang="fi-FI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−20.5</a:t>
              </a:r>
              <a:r>
                <a:rPr lang="fi-FI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fi-FI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log_10⁡〖(𝐹𝑟𝑒𝑞[𝐺𝐻𝑧])+56.7𝑑𝐵𝑚) 〗</a:t>
              </a:r>
              <a:endParaRPr lang="fi-FI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6</xdr:col>
      <xdr:colOff>0</xdr:colOff>
      <xdr:row>1</xdr:row>
      <xdr:rowOff>0</xdr:rowOff>
    </xdr:from>
    <xdr:to>
      <xdr:col>12</xdr:col>
      <xdr:colOff>285507</xdr:colOff>
      <xdr:row>17</xdr:row>
      <xdr:rowOff>103532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8F31F7-D7E5-4BBC-B4B9-0B0F7BB5B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504701</xdr:colOff>
      <xdr:row>12</xdr:row>
      <xdr:rowOff>78682</xdr:rowOff>
    </xdr:from>
    <xdr:ext cx="694421" cy="3872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74DDC62-39B2-46B1-B384-886C17205D56}"/>
            </a:ext>
          </a:extLst>
        </xdr:cNvPr>
        <xdr:cNvSpPr txBox="1"/>
      </xdr:nvSpPr>
      <xdr:spPr>
        <a:xfrm>
          <a:off x="9715376" y="2364682"/>
          <a:ext cx="694421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a = -1.65</a:t>
          </a:r>
        </a:p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b = 16.4</a:t>
          </a:r>
        </a:p>
      </xdr:txBody>
    </xdr:sp>
    <xdr:clientData/>
  </xdr:oneCellAnchor>
  <xdr:oneCellAnchor>
    <xdr:from>
      <xdr:col>9</xdr:col>
      <xdr:colOff>249214</xdr:colOff>
      <xdr:row>12</xdr:row>
      <xdr:rowOff>73711</xdr:rowOff>
    </xdr:from>
    <xdr:ext cx="694421" cy="3872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C3584A4-BE3C-4ED6-B146-7609A1F2169E}"/>
            </a:ext>
          </a:extLst>
        </xdr:cNvPr>
        <xdr:cNvSpPr txBox="1"/>
      </xdr:nvSpPr>
      <xdr:spPr>
        <a:xfrm>
          <a:off x="10679089" y="2359711"/>
          <a:ext cx="694421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a = -13.6</a:t>
          </a:r>
        </a:p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b = 33.7</a:t>
          </a:r>
        </a:p>
      </xdr:txBody>
    </xdr:sp>
    <xdr:clientData/>
  </xdr:oneCellAnchor>
  <xdr:oneCellAnchor>
    <xdr:from>
      <xdr:col>10</xdr:col>
      <xdr:colOff>234944</xdr:colOff>
      <xdr:row>12</xdr:row>
      <xdr:rowOff>85307</xdr:rowOff>
    </xdr:from>
    <xdr:ext cx="694421" cy="3872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56A150D-171C-4FDD-BFDC-3274D4224654}"/>
            </a:ext>
          </a:extLst>
        </xdr:cNvPr>
        <xdr:cNvSpPr txBox="1"/>
      </xdr:nvSpPr>
      <xdr:spPr>
        <a:xfrm>
          <a:off x="11274419" y="2371307"/>
          <a:ext cx="694421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a = -30.3</a:t>
          </a:r>
        </a:p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b = 63.4</a:t>
          </a:r>
        </a:p>
      </xdr:txBody>
    </xdr:sp>
    <xdr:clientData/>
  </xdr:oneCellAnchor>
  <xdr:oneCellAnchor>
    <xdr:from>
      <xdr:col>11</xdr:col>
      <xdr:colOff>1862</xdr:colOff>
      <xdr:row>12</xdr:row>
      <xdr:rowOff>176416</xdr:rowOff>
    </xdr:from>
    <xdr:ext cx="715709" cy="23980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7F7FE78-5438-42FA-B2DF-48E5A04D77ED}"/>
            </a:ext>
          </a:extLst>
        </xdr:cNvPr>
        <xdr:cNvSpPr txBox="1"/>
      </xdr:nvSpPr>
      <xdr:spPr>
        <a:xfrm>
          <a:off x="11841437" y="2462416"/>
          <a:ext cx="715709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P=0.17W</a:t>
          </a:r>
        </a:p>
      </xdr:txBody>
    </xdr:sp>
    <xdr:clientData/>
  </xdr:oneCellAnchor>
  <xdr:oneCellAnchor>
    <xdr:from>
      <xdr:col>6</xdr:col>
      <xdr:colOff>874475</xdr:colOff>
      <xdr:row>7</xdr:row>
      <xdr:rowOff>134652</xdr:rowOff>
    </xdr:from>
    <xdr:ext cx="1383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1973045-0B01-47D6-B99E-D980CADFD97E}"/>
                </a:ext>
              </a:extLst>
            </xdr:cNvPr>
            <xdr:cNvSpPr txBox="1"/>
          </xdr:nvSpPr>
          <xdr:spPr>
            <a:xfrm rot="296833">
              <a:off x="9399350" y="1468152"/>
              <a:ext cx="1383905" cy="172227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chemeClr val="accent6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𝑷𝑨𝑬</m:t>
                    </m:r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𝒂</m:t>
                    </m:r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func>
                      <m:funcPr>
                        <m:ctrlPr>
                          <a:rPr lang="fi-FI" sz="1100" b="1" i="1">
                            <a:solidFill>
                              <a:srgbClr val="00CC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fi-FI" sz="1100" b="1" i="1">
                                <a:solidFill>
                                  <a:srgbClr val="00CC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i-FI" sz="1100" b="1" i="0">
                                <a:solidFill>
                                  <a:srgbClr val="00CC00"/>
                                </a:solidFill>
                                <a:latin typeface="Cambria Math" panose="02040503050406030204" pitchFamily="18" charset="0"/>
                              </a:rPr>
                              <m:t>𝐥𝐨𝐠</m:t>
                            </m:r>
                          </m:e>
                          <m:sub>
                            <m:r>
                              <a:rPr lang="fi-FI" sz="1100" b="1" i="1">
                                <a:solidFill>
                                  <a:srgbClr val="00CC00"/>
                                </a:solidFill>
                                <a:latin typeface="Cambria Math" panose="02040503050406030204" pitchFamily="18" charset="0"/>
                              </a:rPr>
                              <m:t>𝟏𝟎</m:t>
                            </m:r>
                          </m:sub>
                        </m:sSub>
                      </m:fName>
                      <m:e>
                        <m:r>
                          <a:rPr lang="fi-FI" sz="1100" b="1" i="1">
                            <a:solidFill>
                              <a:srgbClr val="00CC00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</m:func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𝒃</m:t>
                    </m:r>
                  </m:oMath>
                </m:oMathPara>
              </a14:m>
              <a:endParaRPr lang="fi-FI" sz="1100" b="1">
                <a:solidFill>
                  <a:srgbClr val="00CC00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1973045-0B01-47D6-B99E-D980CADFD97E}"/>
                </a:ext>
              </a:extLst>
            </xdr:cNvPr>
            <xdr:cNvSpPr txBox="1"/>
          </xdr:nvSpPr>
          <xdr:spPr>
            <a:xfrm rot="296833">
              <a:off x="9399350" y="1468152"/>
              <a:ext cx="1383905" cy="172227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chemeClr val="accent6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1" i="0">
                  <a:solidFill>
                    <a:srgbClr val="00CC00"/>
                  </a:solidFill>
                  <a:latin typeface="Cambria Math" panose="02040503050406030204" pitchFamily="18" charset="0"/>
                </a:rPr>
                <a:t>𝑷𝑨𝑬=𝒂⋅〖𝐥𝐨𝐠〗_𝟏𝟎⁡𝒇+𝒃</a:t>
              </a:r>
              <a:endParaRPr lang="fi-FI" sz="1100" b="1">
                <a:solidFill>
                  <a:srgbClr val="00CC0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66675</xdr:colOff>
      <xdr:row>14</xdr:row>
      <xdr:rowOff>171450</xdr:rowOff>
    </xdr:from>
    <xdr:ext cx="23239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3633A86-94CD-6CCA-7C91-1E2E3CC36182}"/>
                </a:ext>
              </a:extLst>
            </xdr:cNvPr>
            <xdr:cNvSpPr txBox="1"/>
          </xdr:nvSpPr>
          <xdr:spPr>
            <a:xfrm>
              <a:off x="16830675" y="2838450"/>
              <a:ext cx="23239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𝑃𝐴𝐸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fi-FI" sz="1100" b="0" i="1">
                        <a:latin typeface="Cambria Math" panose="02040503050406030204" pitchFamily="18" charset="0"/>
                      </a:rPr>
                      <m:t>⋅</m:t>
                    </m:r>
                    <m:func>
                      <m:func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sub>
                        </m:sSub>
                      </m:fName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𝑓𝑟𝑒𝑞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𝐺𝐻𝑧</m:t>
                            </m:r>
                          </m:e>
                        </m:d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func>
                    <m:r>
                      <a:rPr lang="fi-FI" sz="1100" b="0" i="1">
                        <a:latin typeface="Cambria Math" panose="02040503050406030204" pitchFamily="18" charset="0"/>
                      </a:rPr>
                      <m:t> [%]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3633A86-94CD-6CCA-7C91-1E2E3CC36182}"/>
                </a:ext>
              </a:extLst>
            </xdr:cNvPr>
            <xdr:cNvSpPr txBox="1"/>
          </xdr:nvSpPr>
          <xdr:spPr>
            <a:xfrm>
              <a:off x="16830675" y="2838450"/>
              <a:ext cx="23239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𝑃𝐴𝐸=𝑎_𝑛⋅log_10⁡〖𝑓𝑟𝑒𝑞[𝐺𝐻𝑧]+𝑏_𝑛 〗  [%]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18</xdr:col>
      <xdr:colOff>85725</xdr:colOff>
      <xdr:row>11</xdr:row>
      <xdr:rowOff>133350</xdr:rowOff>
    </xdr:from>
    <xdr:ext cx="2531911" cy="4686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7D9AA43-188B-4392-A501-11852034FB1E}"/>
                </a:ext>
              </a:extLst>
            </xdr:cNvPr>
            <xdr:cNvSpPr txBox="1"/>
          </xdr:nvSpPr>
          <xdr:spPr>
            <a:xfrm>
              <a:off x="16849725" y="2228850"/>
              <a:ext cx="2531911" cy="468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𝑑𝑖𝑠𝑠</m:t>
                        </m:r>
                      </m:sub>
                    </m:sSub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0.001⋅</m:t>
                        </m:r>
                        <m:sSup>
                          <m:sSup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f>
                              <m:fPr>
                                <m:ctrlPr>
                                  <a:rPr lang="fi-FI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𝑜𝑢𝑡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fi-FI" sz="1100" b="0" i="1">
                                    <a:latin typeface="Cambria Math" panose="02040503050406030204" pitchFamily="18" charset="0"/>
                                  </a:rPr>
                                  <m:t>10</m:t>
                                </m:r>
                              </m:den>
                            </m:f>
                          </m:sup>
                        </m:sSup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0,001⋅</m:t>
                        </m:r>
                        <m:sSup>
                          <m:sSupPr>
                            <m:ctrlP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f>
                              <m:fPr>
                                <m:ctrlP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𝐺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0.01⋅</m:t>
                        </m:r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𝑃𝐴𝐸</m:t>
                        </m:r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[%]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7D9AA43-188B-4392-A501-11852034FB1E}"/>
                </a:ext>
              </a:extLst>
            </xdr:cNvPr>
            <xdr:cNvSpPr txBox="1"/>
          </xdr:nvSpPr>
          <xdr:spPr>
            <a:xfrm>
              <a:off x="16849725" y="2228850"/>
              <a:ext cx="2531911" cy="468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𝑃_𝑑𝑖𝑠𝑠=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i-FI" sz="1100" b="0" i="0">
                  <a:latin typeface="Cambria Math" panose="02040503050406030204" pitchFamily="18" charset="0"/>
                </a:rPr>
                <a:t>0.001⋅10^(𝑃_𝑜𝑢𝑡/10)−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0,001⋅10^((𝑃_𝑜𝑢𝑡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−𝐺_𝑝𝑎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)/10)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)/(0.01⋅𝑃𝐴𝐸[%])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18</xdr:col>
      <xdr:colOff>314325</xdr:colOff>
      <xdr:row>4</xdr:row>
      <xdr:rowOff>38100</xdr:rowOff>
    </xdr:from>
    <xdr:ext cx="2051459" cy="12661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80E8598F-9FC4-4A52-98AB-DAAF16A0EC1C}"/>
                </a:ext>
              </a:extLst>
            </xdr:cNvPr>
            <xdr:cNvSpPr txBox="1"/>
          </xdr:nvSpPr>
          <xdr:spPr>
            <a:xfrm>
              <a:off x="17078325" y="800100"/>
              <a:ext cx="2051459" cy="1266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𝑃𝐴𝐸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𝒊𝒇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𝒇𝒓𝒆𝒒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𝟏𝟎𝟖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𝑮𝑯𝒛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fi-FI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i-FI" sz="1100" b="0" i="0">
                        <a:latin typeface="Cambria Math" panose="02040503050406030204" pitchFamily="18" charset="0"/>
                      </a:rPr>
                      <m:t>min</m:t>
                    </m:r>
                    <m:r>
                      <a:rPr lang="fi-FI" sz="1100" b="0" i="0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b>
                        <m:r>
                          <a:rPr lang="fi-FI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e>
                      <m:sub>
                        <m:r>
                          <a:rPr lang="fi-FI" sz="1100" b="0" i="0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r>
                      <m:rPr>
                        <m:sty m:val="p"/>
                      </m:rPr>
                      <a:rPr lang="fi-FI" sz="1100" b="0" i="0">
                        <a:latin typeface="Cambria Math" panose="02040503050406030204" pitchFamily="18" charset="0"/>
                      </a:rPr>
                      <m:t>freq</m:t>
                    </m:r>
                    <m:d>
                      <m:dPr>
                        <m:begChr m:val="["/>
                        <m:endChr m:val="]"/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GHz</m:t>
                        </m:r>
                      </m:e>
                    </m:d>
                    <m:r>
                      <a:rPr lang="fi-FI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b</m:t>
                        </m:r>
                      </m:e>
                      <m:sub>
                        <m:r>
                          <a:rPr lang="fi-FI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i-FI" sz="1100" b="0" i="0">
                        <a:latin typeface="Cambria Math" panose="02040503050406030204" pitchFamily="18" charset="0"/>
                      </a:rPr>
                      <m:t>;</m:t>
                    </m:r>
                  </m:oMath>
                </m:oMathPara>
              </a14:m>
              <a:endParaRPr lang="fi-FI" sz="1100" b="0" i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sub>
                    </m:sSub>
                    <m:r>
                      <m:rPr>
                        <m:sty m:val="p"/>
                      </m:rPr>
                      <a:rPr lang="fi-FI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freq</m:t>
                    </m:r>
                    <m:d>
                      <m:dPr>
                        <m:begChr m:val="["/>
                        <m:endChr m:val="]"/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GHz</m:t>
                        </m:r>
                      </m:e>
                    </m:d>
                    <m:r>
                      <a:rPr lang="fi-FI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fi-FI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</m:oMath>
                </m:oMathPara>
              </a14:m>
              <a:endParaRPr lang="fi-FI" sz="110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sub>
                    </m:sSub>
                    <m:r>
                      <m:rPr>
                        <m:sty m:val="p"/>
                      </m:rPr>
                      <a:rPr lang="fi-FI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freq</m:t>
                    </m:r>
                    <m:d>
                      <m:dPr>
                        <m:begChr m:val="["/>
                        <m:endChr m:val="]"/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GHz</m:t>
                        </m:r>
                      </m:e>
                    </m:d>
                    <m:r>
                      <a:rPr lang="fi-FI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fi-FI" sz="1100" b="0" i="0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fi-FI" sz="1100" b="0" i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1" i="0">
                        <a:latin typeface="Cambria Math" panose="02040503050406030204" pitchFamily="18" charset="0"/>
                      </a:rPr>
                      <m:t>𝐞𝐥𝐬𝐞</m:t>
                    </m:r>
                    <m:r>
                      <a:rPr lang="fi-FI" sz="1100" b="1" i="0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fi-FI" sz="1100" b="1" i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0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0.001⋅</m:t>
                        </m:r>
                        <m:sSup>
                          <m:sSupPr>
                            <m:ctrlP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f>
                              <m:fPr>
                                <m:ctrlP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sup>
                        </m:sSup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−0,001⋅</m:t>
                        </m:r>
                        <m:sSup>
                          <m:sSupPr>
                            <m:ctrlP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f>
                              <m:fPr>
                                <m:ctrlP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𝐺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0.17046</m:t>
                        </m:r>
                      </m:den>
                    </m:f>
                  </m:oMath>
                </m:oMathPara>
              </a14:m>
              <a:endParaRPr lang="fi-FI" sz="1100" b="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80E8598F-9FC4-4A52-98AB-DAAF16A0EC1C}"/>
                </a:ext>
              </a:extLst>
            </xdr:cNvPr>
            <xdr:cNvSpPr txBox="1"/>
          </xdr:nvSpPr>
          <xdr:spPr>
            <a:xfrm>
              <a:off x="17078325" y="800100"/>
              <a:ext cx="2051459" cy="1266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𝑃𝐴𝐸=</a:t>
              </a:r>
              <a:r>
                <a:rPr lang="fi-FI" sz="1100" b="1" i="0">
                  <a:latin typeface="Cambria Math" panose="02040503050406030204" pitchFamily="18" charset="0"/>
                </a:rPr>
                <a:t>𝒊𝒇 𝒇𝒓𝒆𝒒&lt;𝟏𝟎𝟖𝑮𝑯𝒛</a:t>
              </a:r>
              <a:r>
                <a:rPr lang="fi-FI" sz="1100" b="0" i="0">
                  <a:latin typeface="Cambria Math" panose="02040503050406030204" pitchFamily="18" charset="0"/>
                </a:rPr>
                <a:t>:</a:t>
              </a:r>
              <a:endParaRPr lang="fi-FI" sz="1100" b="0" i="1">
                <a:latin typeface="Cambria Math" panose="02040503050406030204" pitchFamily="18" charset="0"/>
              </a:endParaRPr>
            </a:p>
            <a:p>
              <a:r>
                <a:rPr lang="fi-FI" sz="1100" b="0" i="0">
                  <a:latin typeface="Cambria Math" panose="02040503050406030204" pitchFamily="18" charset="0"/>
                </a:rPr>
                <a:t>min(a_1 log_10 freq[GHz]+b_1;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log_10 freq[GHz]+b_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2;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log_10 freq[GHz]+b_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fi-FI" sz="1100" b="0" i="0">
                  <a:latin typeface="Cambria Math" panose="02040503050406030204" pitchFamily="18" charset="0"/>
                </a:rPr>
                <a:t>) </a:t>
              </a:r>
            </a:p>
            <a:p>
              <a:r>
                <a:rPr lang="fi-FI" sz="1100" b="1" i="0">
                  <a:latin typeface="Cambria Math" panose="02040503050406030204" pitchFamily="18" charset="0"/>
                </a:rPr>
                <a:t>𝐞𝐥𝐬𝐞:</a:t>
              </a:r>
            </a:p>
            <a:p>
              <a:r>
                <a:rPr lang="fi-FI" sz="1100" b="0" i="0">
                  <a:latin typeface="Cambria Math" panose="02040503050406030204" pitchFamily="18" charset="0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(0.001⋅10^(𝑃_𝑜𝑢𝑡/10)−0,001⋅10^((𝑃_𝑜𝑢𝑡−𝐺_𝑝𝑎)/10))/0.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17046</a:t>
              </a:r>
              <a:endParaRPr lang="fi-FI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13607</xdr:rowOff>
    </xdr:from>
    <xdr:to>
      <xdr:col>4</xdr:col>
      <xdr:colOff>427632</xdr:colOff>
      <xdr:row>18</xdr:row>
      <xdr:rowOff>149677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71246D-B4FA-4B2F-9EE4-7119E974E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5968</xdr:colOff>
      <xdr:row>21</xdr:row>
      <xdr:rowOff>82773</xdr:rowOff>
    </xdr:from>
    <xdr:ext cx="1728037" cy="1665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AA89B6-E268-4E45-A476-A7929ED0E80B}"/>
                </a:ext>
              </a:extLst>
            </xdr:cNvPr>
            <xdr:cNvSpPr txBox="1"/>
          </xdr:nvSpPr>
          <xdr:spPr>
            <a:xfrm>
              <a:off x="1489147" y="3620630"/>
              <a:ext cx="1728037" cy="166584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𝑠𝑡𝑔</m:t>
                        </m:r>
                      </m:sub>
                    </m:sSub>
                    <m:r>
                      <a:rPr lang="fi-FI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fi-FI" sz="10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000" b="0" i="1">
                        <a:latin typeface="Cambria Math" panose="02040503050406030204" pitchFamily="18" charset="0"/>
                      </a:rPr>
                      <m:t>⋅</m:t>
                    </m:r>
                    <m:func>
                      <m:funcPr>
                        <m:ctrlPr>
                          <a:rPr lang="fi-FI" sz="1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fi-FI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fi-FI" sz="10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fi-FI" sz="10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sub>
                        </m:sSub>
                      </m:fName>
                      <m:e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𝐹𝑟𝑒𝑞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i-FI" sz="1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i-FI" sz="1000" b="0" i="1">
                                <a:latin typeface="Cambria Math" panose="02040503050406030204" pitchFamily="18" charset="0"/>
                              </a:rPr>
                              <m:t>𝐺𝐻𝑧</m:t>
                            </m:r>
                          </m:e>
                        </m:d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func>
                  </m:oMath>
                </m:oMathPara>
              </a14:m>
              <a:endParaRPr lang="fi-FI" sz="10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AA89B6-E268-4E45-A476-A7929ED0E80B}"/>
                </a:ext>
              </a:extLst>
            </xdr:cNvPr>
            <xdr:cNvSpPr txBox="1"/>
          </xdr:nvSpPr>
          <xdr:spPr>
            <a:xfrm>
              <a:off x="1489147" y="3620630"/>
              <a:ext cx="1728037" cy="166584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000" b="0" i="0">
                  <a:latin typeface="Cambria Math" panose="02040503050406030204" pitchFamily="18" charset="0"/>
                </a:rPr>
                <a:t>𝐺_𝑠𝑡𝑔=𝑎⋅log_10⁡〖𝐹𝑟𝑒𝑞[𝐺𝐻𝑧]+𝑏〗</a:t>
              </a:r>
              <a:endParaRPr lang="fi-FI" sz="1000"/>
            </a:p>
          </xdr:txBody>
        </xdr:sp>
      </mc:Fallback>
    </mc:AlternateContent>
    <xdr:clientData/>
  </xdr:oneCellAnchor>
  <xdr:oneCellAnchor>
    <xdr:from>
      <xdr:col>3</xdr:col>
      <xdr:colOff>24848</xdr:colOff>
      <xdr:row>21</xdr:row>
      <xdr:rowOff>77503</xdr:rowOff>
    </xdr:from>
    <xdr:ext cx="1712777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2F2E345-570C-4F50-A7EA-9515426B007E}"/>
                </a:ext>
              </a:extLst>
            </xdr:cNvPr>
            <xdr:cNvSpPr txBox="1"/>
          </xdr:nvSpPr>
          <xdr:spPr>
            <a:xfrm>
              <a:off x="3236134" y="3615360"/>
              <a:ext cx="1712777" cy="164404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0000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050" b="0" i="1">
                        <a:latin typeface="Cambria Math" panose="02040503050406030204" pitchFamily="18" charset="0"/>
                      </a:rPr>
                      <m:t>𝑁𝐹</m:t>
                    </m:r>
                    <m:r>
                      <a:rPr lang="fi-FI" sz="1050" b="0" i="1">
                        <a:latin typeface="Cambria Math" panose="02040503050406030204" pitchFamily="18" charset="0"/>
                      </a:rPr>
                      <m:t>=0.06⋅</m:t>
                    </m:r>
                    <m:r>
                      <a:rPr lang="fi-FI" sz="1050" b="0" i="1">
                        <a:latin typeface="Cambria Math" panose="02040503050406030204" pitchFamily="18" charset="0"/>
                      </a:rPr>
                      <m:t>𝐹𝑟𝑒𝑞</m:t>
                    </m:r>
                    <m:d>
                      <m:dPr>
                        <m:begChr m:val="["/>
                        <m:endChr m:val="]"/>
                        <m:ctrlPr>
                          <a:rPr lang="fi-FI" sz="105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i-FI" sz="1050" b="0" i="1">
                            <a:latin typeface="Cambria Math" panose="02040503050406030204" pitchFamily="18" charset="0"/>
                          </a:rPr>
                          <m:t>𝐺𝐻𝑧</m:t>
                        </m:r>
                      </m:e>
                    </m:d>
                    <m:r>
                      <a:rPr lang="fi-FI" sz="1050" b="0" i="1">
                        <a:latin typeface="Cambria Math" panose="02040503050406030204" pitchFamily="18" charset="0"/>
                      </a:rPr>
                      <m:t>+0.2</m:t>
                    </m:r>
                  </m:oMath>
                </m:oMathPara>
              </a14:m>
              <a:endParaRPr lang="fi-FI" sz="105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2F2E345-570C-4F50-A7EA-9515426B007E}"/>
                </a:ext>
              </a:extLst>
            </xdr:cNvPr>
            <xdr:cNvSpPr txBox="1"/>
          </xdr:nvSpPr>
          <xdr:spPr>
            <a:xfrm>
              <a:off x="3236134" y="3615360"/>
              <a:ext cx="1712777" cy="164404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0000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050" b="0" i="0">
                  <a:latin typeface="Cambria Math" panose="02040503050406030204" pitchFamily="18" charset="0"/>
                </a:rPr>
                <a:t>𝑁𝐹=0.06⋅𝐹𝑟𝑒𝑞[𝐺𝐻𝑧]+0.2</a:t>
              </a:r>
              <a:endParaRPr lang="fi-FI" sz="1050"/>
            </a:p>
          </xdr:txBody>
        </xdr:sp>
      </mc:Fallback>
    </mc:AlternateContent>
    <xdr:clientData/>
  </xdr:oneCellAnchor>
  <xdr:twoCellAnchor>
    <xdr:from>
      <xdr:col>4</xdr:col>
      <xdr:colOff>453983</xdr:colOff>
      <xdr:row>7</xdr:row>
      <xdr:rowOff>116280</xdr:rowOff>
    </xdr:from>
    <xdr:to>
      <xdr:col>10</xdr:col>
      <xdr:colOff>428006</xdr:colOff>
      <xdr:row>16</xdr:row>
      <xdr:rowOff>101289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262800-BE72-4E8E-9C8D-FACDA68C4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81644</xdr:colOff>
      <xdr:row>22</xdr:row>
      <xdr:rowOff>136072</xdr:rowOff>
    </xdr:from>
    <xdr:ext cx="2100768" cy="34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89D4D61-6F93-4ED7-882F-9AB11FF4001E}"/>
                </a:ext>
              </a:extLst>
            </xdr:cNvPr>
            <xdr:cNvSpPr txBox="1"/>
          </xdr:nvSpPr>
          <xdr:spPr>
            <a:xfrm>
              <a:off x="6830787" y="3837215"/>
              <a:ext cx="2100768" cy="349198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𝑑𝑖𝑠𝑠</m:t>
                        </m:r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𝐿𝑁𝐴</m:t>
                        </m:r>
                      </m:sub>
                    </m:sSub>
                    <m:r>
                      <a:rPr lang="fi-FI" sz="1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i-FI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𝑑𝑖𝑠𝑠</m:t>
                        </m:r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𝑠𝑡𝑔</m:t>
                        </m:r>
                      </m:sub>
                    </m:sSub>
                    <m:r>
                      <a:rPr lang="fi-FI" sz="10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fi-FI" sz="1000" b="0" i="1">
                        <a:latin typeface="Cambria Math" panose="02040503050406030204" pitchFamily="18" charset="0"/>
                      </a:rPr>
                      <m:t>𝑟𝑜𝑢𝑛𝑑𝑢𝑝</m:t>
                    </m:r>
                    <m:d>
                      <m:dPr>
                        <m:ctrlPr>
                          <a:rPr lang="fi-FI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fi-FI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  <m:t>𝑡𝑜𝑡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  <m:t>𝑠𝑡𝑔</m:t>
                                </m:r>
                              </m:sub>
                            </m:sSub>
                          </m:den>
                        </m:f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fi-FI" sz="10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89D4D61-6F93-4ED7-882F-9AB11FF4001E}"/>
                </a:ext>
              </a:extLst>
            </xdr:cNvPr>
            <xdr:cNvSpPr txBox="1"/>
          </xdr:nvSpPr>
          <xdr:spPr>
            <a:xfrm>
              <a:off x="6830787" y="3837215"/>
              <a:ext cx="2100768" cy="349198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000" b="0" i="0">
                  <a:latin typeface="Cambria Math" panose="02040503050406030204" pitchFamily="18" charset="0"/>
                </a:rPr>
                <a:t>𝑃_(𝑑𝑖𝑠𝑠,𝐿𝑁𝐴)=𝑃_(𝑑𝑖𝑠𝑠,𝑠𝑡𝑔)⋅𝑟𝑜𝑢𝑛𝑑𝑢𝑝(𝐺_𝑡𝑜𝑡/𝐺_𝑠𝑡𝑔   )</a:t>
              </a:r>
              <a:endParaRPr lang="fi-FI" sz="1000"/>
            </a:p>
          </xdr:txBody>
        </xdr:sp>
      </mc:Fallback>
    </mc:AlternateContent>
    <xdr:clientData/>
  </xdr:oneCellAnchor>
  <xdr:twoCellAnchor>
    <xdr:from>
      <xdr:col>15</xdr:col>
      <xdr:colOff>0</xdr:colOff>
      <xdr:row>10</xdr:row>
      <xdr:rowOff>0</xdr:rowOff>
    </xdr:from>
    <xdr:to>
      <xdr:col>22</xdr:col>
      <xdr:colOff>182703</xdr:colOff>
      <xdr:row>25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FB62C-C9B2-4CA9-836F-CA58CC6B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530679</xdr:colOff>
      <xdr:row>11</xdr:row>
      <xdr:rowOff>136072</xdr:rowOff>
    </xdr:from>
    <xdr:to>
      <xdr:col>20</xdr:col>
      <xdr:colOff>449036</xdr:colOff>
      <xdr:row>22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4839910-8A0F-4A79-104B-1CE9D5EC0837}"/>
            </a:ext>
          </a:extLst>
        </xdr:cNvPr>
        <xdr:cNvCxnSpPr/>
      </xdr:nvCxnSpPr>
      <xdr:spPr>
        <a:xfrm>
          <a:off x="14546036" y="1959429"/>
          <a:ext cx="1143000" cy="1741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ieeexplore.ieee.org/document/9218280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ieeexplore.ieee.org/document/9337361" TargetMode="External"/><Relationship Id="rId1" Type="http://schemas.openxmlformats.org/officeDocument/2006/relationships/hyperlink" Target="https://ieeexplore.ieee.org/document/8701866" TargetMode="External"/><Relationship Id="rId6" Type="http://schemas.openxmlformats.org/officeDocument/2006/relationships/hyperlink" Target="https://ieeexplore.ieee.org/document/8702159" TargetMode="External"/><Relationship Id="rId5" Type="http://schemas.openxmlformats.org/officeDocument/2006/relationships/hyperlink" Target="https://ieeexplore.ieee.org/document/9075906" TargetMode="External"/><Relationship Id="rId4" Type="http://schemas.openxmlformats.org/officeDocument/2006/relationships/hyperlink" Target="https://ieeexplore.ieee.org/document/967836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ems.ece.gatech.edu/PA_survey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document/9331333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ieeexplore.ieee.org/document/9165967" TargetMode="External"/><Relationship Id="rId7" Type="http://schemas.openxmlformats.org/officeDocument/2006/relationships/hyperlink" Target="https://ieeexplore.ieee.org/document/8701782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ieeexplore.ieee.org/document/8874999" TargetMode="External"/><Relationship Id="rId1" Type="http://schemas.openxmlformats.org/officeDocument/2006/relationships/hyperlink" Target="https://ieeexplore.ieee.org/document/9678366" TargetMode="External"/><Relationship Id="rId6" Type="http://schemas.openxmlformats.org/officeDocument/2006/relationships/hyperlink" Target="https://ieeexplore.ieee.org/document/8874999" TargetMode="External"/><Relationship Id="rId11" Type="http://schemas.openxmlformats.org/officeDocument/2006/relationships/hyperlink" Target="https://ieeexplore.ieee.org/document/8701730" TargetMode="External"/><Relationship Id="rId5" Type="http://schemas.openxmlformats.org/officeDocument/2006/relationships/hyperlink" Target="https://ieeexplore.ieee.org/document/9165967" TargetMode="External"/><Relationship Id="rId10" Type="http://schemas.openxmlformats.org/officeDocument/2006/relationships/hyperlink" Target="https://ieeexplore.ieee.org/document/8701739" TargetMode="External"/><Relationship Id="rId4" Type="http://schemas.openxmlformats.org/officeDocument/2006/relationships/hyperlink" Target="https://ieeexplore.ieee.org/document/8701831" TargetMode="External"/><Relationship Id="rId9" Type="http://schemas.openxmlformats.org/officeDocument/2006/relationships/hyperlink" Target="https://ieeexplore.ieee.org/document/916596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"/>
  <sheetViews>
    <sheetView zoomScaleNormal="100" workbookViewId="0">
      <selection activeCell="D4" sqref="D4"/>
    </sheetView>
  </sheetViews>
  <sheetFormatPr defaultRowHeight="12.75" x14ac:dyDescent="0.2"/>
  <cols>
    <col min="1" max="1" width="11.5703125"/>
    <col min="2" max="2" width="20.85546875" customWidth="1"/>
    <col min="3" max="1025" width="11.5703125"/>
  </cols>
  <sheetData>
    <row r="1" spans="2:2" ht="18" x14ac:dyDescent="0.25">
      <c r="B1" s="2" t="s">
        <v>95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CE24-E9D5-4C1F-9EE5-28CC6B0E8EC7}">
  <dimension ref="A1:AD22"/>
  <sheetViews>
    <sheetView workbookViewId="0">
      <selection sqref="A1:K1"/>
    </sheetView>
  </sheetViews>
  <sheetFormatPr defaultRowHeight="12.75" x14ac:dyDescent="0.2"/>
  <cols>
    <col min="1" max="1" width="10.140625" bestFit="1" customWidth="1"/>
    <col min="2" max="2" width="10.42578125" bestFit="1" customWidth="1"/>
    <col min="3" max="3" width="11.85546875" bestFit="1" customWidth="1"/>
    <col min="4" max="4" width="8.85546875" bestFit="1" customWidth="1"/>
    <col min="5" max="5" width="10.7109375" bestFit="1" customWidth="1"/>
    <col min="6" max="6" width="10" customWidth="1"/>
    <col min="7" max="7" width="5" bestFit="1" customWidth="1"/>
    <col min="8" max="8" width="10.140625" customWidth="1"/>
    <col min="11" max="11" width="11.42578125" customWidth="1"/>
  </cols>
  <sheetData>
    <row r="1" spans="1:11" x14ac:dyDescent="0.2">
      <c r="A1" t="s">
        <v>7</v>
      </c>
      <c r="B1" t="s">
        <v>18</v>
      </c>
      <c r="C1" t="s">
        <v>19</v>
      </c>
      <c r="D1" t="s">
        <v>20</v>
      </c>
      <c r="E1" t="s">
        <v>21</v>
      </c>
      <c r="F1" t="s">
        <v>17</v>
      </c>
      <c r="G1" t="s">
        <v>16</v>
      </c>
      <c r="H1" t="s">
        <v>2</v>
      </c>
      <c r="I1" t="s">
        <v>24</v>
      </c>
      <c r="J1" t="s">
        <v>0</v>
      </c>
      <c r="K1" t="s">
        <v>1</v>
      </c>
    </row>
    <row r="2" spans="1:11" x14ac:dyDescent="0.2">
      <c r="A2">
        <v>28</v>
      </c>
      <c r="B2">
        <v>15.5</v>
      </c>
      <c r="C2">
        <v>12.5</v>
      </c>
      <c r="D2">
        <v>11.6</v>
      </c>
      <c r="E2">
        <v>0.50729999999999997</v>
      </c>
      <c r="G2">
        <v>2021</v>
      </c>
      <c r="H2" t="s">
        <v>22</v>
      </c>
      <c r="K2" t="s">
        <v>8</v>
      </c>
    </row>
    <row r="3" spans="1:11" x14ac:dyDescent="0.2">
      <c r="A3">
        <v>28</v>
      </c>
      <c r="B3">
        <v>21.7</v>
      </c>
      <c r="C3">
        <v>7.1</v>
      </c>
      <c r="D3">
        <v>27</v>
      </c>
      <c r="E3">
        <v>0.21</v>
      </c>
      <c r="G3">
        <v>2020</v>
      </c>
      <c r="H3" s="1" t="s">
        <v>23</v>
      </c>
      <c r="K3" t="s">
        <v>9</v>
      </c>
    </row>
    <row r="4" spans="1:11" x14ac:dyDescent="0.2">
      <c r="A4">
        <v>64</v>
      </c>
      <c r="B4">
        <v>19.3</v>
      </c>
      <c r="C4">
        <v>28.1</v>
      </c>
      <c r="D4">
        <v>30.8</v>
      </c>
      <c r="E4">
        <v>3.3500000000000002E-2</v>
      </c>
      <c r="G4">
        <v>2020</v>
      </c>
      <c r="H4" t="s">
        <v>10</v>
      </c>
      <c r="K4" t="s">
        <v>47</v>
      </c>
    </row>
    <row r="5" spans="1:11" x14ac:dyDescent="0.2">
      <c r="A5">
        <v>28</v>
      </c>
      <c r="B5">
        <v>22.5</v>
      </c>
      <c r="C5">
        <v>28.5</v>
      </c>
      <c r="D5">
        <v>26.1</v>
      </c>
      <c r="E5">
        <v>0.2</v>
      </c>
      <c r="G5">
        <v>2020</v>
      </c>
      <c r="H5" s="1" t="s">
        <v>11</v>
      </c>
      <c r="K5" t="s">
        <v>48</v>
      </c>
    </row>
    <row r="6" spans="1:11" x14ac:dyDescent="0.2">
      <c r="A6">
        <v>76</v>
      </c>
      <c r="B6">
        <v>17.8</v>
      </c>
      <c r="C6">
        <v>17.3</v>
      </c>
      <c r="D6">
        <v>17.8</v>
      </c>
      <c r="E6">
        <v>0.02</v>
      </c>
      <c r="G6">
        <v>2019</v>
      </c>
      <c r="H6" s="1" t="s">
        <v>12</v>
      </c>
      <c r="K6" t="s">
        <v>49</v>
      </c>
    </row>
    <row r="7" spans="1:11" x14ac:dyDescent="0.2">
      <c r="A7">
        <v>55</v>
      </c>
      <c r="B7">
        <v>15</v>
      </c>
      <c r="C7">
        <v>11.8</v>
      </c>
      <c r="D7">
        <v>10.6</v>
      </c>
      <c r="E7">
        <v>5.5E-2</v>
      </c>
      <c r="G7">
        <v>2019</v>
      </c>
      <c r="H7" t="s">
        <v>50</v>
      </c>
      <c r="K7" t="s">
        <v>51</v>
      </c>
    </row>
    <row r="8" spans="1:11" x14ac:dyDescent="0.2">
      <c r="A8">
        <v>28.5</v>
      </c>
      <c r="B8">
        <v>18.8</v>
      </c>
      <c r="C8">
        <v>23.4</v>
      </c>
      <c r="D8">
        <v>10</v>
      </c>
      <c r="E8">
        <v>0.11</v>
      </c>
      <c r="G8">
        <v>2019</v>
      </c>
      <c r="H8" t="s">
        <v>13</v>
      </c>
      <c r="K8" t="s">
        <v>52</v>
      </c>
    </row>
    <row r="9" spans="1:11" x14ac:dyDescent="0.2">
      <c r="A9">
        <v>60</v>
      </c>
      <c r="B9">
        <v>18.600000000000001</v>
      </c>
      <c r="C9">
        <v>20.5</v>
      </c>
      <c r="D9">
        <v>30</v>
      </c>
      <c r="E9">
        <v>7.0400000000000004E-2</v>
      </c>
      <c r="G9">
        <v>2021</v>
      </c>
      <c r="H9" s="1" t="s">
        <v>14</v>
      </c>
      <c r="K9" t="s">
        <v>53</v>
      </c>
    </row>
    <row r="10" spans="1:11" x14ac:dyDescent="0.2">
      <c r="A10">
        <v>28</v>
      </c>
      <c r="B10">
        <v>17.3</v>
      </c>
      <c r="C10">
        <v>29.2</v>
      </c>
      <c r="D10">
        <v>22.1</v>
      </c>
      <c r="E10">
        <v>0.1</v>
      </c>
      <c r="G10">
        <v>2019</v>
      </c>
      <c r="H10" s="1" t="s">
        <v>57</v>
      </c>
      <c r="K10" t="s">
        <v>54</v>
      </c>
    </row>
    <row r="11" spans="1:11" x14ac:dyDescent="0.2">
      <c r="A11">
        <v>28</v>
      </c>
      <c r="B11">
        <v>12.5</v>
      </c>
      <c r="C11">
        <v>16</v>
      </c>
      <c r="D11">
        <v>10.5</v>
      </c>
      <c r="E11">
        <v>1.2</v>
      </c>
      <c r="G11">
        <v>2020</v>
      </c>
      <c r="H11" t="s">
        <v>56</v>
      </c>
      <c r="K11" t="s">
        <v>55</v>
      </c>
    </row>
    <row r="12" spans="1:11" x14ac:dyDescent="0.2">
      <c r="A12">
        <v>135</v>
      </c>
      <c r="B12">
        <v>2.8</v>
      </c>
      <c r="D12">
        <v>18</v>
      </c>
      <c r="E12">
        <f>1.9*0.76</f>
        <v>1.444</v>
      </c>
      <c r="G12">
        <v>2019</v>
      </c>
      <c r="H12" s="1" t="s">
        <v>59</v>
      </c>
      <c r="K12" t="s">
        <v>58</v>
      </c>
    </row>
    <row r="13" spans="1:11" x14ac:dyDescent="0.2">
      <c r="A13">
        <v>76</v>
      </c>
      <c r="B13">
        <v>10.5</v>
      </c>
      <c r="C13">
        <v>13</v>
      </c>
      <c r="E13">
        <f>0.43*0.15</f>
        <v>6.4500000000000002E-2</v>
      </c>
      <c r="G13">
        <v>2018</v>
      </c>
      <c r="H13" t="s">
        <v>61</v>
      </c>
      <c r="K13" t="s">
        <v>60</v>
      </c>
    </row>
    <row r="14" spans="1:11" x14ac:dyDescent="0.2">
      <c r="A14">
        <v>140</v>
      </c>
      <c r="B14">
        <v>12.5</v>
      </c>
      <c r="C14">
        <v>10.8</v>
      </c>
      <c r="D14">
        <v>33</v>
      </c>
      <c r="E14">
        <v>2.4E-2</v>
      </c>
      <c r="G14">
        <v>2022</v>
      </c>
      <c r="H14" s="1" t="s">
        <v>3</v>
      </c>
      <c r="K14" t="s">
        <v>4</v>
      </c>
    </row>
    <row r="22" spans="19:30" ht="15" x14ac:dyDescent="0.25">
      <c r="S22" s="3"/>
      <c r="U22" s="1"/>
      <c r="V22" s="1"/>
      <c r="Y22" s="1"/>
      <c r="AB22" s="1"/>
      <c r="AD22" s="1"/>
    </row>
  </sheetData>
  <hyperlinks>
    <hyperlink ref="H6" r:id="rId1" xr:uid="{D50E3502-224B-463B-8227-CD4FD94897E9}"/>
    <hyperlink ref="H9" r:id="rId2" xr:uid="{C7A64C67-2056-411F-B0B2-70DF48CA4846}"/>
    <hyperlink ref="H5" r:id="rId3" xr:uid="{DEE7A3D5-B5DF-40A9-BB93-C52113954144}"/>
    <hyperlink ref="H14" r:id="rId4" xr:uid="{ADF20A38-6356-4C6A-BAF9-65686B9AD443}"/>
    <hyperlink ref="H3" r:id="rId5" xr:uid="{F06009B3-F42F-4832-8060-104C64A48D09}"/>
    <hyperlink ref="H10" r:id="rId6" xr:uid="{BB29ECCC-B67F-44E8-82AD-FB869E3DCA7F}"/>
  </hyperlinks>
  <pageMargins left="0.7" right="0.7" top="0.75" bottom="0.75" header="0.3" footer="0.3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90DF-EF2B-46D7-9C10-651D0AE732E2}">
  <dimension ref="B1:Y3624"/>
  <sheetViews>
    <sheetView zoomScaleNormal="100" workbookViewId="0">
      <selection activeCell="F14" sqref="F14"/>
    </sheetView>
  </sheetViews>
  <sheetFormatPr defaultRowHeight="12.75" x14ac:dyDescent="0.2"/>
  <cols>
    <col min="2" max="2" width="15" customWidth="1"/>
    <col min="3" max="3" width="19.28515625" customWidth="1"/>
    <col min="4" max="4" width="32.140625" bestFit="1" customWidth="1"/>
    <col min="5" max="5" width="32.42578125" bestFit="1" customWidth="1"/>
    <col min="6" max="6" width="19.85546875" customWidth="1"/>
    <col min="7" max="7" width="16.140625" customWidth="1"/>
    <col min="11" max="11" width="12" bestFit="1" customWidth="1"/>
    <col min="12" max="12" width="13" customWidth="1"/>
    <col min="16" max="16" width="18.140625" customWidth="1"/>
    <col min="17" max="17" width="10.42578125" customWidth="1"/>
    <col min="18" max="19" width="12" bestFit="1" customWidth="1"/>
    <col min="20" max="20" width="14.140625" bestFit="1" customWidth="1"/>
    <col min="21" max="21" width="17.7109375" bestFit="1" customWidth="1"/>
    <col min="23" max="23" width="15" bestFit="1" customWidth="1"/>
    <col min="24" max="24" width="14.28515625" bestFit="1" customWidth="1"/>
    <col min="25" max="25" width="35.7109375" bestFit="1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spans="2:25" ht="15" customHeight="1" x14ac:dyDescent="0.2"/>
    <row r="18" spans="2:25" ht="15" customHeight="1" x14ac:dyDescent="0.2"/>
    <row r="19" spans="2:25" ht="15" customHeight="1" x14ac:dyDescent="0.2">
      <c r="P19" s="6" t="s">
        <v>106</v>
      </c>
      <c r="Q19">
        <v>0.17046</v>
      </c>
      <c r="R19" s="22" t="s">
        <v>96</v>
      </c>
      <c r="S19">
        <v>-1.65</v>
      </c>
      <c r="T19" s="22" t="s">
        <v>99</v>
      </c>
      <c r="U19">
        <v>16.399999999999999</v>
      </c>
    </row>
    <row r="20" spans="2:25" ht="15" customHeight="1" x14ac:dyDescent="0.2">
      <c r="P20" s="6" t="s">
        <v>107</v>
      </c>
      <c r="Q20">
        <v>15</v>
      </c>
      <c r="R20" s="22" t="s">
        <v>97</v>
      </c>
      <c r="S20">
        <v>-13.6</v>
      </c>
      <c r="T20" s="22" t="s">
        <v>100</v>
      </c>
      <c r="U20">
        <v>33.700000000000003</v>
      </c>
    </row>
    <row r="21" spans="2:25" ht="15" customHeight="1" x14ac:dyDescent="0.2">
      <c r="P21" s="6" t="s">
        <v>108</v>
      </c>
      <c r="Q21">
        <v>10</v>
      </c>
      <c r="R21" s="22" t="s">
        <v>98</v>
      </c>
      <c r="S21">
        <v>-30.3</v>
      </c>
      <c r="T21" s="22" t="s">
        <v>101</v>
      </c>
      <c r="U21">
        <v>63.4</v>
      </c>
      <c r="W21" t="s">
        <v>81</v>
      </c>
    </row>
    <row r="22" spans="2:25" ht="15" customHeight="1" x14ac:dyDescent="0.25">
      <c r="C22" s="36" t="s">
        <v>26</v>
      </c>
      <c r="D22" s="8" t="s">
        <v>25</v>
      </c>
      <c r="P22" t="s">
        <v>105</v>
      </c>
      <c r="W22" t="s">
        <v>82</v>
      </c>
      <c r="X22" s="1" t="s">
        <v>151</v>
      </c>
    </row>
    <row r="23" spans="2:25" ht="15" customHeight="1" x14ac:dyDescent="0.2">
      <c r="G23" s="6" t="s">
        <v>94</v>
      </c>
      <c r="J23" s="6" t="s">
        <v>92</v>
      </c>
      <c r="K23" s="6" t="s">
        <v>91</v>
      </c>
      <c r="Q23" s="6" t="s">
        <v>93</v>
      </c>
      <c r="S23" s="6" t="s">
        <v>36</v>
      </c>
      <c r="U23" s="6" t="s">
        <v>25</v>
      </c>
      <c r="W23" s="6" t="s">
        <v>90</v>
      </c>
    </row>
    <row r="24" spans="2:25" ht="15" customHeight="1" x14ac:dyDescent="0.2">
      <c r="F24" t="s">
        <v>148</v>
      </c>
      <c r="G24" t="s">
        <v>149</v>
      </c>
      <c r="I24" t="s">
        <v>78</v>
      </c>
      <c r="J24" t="s">
        <v>79</v>
      </c>
      <c r="K24" t="s">
        <v>80</v>
      </c>
      <c r="L24" t="s">
        <v>109</v>
      </c>
      <c r="P24" s="9" t="s">
        <v>7</v>
      </c>
      <c r="Q24" s="9" t="s">
        <v>150</v>
      </c>
      <c r="R24" s="9" t="s">
        <v>62</v>
      </c>
      <c r="S24" s="9" t="s">
        <v>102</v>
      </c>
      <c r="T24" s="9" t="s">
        <v>103</v>
      </c>
      <c r="U24" s="9" t="s">
        <v>104</v>
      </c>
      <c r="W24" s="9" t="s">
        <v>89</v>
      </c>
      <c r="X24" s="9" t="s">
        <v>83</v>
      </c>
      <c r="Y24" s="9" t="s">
        <v>84</v>
      </c>
    </row>
    <row r="25" spans="2:25" ht="15" customHeight="1" x14ac:dyDescent="0.2">
      <c r="F25">
        <f>G46</f>
        <v>0.89500000000000002</v>
      </c>
      <c r="G25">
        <f>G47</f>
        <v>17.186666666666667</v>
      </c>
      <c r="I25">
        <v>0.87</v>
      </c>
      <c r="J25">
        <v>21.6</v>
      </c>
      <c r="K25">
        <v>34</v>
      </c>
      <c r="L25" t="s">
        <v>119</v>
      </c>
      <c r="P25">
        <v>0.1</v>
      </c>
      <c r="Q25">
        <f t="shared" ref="Q25:Q88" si="0">IF(P25&gt;108,(100*(0.001*10^(T25/10)-0.001*10^((T25-$Q$20)/10))/($Q$19)),MIN(($S$19*LOG10(P25)+$U$19),($S$20*LOG10(P25)+$U$20),($S$21*LOG10(P25)+$U$21)))</f>
        <v>18.049999999999997</v>
      </c>
      <c r="R25">
        <f>1000*(0.001*10^(T25/10)-0.001*10^((T25-$Q$20)/10))/(0.01*Q25)</f>
        <v>8903.6352432830226</v>
      </c>
      <c r="S25">
        <f>0.001*R25</f>
        <v>8.9036352432830235</v>
      </c>
      <c r="T25">
        <f>U25-$Q$21</f>
        <v>32.200000000000003</v>
      </c>
      <c r="U25">
        <f>MIN($D$28*LOG(P25)+$D$26,$D$29*LOG(P25)+$D$27)</f>
        <v>42.2</v>
      </c>
      <c r="W25" s="10">
        <v>0.8</v>
      </c>
      <c r="X25" s="10">
        <v>21</v>
      </c>
      <c r="Y25" s="10">
        <v>62</v>
      </c>
    </row>
    <row r="26" spans="2:25" ht="15" customHeight="1" x14ac:dyDescent="0.2">
      <c r="B26" t="s">
        <v>29</v>
      </c>
      <c r="C26">
        <v>36.594000000000001</v>
      </c>
      <c r="D26">
        <v>34.200000000000003</v>
      </c>
      <c r="F26">
        <f>H46</f>
        <v>1.8</v>
      </c>
      <c r="G26">
        <f>H47</f>
        <v>18.223333333333333</v>
      </c>
      <c r="I26">
        <v>0.9</v>
      </c>
      <c r="J26">
        <v>17.98</v>
      </c>
      <c r="K26">
        <v>34.5</v>
      </c>
      <c r="L26" t="s">
        <v>120</v>
      </c>
      <c r="P26">
        <v>0.2</v>
      </c>
      <c r="Q26">
        <f t="shared" si="0"/>
        <v>17.553300507154429</v>
      </c>
      <c r="R26">
        <f t="shared" ref="R26:R89" si="1">1000*(0.001*10^(T26/10)-0.001*10^((T26-$Q$20)/10))/(0.01*Q26)</f>
        <v>5258.4988309400987</v>
      </c>
      <c r="S26">
        <f t="shared" ref="S26:S89" si="2">0.001*R26</f>
        <v>5.2584988309400993</v>
      </c>
      <c r="T26">
        <f t="shared" ref="T26:T89" si="3">U26-$Q$21</f>
        <v>29.791760034688153</v>
      </c>
      <c r="U26">
        <f t="shared" ref="U26:U89" si="4">MIN($D$28*LOG(P26)+$D$26,$D$29*LOG(P26)+$D$27)</f>
        <v>39.791760034688153</v>
      </c>
      <c r="W26" s="10">
        <v>0.8</v>
      </c>
      <c r="X26" s="10">
        <v>20</v>
      </c>
      <c r="Y26" s="10">
        <v>61</v>
      </c>
    </row>
    <row r="27" spans="2:25" ht="15" customHeight="1" x14ac:dyDescent="0.2">
      <c r="B27" t="s">
        <v>30</v>
      </c>
      <c r="C27">
        <v>53.593800000000002</v>
      </c>
      <c r="D27">
        <v>56.7</v>
      </c>
      <c r="F27">
        <f>I46</f>
        <v>2.4</v>
      </c>
      <c r="G27">
        <f>I47</f>
        <v>13.833333333333334</v>
      </c>
      <c r="I27">
        <v>0.91500000000000004</v>
      </c>
      <c r="J27">
        <v>11.98</v>
      </c>
      <c r="K27">
        <v>33</v>
      </c>
      <c r="L27" t="s">
        <v>121</v>
      </c>
      <c r="P27">
        <v>0.3</v>
      </c>
      <c r="Q27">
        <f t="shared" si="0"/>
        <v>17.262749929712555</v>
      </c>
      <c r="R27">
        <f t="shared" si="1"/>
        <v>3865.7839889740817</v>
      </c>
      <c r="S27">
        <f t="shared" si="2"/>
        <v>3.8657839889740817</v>
      </c>
      <c r="T27">
        <f t="shared" si="3"/>
        <v>28.383029962242702</v>
      </c>
      <c r="U27">
        <f t="shared" si="4"/>
        <v>38.383029962242702</v>
      </c>
      <c r="W27" s="10">
        <v>0.8</v>
      </c>
      <c r="X27" s="10">
        <v>30</v>
      </c>
      <c r="Y27" s="10">
        <v>70</v>
      </c>
    </row>
    <row r="28" spans="2:25" ht="15" customHeight="1" x14ac:dyDescent="0.2">
      <c r="B28" t="s">
        <v>27</v>
      </c>
      <c r="C28">
        <v>-8</v>
      </c>
      <c r="D28">
        <v>-8</v>
      </c>
      <c r="F28">
        <f>J46</f>
        <v>28.333333333333332</v>
      </c>
      <c r="G28">
        <f>J47</f>
        <v>14.26</v>
      </c>
      <c r="I28">
        <v>1.8</v>
      </c>
      <c r="J28">
        <v>25</v>
      </c>
      <c r="K28">
        <v>32.200000000000003</v>
      </c>
      <c r="L28" t="s">
        <v>123</v>
      </c>
      <c r="P28">
        <v>0.4</v>
      </c>
      <c r="Q28">
        <f t="shared" si="0"/>
        <v>17.05660101430886</v>
      </c>
      <c r="R28">
        <f t="shared" si="1"/>
        <v>3108.1651198512436</v>
      </c>
      <c r="S28">
        <f t="shared" si="2"/>
        <v>3.1081651198512437</v>
      </c>
      <c r="T28">
        <f t="shared" si="3"/>
        <v>27.383520069376303</v>
      </c>
      <c r="U28">
        <f t="shared" si="4"/>
        <v>37.383520069376303</v>
      </c>
      <c r="W28" s="11">
        <v>0.8</v>
      </c>
      <c r="X28" s="11">
        <v>19</v>
      </c>
      <c r="Y28" s="11">
        <v>18</v>
      </c>
    </row>
    <row r="29" spans="2:25" ht="15" customHeight="1" x14ac:dyDescent="0.2">
      <c r="B29" t="s">
        <v>28</v>
      </c>
      <c r="C29">
        <v>-17.82</v>
      </c>
      <c r="D29">
        <v>-20.5</v>
      </c>
      <c r="F29">
        <f>K46</f>
        <v>60</v>
      </c>
      <c r="G29">
        <f>K47</f>
        <v>9.5333333333333332</v>
      </c>
      <c r="I29">
        <v>1.8</v>
      </c>
      <c r="J29">
        <v>10.82</v>
      </c>
      <c r="K29">
        <v>33</v>
      </c>
      <c r="L29" t="s">
        <v>124</v>
      </c>
      <c r="P29">
        <v>0.5</v>
      </c>
      <c r="Q29">
        <f t="shared" si="0"/>
        <v>16.896699492845567</v>
      </c>
      <c r="R29">
        <f t="shared" si="1"/>
        <v>2624.6215019174629</v>
      </c>
      <c r="S29">
        <f t="shared" si="2"/>
        <v>2.624621501917463</v>
      </c>
      <c r="T29">
        <f t="shared" si="3"/>
        <v>26.608239965311853</v>
      </c>
      <c r="U29">
        <f t="shared" si="4"/>
        <v>36.608239965311853</v>
      </c>
      <c r="W29" s="11">
        <v>0.8</v>
      </c>
      <c r="X29" s="11">
        <v>30.5</v>
      </c>
      <c r="Y29" s="11">
        <v>37</v>
      </c>
    </row>
    <row r="30" spans="2:25" ht="15" customHeight="1" x14ac:dyDescent="0.2">
      <c r="F30">
        <f>L46</f>
        <v>111.66666666666667</v>
      </c>
      <c r="G30">
        <f>L47</f>
        <v>1.3306666666666667</v>
      </c>
      <c r="I30">
        <v>1.8</v>
      </c>
      <c r="J30">
        <v>18.850000000000001</v>
      </c>
      <c r="K30">
        <v>31.3</v>
      </c>
      <c r="L30" t="s">
        <v>125</v>
      </c>
      <c r="P30">
        <v>0.6</v>
      </c>
      <c r="Q30">
        <f t="shared" si="0"/>
        <v>16.766050436866987</v>
      </c>
      <c r="R30">
        <f t="shared" si="1"/>
        <v>2286.0872289658764</v>
      </c>
      <c r="S30">
        <f t="shared" si="2"/>
        <v>2.2860872289658767</v>
      </c>
      <c r="T30">
        <f t="shared" si="3"/>
        <v>25.974789996930852</v>
      </c>
      <c r="U30">
        <f t="shared" si="4"/>
        <v>35.974789996930852</v>
      </c>
      <c r="W30" s="11">
        <v>0.8</v>
      </c>
      <c r="X30" s="11">
        <v>28</v>
      </c>
      <c r="Y30" s="11">
        <v>40</v>
      </c>
    </row>
    <row r="31" spans="2:25" ht="15" customHeight="1" x14ac:dyDescent="0.2">
      <c r="B31" s="6" t="s">
        <v>7</v>
      </c>
      <c r="C31" s="6" t="s">
        <v>18</v>
      </c>
      <c r="D31" s="6" t="s">
        <v>18</v>
      </c>
      <c r="F31">
        <f>M46</f>
        <v>140</v>
      </c>
      <c r="G31">
        <f>M47</f>
        <v>1.07</v>
      </c>
      <c r="I31">
        <v>2.4</v>
      </c>
      <c r="J31">
        <v>7</v>
      </c>
      <c r="K31">
        <v>31</v>
      </c>
      <c r="L31" t="s">
        <v>126</v>
      </c>
      <c r="P31">
        <v>0.7</v>
      </c>
      <c r="Q31">
        <f t="shared" si="0"/>
        <v>16.655588233976474</v>
      </c>
      <c r="R31">
        <f t="shared" si="1"/>
        <v>2034.2585902513663</v>
      </c>
      <c r="S31">
        <f t="shared" si="2"/>
        <v>2.0342585902513663</v>
      </c>
      <c r="T31">
        <f t="shared" si="3"/>
        <v>25.439215679885947</v>
      </c>
      <c r="U31">
        <f t="shared" si="4"/>
        <v>35.439215679885947</v>
      </c>
      <c r="W31" s="11">
        <v>0.8</v>
      </c>
      <c r="X31" s="11">
        <v>24.4</v>
      </c>
      <c r="Y31" s="11">
        <v>43</v>
      </c>
    </row>
    <row r="32" spans="2:25" ht="15" customHeight="1" x14ac:dyDescent="0.2">
      <c r="B32">
        <v>1</v>
      </c>
      <c r="C32">
        <f t="shared" ref="C32:C95" si="5">MIN($C$28*LOG(B32)+$C$26,$C$29*LOG(B32)+$C$27)</f>
        <v>36.594000000000001</v>
      </c>
      <c r="D32">
        <f t="shared" ref="D32:D95" si="6">MIN($D$28*LOG(B32)+$D$26,$D$29*LOG(B32)+$D$27)</f>
        <v>34.200000000000003</v>
      </c>
      <c r="I32">
        <v>2.4</v>
      </c>
      <c r="J32">
        <v>12.2</v>
      </c>
      <c r="K32">
        <v>31.5</v>
      </c>
      <c r="L32" t="s">
        <v>127</v>
      </c>
      <c r="P32">
        <v>0.8</v>
      </c>
      <c r="Q32">
        <f t="shared" si="0"/>
        <v>16.559901521463292</v>
      </c>
      <c r="R32">
        <f t="shared" si="1"/>
        <v>1838.7167262413939</v>
      </c>
      <c r="S32">
        <f t="shared" si="2"/>
        <v>1.8387167262413939</v>
      </c>
      <c r="T32">
        <f t="shared" si="3"/>
        <v>24.975280104064453</v>
      </c>
      <c r="U32">
        <f t="shared" si="4"/>
        <v>34.975280104064453</v>
      </c>
      <c r="W32" s="11">
        <v>0.8</v>
      </c>
      <c r="X32" s="11">
        <v>28</v>
      </c>
      <c r="Y32" s="11">
        <v>40</v>
      </c>
    </row>
    <row r="33" spans="2:25" ht="15" customHeight="1" x14ac:dyDescent="0.2">
      <c r="B33">
        <v>2</v>
      </c>
      <c r="C33">
        <f t="shared" si="5"/>
        <v>34.185760034688151</v>
      </c>
      <c r="D33">
        <f t="shared" si="6"/>
        <v>31.791760034688153</v>
      </c>
      <c r="I33">
        <v>2.4</v>
      </c>
      <c r="J33">
        <v>22.3</v>
      </c>
      <c r="K33">
        <v>31.6</v>
      </c>
      <c r="L33" t="s">
        <v>128</v>
      </c>
      <c r="P33">
        <v>0.9</v>
      </c>
      <c r="Q33">
        <f t="shared" si="0"/>
        <v>16.475499859425113</v>
      </c>
      <c r="R33">
        <f t="shared" si="1"/>
        <v>1681.9456530941634</v>
      </c>
      <c r="S33">
        <f t="shared" si="2"/>
        <v>1.6819456530941634</v>
      </c>
      <c r="T33">
        <f t="shared" si="3"/>
        <v>24.566059924485401</v>
      </c>
      <c r="U33">
        <f t="shared" si="4"/>
        <v>34.566059924485401</v>
      </c>
      <c r="W33" s="11">
        <v>0.8</v>
      </c>
      <c r="X33" s="11">
        <v>23.5</v>
      </c>
      <c r="Y33" s="11">
        <v>42.7</v>
      </c>
    </row>
    <row r="34" spans="2:25" ht="15" customHeight="1" x14ac:dyDescent="0.25">
      <c r="B34">
        <v>3</v>
      </c>
      <c r="C34">
        <f t="shared" si="5"/>
        <v>32.7770299622427</v>
      </c>
      <c r="D34">
        <f t="shared" si="6"/>
        <v>30.383029962242702</v>
      </c>
      <c r="I34">
        <v>28</v>
      </c>
      <c r="J34">
        <v>20.3</v>
      </c>
      <c r="K34">
        <v>22.4</v>
      </c>
      <c r="L34" t="s">
        <v>129</v>
      </c>
      <c r="P34">
        <v>1</v>
      </c>
      <c r="Q34">
        <f t="shared" si="0"/>
        <v>16.399999999999999</v>
      </c>
      <c r="R34">
        <f t="shared" si="1"/>
        <v>1553.1046431616585</v>
      </c>
      <c r="S34">
        <f t="shared" si="2"/>
        <v>1.5531046431616584</v>
      </c>
      <c r="T34">
        <f t="shared" si="3"/>
        <v>24.200000000000003</v>
      </c>
      <c r="U34">
        <f t="shared" si="4"/>
        <v>34.200000000000003</v>
      </c>
      <c r="W34" s="12">
        <v>0.8</v>
      </c>
      <c r="X34" s="12">
        <v>30.3</v>
      </c>
      <c r="Y34" s="12">
        <v>45</v>
      </c>
    </row>
    <row r="35" spans="2:25" ht="15" customHeight="1" x14ac:dyDescent="0.25">
      <c r="B35">
        <v>4</v>
      </c>
      <c r="C35">
        <f t="shared" si="5"/>
        <v>31.777520069376301</v>
      </c>
      <c r="D35">
        <f t="shared" si="6"/>
        <v>29.383520069376303</v>
      </c>
      <c r="I35">
        <v>28</v>
      </c>
      <c r="J35">
        <v>8.33</v>
      </c>
      <c r="K35">
        <v>23.2</v>
      </c>
      <c r="L35" t="s">
        <v>130</v>
      </c>
      <c r="P35">
        <v>1.1000000000000001</v>
      </c>
      <c r="Q35">
        <f t="shared" si="0"/>
        <v>16.331702069488927</v>
      </c>
      <c r="R35">
        <f t="shared" si="1"/>
        <v>1445.1035545234918</v>
      </c>
      <c r="S35">
        <f t="shared" si="2"/>
        <v>1.4451035545234918</v>
      </c>
      <c r="T35">
        <f t="shared" si="3"/>
        <v>23.8688585187342</v>
      </c>
      <c r="U35">
        <f t="shared" si="4"/>
        <v>33.8688585187342</v>
      </c>
      <c r="W35" s="12">
        <v>0.8</v>
      </c>
      <c r="X35" s="12">
        <v>24</v>
      </c>
      <c r="Y35" s="12">
        <v>47</v>
      </c>
    </row>
    <row r="36" spans="2:25" ht="15" customHeight="1" x14ac:dyDescent="0.2">
      <c r="B36">
        <v>5</v>
      </c>
      <c r="C36">
        <f t="shared" si="5"/>
        <v>31.002239965311851</v>
      </c>
      <c r="D36">
        <f t="shared" si="6"/>
        <v>28.608239965311853</v>
      </c>
      <c r="I36">
        <v>29</v>
      </c>
      <c r="J36">
        <v>14.15</v>
      </c>
      <c r="K36">
        <v>22.7</v>
      </c>
      <c r="L36" t="s">
        <v>131</v>
      </c>
      <c r="P36">
        <v>1.2</v>
      </c>
      <c r="Q36">
        <f t="shared" si="0"/>
        <v>16.269350944021419</v>
      </c>
      <c r="R36">
        <f t="shared" si="1"/>
        <v>1353.0982797755137</v>
      </c>
      <c r="S36">
        <f t="shared" si="2"/>
        <v>1.3530982797755138</v>
      </c>
      <c r="T36">
        <f t="shared" si="3"/>
        <v>23.566550031619002</v>
      </c>
      <c r="U36">
        <f t="shared" si="4"/>
        <v>33.566550031619002</v>
      </c>
      <c r="W36" s="11">
        <v>0.82</v>
      </c>
      <c r="X36" s="11">
        <v>29.05</v>
      </c>
      <c r="Y36" s="11">
        <v>70.7</v>
      </c>
    </row>
    <row r="37" spans="2:25" ht="15" customHeight="1" x14ac:dyDescent="0.2">
      <c r="B37">
        <v>6</v>
      </c>
      <c r="C37">
        <f t="shared" si="5"/>
        <v>30.36878999693085</v>
      </c>
      <c r="D37">
        <f t="shared" si="6"/>
        <v>27.974789996930852</v>
      </c>
      <c r="I37">
        <v>60</v>
      </c>
      <c r="J37">
        <v>9.6</v>
      </c>
      <c r="K37">
        <v>19.600000000000001</v>
      </c>
      <c r="L37" t="s">
        <v>132</v>
      </c>
      <c r="P37">
        <v>1.3</v>
      </c>
      <c r="Q37">
        <f t="shared" si="0"/>
        <v>16.211993468693716</v>
      </c>
      <c r="R37">
        <f t="shared" si="1"/>
        <v>1273.6598662734009</v>
      </c>
      <c r="S37">
        <f t="shared" si="2"/>
        <v>1.2736598662734009</v>
      </c>
      <c r="T37">
        <f t="shared" si="3"/>
        <v>23.288453181545307</v>
      </c>
      <c r="U37">
        <f t="shared" si="4"/>
        <v>33.288453181545307</v>
      </c>
      <c r="W37" s="11">
        <v>0.82499999999999996</v>
      </c>
      <c r="X37" s="11">
        <v>31</v>
      </c>
      <c r="Y37" s="11">
        <v>53.4</v>
      </c>
    </row>
    <row r="38" spans="2:25" ht="15" customHeight="1" x14ac:dyDescent="0.2">
      <c r="B38">
        <v>7</v>
      </c>
      <c r="C38">
        <f t="shared" si="5"/>
        <v>29.833215679885946</v>
      </c>
      <c r="D38">
        <f t="shared" si="6"/>
        <v>27.439215679885947</v>
      </c>
      <c r="I38">
        <v>60</v>
      </c>
      <c r="J38">
        <v>2</v>
      </c>
      <c r="K38">
        <v>19.899999999999999</v>
      </c>
      <c r="L38" t="s">
        <v>133</v>
      </c>
      <c r="P38">
        <v>1.4</v>
      </c>
      <c r="Q38">
        <f t="shared" si="0"/>
        <v>16.158888741130905</v>
      </c>
      <c r="R38">
        <f t="shared" si="1"/>
        <v>1204.2887985420996</v>
      </c>
      <c r="S38">
        <f t="shared" si="2"/>
        <v>1.2042887985420996</v>
      </c>
      <c r="T38">
        <f t="shared" si="3"/>
        <v>23.030975714574097</v>
      </c>
      <c r="U38">
        <f t="shared" si="4"/>
        <v>33.030975714574097</v>
      </c>
      <c r="W38" s="11">
        <v>0.83699999999999997</v>
      </c>
      <c r="X38" s="11">
        <v>30.3</v>
      </c>
      <c r="Y38" s="11">
        <v>64</v>
      </c>
    </row>
    <row r="39" spans="2:25" ht="15" customHeight="1" x14ac:dyDescent="0.2">
      <c r="B39">
        <v>8</v>
      </c>
      <c r="C39">
        <f t="shared" si="5"/>
        <v>29.369280104064451</v>
      </c>
      <c r="D39">
        <f t="shared" si="6"/>
        <v>26.975280104064453</v>
      </c>
      <c r="I39">
        <v>60</v>
      </c>
      <c r="J39">
        <v>17</v>
      </c>
      <c r="K39">
        <v>20.100000000000001</v>
      </c>
      <c r="L39" t="s">
        <v>134</v>
      </c>
      <c r="P39">
        <v>1.5</v>
      </c>
      <c r="Q39">
        <f t="shared" si="0"/>
        <v>16.109449422558125</v>
      </c>
      <c r="R39">
        <f t="shared" si="1"/>
        <v>1143.1174678636482</v>
      </c>
      <c r="S39">
        <f t="shared" si="2"/>
        <v>1.1431174678636482</v>
      </c>
      <c r="T39">
        <f t="shared" si="3"/>
        <v>22.791269927554552</v>
      </c>
      <c r="U39">
        <f t="shared" si="4"/>
        <v>32.791269927554552</v>
      </c>
      <c r="W39" s="11">
        <v>0.83699999999999997</v>
      </c>
      <c r="X39" s="11">
        <v>30.3</v>
      </c>
      <c r="Y39" s="11">
        <v>64</v>
      </c>
    </row>
    <row r="40" spans="2:25" ht="15" customHeight="1" x14ac:dyDescent="0.2">
      <c r="B40">
        <v>9</v>
      </c>
      <c r="C40">
        <f t="shared" si="5"/>
        <v>28.960059924485403</v>
      </c>
      <c r="D40">
        <f t="shared" si="6"/>
        <v>26.566059924485405</v>
      </c>
      <c r="I40">
        <v>108</v>
      </c>
      <c r="J40">
        <v>1.3089999999999999</v>
      </c>
      <c r="K40">
        <v>14.8</v>
      </c>
      <c r="L40" t="s">
        <v>135</v>
      </c>
      <c r="P40">
        <v>1.6</v>
      </c>
      <c r="Q40">
        <f t="shared" si="0"/>
        <v>16.063202028617724</v>
      </c>
      <c r="R40">
        <f t="shared" si="1"/>
        <v>1088.7206451754296</v>
      </c>
      <c r="S40">
        <f t="shared" si="2"/>
        <v>1.0887206451754297</v>
      </c>
      <c r="T40">
        <f t="shared" si="3"/>
        <v>22.567040138752603</v>
      </c>
      <c r="U40">
        <f t="shared" si="4"/>
        <v>32.567040138752603</v>
      </c>
      <c r="W40" s="11">
        <v>0.83699999999999997</v>
      </c>
      <c r="X40" s="11">
        <v>30.5</v>
      </c>
      <c r="Y40" s="11">
        <v>61</v>
      </c>
    </row>
    <row r="41" spans="2:25" ht="15" customHeight="1" x14ac:dyDescent="0.2">
      <c r="B41">
        <v>10</v>
      </c>
      <c r="C41">
        <f t="shared" si="5"/>
        <v>28.594000000000001</v>
      </c>
      <c r="D41">
        <f t="shared" si="6"/>
        <v>26.200000000000003</v>
      </c>
      <c r="I41">
        <v>109</v>
      </c>
      <c r="J41">
        <v>1.3859999999999999</v>
      </c>
      <c r="K41">
        <v>15.2</v>
      </c>
      <c r="L41" t="s">
        <v>136</v>
      </c>
      <c r="P41">
        <v>1.7</v>
      </c>
      <c r="Q41">
        <f t="shared" si="0"/>
        <v>16.019759279725847</v>
      </c>
      <c r="R41">
        <f t="shared" si="1"/>
        <v>1039.9906699236162</v>
      </c>
      <c r="S41">
        <f t="shared" si="2"/>
        <v>1.0399906699236163</v>
      </c>
      <c r="T41">
        <f t="shared" si="3"/>
        <v>22.35640862897381</v>
      </c>
      <c r="U41">
        <f t="shared" si="4"/>
        <v>32.35640862897381</v>
      </c>
      <c r="W41" s="11">
        <v>0.83699999999999997</v>
      </c>
      <c r="X41" s="11"/>
      <c r="Y41" s="11">
        <v>63</v>
      </c>
    </row>
    <row r="42" spans="2:25" x14ac:dyDescent="0.2">
      <c r="B42">
        <v>11</v>
      </c>
      <c r="C42">
        <f t="shared" si="5"/>
        <v>28.262858518734198</v>
      </c>
      <c r="D42">
        <f t="shared" si="6"/>
        <v>25.8688585187342</v>
      </c>
      <c r="I42">
        <v>118</v>
      </c>
      <c r="J42">
        <v>1.2969999999999999</v>
      </c>
      <c r="K42">
        <v>14.5</v>
      </c>
      <c r="L42" t="s">
        <v>137</v>
      </c>
      <c r="P42">
        <v>1.8</v>
      </c>
      <c r="Q42">
        <f t="shared" si="0"/>
        <v>15.978800366579543</v>
      </c>
      <c r="R42">
        <f t="shared" si="1"/>
        <v>996.0528699911099</v>
      </c>
      <c r="S42">
        <f t="shared" si="2"/>
        <v>0.99605286999110987</v>
      </c>
      <c r="T42">
        <f t="shared" si="3"/>
        <v>22.157819959173551</v>
      </c>
      <c r="U42">
        <f t="shared" si="4"/>
        <v>32.157819959173551</v>
      </c>
      <c r="W42" s="11">
        <v>0.84</v>
      </c>
      <c r="X42" s="11"/>
      <c r="Y42" s="11"/>
    </row>
    <row r="43" spans="2:25" x14ac:dyDescent="0.2">
      <c r="B43">
        <v>12</v>
      </c>
      <c r="C43">
        <f t="shared" si="5"/>
        <v>27.960550031619</v>
      </c>
      <c r="D43">
        <f t="shared" si="6"/>
        <v>25.566550031619002</v>
      </c>
      <c r="I43">
        <v>140</v>
      </c>
      <c r="J43">
        <v>1.07</v>
      </c>
      <c r="K43">
        <v>12.5</v>
      </c>
      <c r="L43" t="s">
        <v>3</v>
      </c>
      <c r="P43">
        <v>1.9</v>
      </c>
      <c r="Q43">
        <f t="shared" si="0"/>
        <v>15.94005655842783</v>
      </c>
      <c r="R43">
        <f t="shared" si="1"/>
        <v>956.2067989096563</v>
      </c>
      <c r="S43">
        <f t="shared" si="2"/>
        <v>0.95620679890965632</v>
      </c>
      <c r="T43">
        <f t="shared" si="3"/>
        <v>21.969971192377372</v>
      </c>
      <c r="U43">
        <f t="shared" si="4"/>
        <v>31.969971192377372</v>
      </c>
      <c r="W43" s="11">
        <v>0.84</v>
      </c>
      <c r="X43" s="11"/>
      <c r="Y43" s="11"/>
    </row>
    <row r="44" spans="2:25" x14ac:dyDescent="0.2">
      <c r="B44">
        <v>13</v>
      </c>
      <c r="C44">
        <f t="shared" si="5"/>
        <v>27.682453181545306</v>
      </c>
      <c r="D44">
        <f t="shared" si="6"/>
        <v>25.288453181545307</v>
      </c>
      <c r="P44">
        <v>2</v>
      </c>
      <c r="Q44">
        <f t="shared" si="0"/>
        <v>15.90330050715443</v>
      </c>
      <c r="R44">
        <f t="shared" si="1"/>
        <v>919.88450655703764</v>
      </c>
      <c r="S44">
        <f t="shared" si="2"/>
        <v>0.91988450655703768</v>
      </c>
      <c r="T44">
        <f t="shared" si="3"/>
        <v>21.791760034688153</v>
      </c>
      <c r="U44">
        <f t="shared" si="4"/>
        <v>31.791760034688153</v>
      </c>
      <c r="W44" s="11">
        <v>0.84699999999999998</v>
      </c>
      <c r="X44" s="11">
        <v>31.2</v>
      </c>
      <c r="Y44" s="11">
        <v>57.8</v>
      </c>
    </row>
    <row r="45" spans="2:25" x14ac:dyDescent="0.2">
      <c r="B45">
        <v>14</v>
      </c>
      <c r="C45">
        <f t="shared" si="5"/>
        <v>27.424975714574096</v>
      </c>
      <c r="D45">
        <f t="shared" si="6"/>
        <v>25.030975714574097</v>
      </c>
      <c r="F45" t="s">
        <v>138</v>
      </c>
      <c r="G45" s="6" t="s">
        <v>110</v>
      </c>
      <c r="H45" s="6" t="s">
        <v>111</v>
      </c>
      <c r="I45" s="6" t="s">
        <v>112</v>
      </c>
      <c r="J45" s="6" t="s">
        <v>113</v>
      </c>
      <c r="K45" s="6" t="s">
        <v>114</v>
      </c>
      <c r="L45" s="6" t="s">
        <v>115</v>
      </c>
      <c r="M45" s="6" t="s">
        <v>116</v>
      </c>
      <c r="P45">
        <v>2.1</v>
      </c>
      <c r="Q45">
        <f t="shared" si="0"/>
        <v>15.868338163689032</v>
      </c>
      <c r="R45">
        <f t="shared" si="1"/>
        <v>886.62032593202616</v>
      </c>
      <c r="S45">
        <f t="shared" si="2"/>
        <v>0.88662032593202622</v>
      </c>
      <c r="T45">
        <f t="shared" si="3"/>
        <v>21.622245642128647</v>
      </c>
      <c r="U45">
        <f t="shared" si="4"/>
        <v>31.622245642128647</v>
      </c>
      <c r="W45" s="11">
        <v>0.85</v>
      </c>
      <c r="X45" s="11">
        <v>30</v>
      </c>
      <c r="Y45" s="11">
        <v>68.3</v>
      </c>
    </row>
    <row r="46" spans="2:25" x14ac:dyDescent="0.2">
      <c r="B46">
        <v>15</v>
      </c>
      <c r="C46">
        <f t="shared" si="5"/>
        <v>27.18526992755455</v>
      </c>
      <c r="D46">
        <f t="shared" si="6"/>
        <v>24.791269927554552</v>
      </c>
      <c r="F46" t="s">
        <v>7</v>
      </c>
      <c r="G46">
        <f>G58</f>
        <v>0.89500000000000002</v>
      </c>
      <c r="H46">
        <f>G65</f>
        <v>1.8</v>
      </c>
      <c r="I46">
        <f>G72</f>
        <v>2.4</v>
      </c>
      <c r="J46">
        <f>G79</f>
        <v>28.333333333333332</v>
      </c>
      <c r="K46">
        <f>G86</f>
        <v>60</v>
      </c>
      <c r="L46">
        <f>G93</f>
        <v>111.66666666666667</v>
      </c>
      <c r="M46">
        <f>G100</f>
        <v>140</v>
      </c>
      <c r="P46">
        <v>2.2000000000000002</v>
      </c>
      <c r="Q46">
        <f t="shared" si="0"/>
        <v>15.835002576643358</v>
      </c>
      <c r="R46">
        <f t="shared" si="1"/>
        <v>856.02861644584721</v>
      </c>
      <c r="S46">
        <f t="shared" si="2"/>
        <v>0.85602861644584727</v>
      </c>
      <c r="T46">
        <f t="shared" si="3"/>
        <v>21.460618553422353</v>
      </c>
      <c r="U46">
        <f t="shared" si="4"/>
        <v>31.460618553422353</v>
      </c>
      <c r="W46" s="11">
        <v>0.85</v>
      </c>
      <c r="X46" s="11">
        <v>31</v>
      </c>
      <c r="Y46" s="11">
        <v>69.2</v>
      </c>
    </row>
    <row r="47" spans="2:25" x14ac:dyDescent="0.2">
      <c r="B47">
        <v>16</v>
      </c>
      <c r="C47">
        <f t="shared" si="5"/>
        <v>26.961040138752601</v>
      </c>
      <c r="D47">
        <f t="shared" si="6"/>
        <v>24.567040138752603</v>
      </c>
      <c r="F47" t="s">
        <v>140</v>
      </c>
      <c r="G47">
        <f>G56</f>
        <v>17.186666666666667</v>
      </c>
      <c r="H47">
        <f>G63</f>
        <v>18.223333333333333</v>
      </c>
      <c r="I47">
        <f>G70</f>
        <v>13.833333333333334</v>
      </c>
      <c r="J47">
        <f>G77</f>
        <v>14.26</v>
      </c>
      <c r="K47">
        <f>G84</f>
        <v>9.5333333333333332</v>
      </c>
      <c r="L47">
        <f>G91</f>
        <v>1.3306666666666667</v>
      </c>
      <c r="M47">
        <f>G98</f>
        <v>1.07</v>
      </c>
      <c r="P47">
        <v>2.2999999999999998</v>
      </c>
      <c r="Q47">
        <f t="shared" si="0"/>
        <v>15.803149070570971</v>
      </c>
      <c r="R47">
        <f t="shared" si="1"/>
        <v>827.78711200781481</v>
      </c>
      <c r="S47">
        <f t="shared" si="2"/>
        <v>0.82778711200781485</v>
      </c>
      <c r="T47">
        <f t="shared" si="3"/>
        <v>21.306177311859258</v>
      </c>
      <c r="U47">
        <f t="shared" si="4"/>
        <v>31.306177311859258</v>
      </c>
      <c r="W47" s="11">
        <v>0.85</v>
      </c>
      <c r="X47" s="11">
        <v>28.9</v>
      </c>
      <c r="Y47" s="11">
        <v>36.799999999999997</v>
      </c>
    </row>
    <row r="48" spans="2:25" x14ac:dyDescent="0.2">
      <c r="B48">
        <v>17</v>
      </c>
      <c r="C48">
        <f t="shared" si="5"/>
        <v>26.750408628973808</v>
      </c>
      <c r="D48">
        <f t="shared" si="6"/>
        <v>24.35640862897381</v>
      </c>
      <c r="F48" t="s">
        <v>141</v>
      </c>
      <c r="G48">
        <f>AVERAGE(J54:J56)</f>
        <v>51</v>
      </c>
      <c r="H48">
        <f>AVERAGE(J61:J63)</f>
        <v>39.199999999999996</v>
      </c>
      <c r="I48">
        <f>AVERAGE(J68:J70)</f>
        <v>34.4</v>
      </c>
      <c r="J48">
        <f>AVERAGE(J75:J77)</f>
        <v>35.366666666666667</v>
      </c>
      <c r="K48">
        <f>AVERAGE(J82:J84)</f>
        <v>21.433333333333334</v>
      </c>
      <c r="L48">
        <f>AVERAGE(J89:J91)</f>
        <v>9.9666666666666668</v>
      </c>
      <c r="M48">
        <f>J96</f>
        <v>10.8</v>
      </c>
      <c r="P48">
        <v>2.4</v>
      </c>
      <c r="Q48">
        <f t="shared" si="0"/>
        <v>15.772651451175848</v>
      </c>
      <c r="R48">
        <f t="shared" si="1"/>
        <v>801.62428672362944</v>
      </c>
      <c r="S48">
        <f t="shared" si="2"/>
        <v>0.80162428672362951</v>
      </c>
      <c r="T48">
        <f t="shared" si="3"/>
        <v>21.158310066307155</v>
      </c>
      <c r="U48">
        <f t="shared" si="4"/>
        <v>31.158310066307155</v>
      </c>
      <c r="W48" s="11">
        <v>0.85</v>
      </c>
      <c r="X48" s="11">
        <v>28.9</v>
      </c>
      <c r="Y48" s="11">
        <v>36.799999999999997</v>
      </c>
    </row>
    <row r="49" spans="2:25" x14ac:dyDescent="0.2">
      <c r="B49">
        <v>18</v>
      </c>
      <c r="C49">
        <f t="shared" si="5"/>
        <v>26.551819959173553</v>
      </c>
      <c r="D49">
        <f t="shared" si="6"/>
        <v>24.157819959173555</v>
      </c>
      <c r="F49" t="s">
        <v>139</v>
      </c>
      <c r="G49">
        <f>G59</f>
        <v>0.33274700493305143</v>
      </c>
      <c r="H49">
        <f>G66</f>
        <v>0.47513795255930086</v>
      </c>
      <c r="I49">
        <f>G73</f>
        <v>0.38812104787714546</v>
      </c>
      <c r="J49">
        <f>G80</f>
        <v>0.4015220626591795</v>
      </c>
      <c r="K49">
        <f>G87</f>
        <v>0.42614543926019333</v>
      </c>
      <c r="L49">
        <f>G94</f>
        <v>0.13365842956338359</v>
      </c>
      <c r="M49">
        <f>G101</f>
        <v>9.9074074074074078E-2</v>
      </c>
      <c r="P49">
        <v>2.5</v>
      </c>
      <c r="Q49">
        <f t="shared" si="0"/>
        <v>15.743398985691137</v>
      </c>
      <c r="R49">
        <f t="shared" si="1"/>
        <v>777.30964625573677</v>
      </c>
      <c r="S49">
        <f t="shared" si="2"/>
        <v>0.77730964625573673</v>
      </c>
      <c r="T49">
        <f t="shared" si="3"/>
        <v>21.016479930623703</v>
      </c>
      <c r="U49">
        <f t="shared" si="4"/>
        <v>31.016479930623703</v>
      </c>
      <c r="W49" s="11">
        <v>0.85</v>
      </c>
      <c r="X49" s="11">
        <v>29.3</v>
      </c>
      <c r="Y49" s="11">
        <v>43.1</v>
      </c>
    </row>
    <row r="50" spans="2:25" ht="15" x14ac:dyDescent="0.2">
      <c r="B50">
        <v>19</v>
      </c>
      <c r="C50">
        <f t="shared" si="5"/>
        <v>26.36397119237737</v>
      </c>
      <c r="D50">
        <f t="shared" si="6"/>
        <v>23.969971192377372</v>
      </c>
      <c r="P50">
        <v>2.6</v>
      </c>
      <c r="Q50">
        <f t="shared" si="0"/>
        <v>15.715293975848148</v>
      </c>
      <c r="R50">
        <f t="shared" si="1"/>
        <v>754.64618042791358</v>
      </c>
      <c r="S50">
        <f t="shared" si="2"/>
        <v>0.75464618042791365</v>
      </c>
      <c r="T50">
        <f t="shared" si="3"/>
        <v>20.880213216233457</v>
      </c>
      <c r="U50">
        <f t="shared" si="4"/>
        <v>30.880213216233457</v>
      </c>
      <c r="W50" s="10">
        <v>0.86</v>
      </c>
      <c r="X50" s="10">
        <v>25.2</v>
      </c>
      <c r="Y50" s="10">
        <v>42.5</v>
      </c>
    </row>
    <row r="51" spans="2:25" x14ac:dyDescent="0.2">
      <c r="B51">
        <v>20</v>
      </c>
      <c r="C51">
        <f t="shared" si="5"/>
        <v>26.185760034688151</v>
      </c>
      <c r="D51">
        <f t="shared" si="6"/>
        <v>23.791760034688153</v>
      </c>
      <c r="P51">
        <v>2.7</v>
      </c>
      <c r="Q51">
        <f t="shared" si="0"/>
        <v>15.68824978913767</v>
      </c>
      <c r="R51">
        <f t="shared" si="1"/>
        <v>733.46443340769247</v>
      </c>
      <c r="S51">
        <f t="shared" si="2"/>
        <v>0.73346443340769252</v>
      </c>
      <c r="T51">
        <f t="shared" si="3"/>
        <v>20.749089886728104</v>
      </c>
      <c r="U51">
        <f t="shared" si="4"/>
        <v>30.749089886728104</v>
      </c>
      <c r="W51" s="11">
        <v>0.86</v>
      </c>
      <c r="X51" s="11">
        <v>33.369999999999997</v>
      </c>
      <c r="Y51" s="11">
        <v>56.1</v>
      </c>
    </row>
    <row r="52" spans="2:25" x14ac:dyDescent="0.2">
      <c r="B52">
        <v>21</v>
      </c>
      <c r="C52">
        <f t="shared" si="5"/>
        <v>26.016245642128645</v>
      </c>
      <c r="D52">
        <f t="shared" si="6"/>
        <v>23.622245642128647</v>
      </c>
      <c r="H52" t="s">
        <v>118</v>
      </c>
      <c r="P52">
        <v>2.8</v>
      </c>
      <c r="Q52">
        <f t="shared" si="0"/>
        <v>15.662189248285337</v>
      </c>
      <c r="R52">
        <f t="shared" si="1"/>
        <v>713.61779916647401</v>
      </c>
      <c r="S52">
        <f t="shared" si="2"/>
        <v>0.71361779916647405</v>
      </c>
      <c r="T52">
        <f t="shared" si="3"/>
        <v>20.622735749262247</v>
      </c>
      <c r="U52">
        <f t="shared" si="4"/>
        <v>30.622735749262247</v>
      </c>
      <c r="W52" s="11">
        <v>0.86</v>
      </c>
      <c r="X52" s="11">
        <v>27.9</v>
      </c>
      <c r="Y52" s="11">
        <v>53.7</v>
      </c>
    </row>
    <row r="53" spans="2:25" ht="15.75" thickBot="1" x14ac:dyDescent="0.25">
      <c r="B53">
        <v>22</v>
      </c>
      <c r="C53">
        <f t="shared" si="5"/>
        <v>25.854618553422352</v>
      </c>
      <c r="D53">
        <f t="shared" si="6"/>
        <v>23.460618553422353</v>
      </c>
      <c r="H53" s="6" t="s">
        <v>142</v>
      </c>
      <c r="I53" s="6" t="s">
        <v>143</v>
      </c>
      <c r="J53" s="6" t="s">
        <v>144</v>
      </c>
      <c r="K53" s="6" t="s">
        <v>145</v>
      </c>
      <c r="L53" s="6" t="s">
        <v>117</v>
      </c>
      <c r="M53" s="6" t="s">
        <v>109</v>
      </c>
      <c r="P53">
        <v>2.9</v>
      </c>
      <c r="Q53">
        <f t="shared" si="0"/>
        <v>15.63704330346672</v>
      </c>
      <c r="R53">
        <f t="shared" si="1"/>
        <v>694.97875535570211</v>
      </c>
      <c r="S53">
        <f t="shared" si="2"/>
        <v>0.69497875535570208</v>
      </c>
      <c r="T53">
        <f t="shared" si="3"/>
        <v>20.500816016808354</v>
      </c>
      <c r="U53">
        <f t="shared" si="4"/>
        <v>30.500816016808354</v>
      </c>
      <c r="W53" s="10">
        <v>0.87</v>
      </c>
      <c r="X53" s="10">
        <v>34</v>
      </c>
      <c r="Y53" s="10">
        <v>55</v>
      </c>
    </row>
    <row r="54" spans="2:25" ht="15" x14ac:dyDescent="0.25">
      <c r="B54">
        <v>23</v>
      </c>
      <c r="C54">
        <f t="shared" si="5"/>
        <v>25.700177311859257</v>
      </c>
      <c r="D54">
        <f t="shared" si="6"/>
        <v>23.306177311859258</v>
      </c>
      <c r="F54" s="25" t="s">
        <v>110</v>
      </c>
      <c r="G54" s="26"/>
      <c r="H54" s="26">
        <v>0.87</v>
      </c>
      <c r="I54" s="26">
        <v>34</v>
      </c>
      <c r="J54" s="26">
        <v>55</v>
      </c>
      <c r="K54" s="26">
        <v>21.6</v>
      </c>
      <c r="L54" s="26">
        <f>K54/J54</f>
        <v>0.39272727272727276</v>
      </c>
      <c r="M54" s="27" t="s">
        <v>119</v>
      </c>
      <c r="P54">
        <v>3</v>
      </c>
      <c r="Q54">
        <f t="shared" si="0"/>
        <v>15.612749929712555</v>
      </c>
      <c r="R54">
        <f t="shared" si="1"/>
        <v>677.43582325506122</v>
      </c>
      <c r="S54">
        <f t="shared" si="2"/>
        <v>0.67743582325506124</v>
      </c>
      <c r="T54">
        <f t="shared" si="3"/>
        <v>20.383029962242702</v>
      </c>
      <c r="U54">
        <f t="shared" si="4"/>
        <v>30.383029962242702</v>
      </c>
      <c r="W54" s="11">
        <v>0.88</v>
      </c>
      <c r="X54" s="11">
        <v>27.8</v>
      </c>
      <c r="Y54" s="11">
        <v>52.5</v>
      </c>
    </row>
    <row r="55" spans="2:25" x14ac:dyDescent="0.2">
      <c r="B55">
        <v>24</v>
      </c>
      <c r="C55">
        <f t="shared" si="5"/>
        <v>25.552310066307154</v>
      </c>
      <c r="D55">
        <f t="shared" si="6"/>
        <v>23.158310066307155</v>
      </c>
      <c r="F55" s="28"/>
      <c r="H55">
        <v>0.9</v>
      </c>
      <c r="I55">
        <v>34.5</v>
      </c>
      <c r="J55">
        <v>55</v>
      </c>
      <c r="K55">
        <v>17.98</v>
      </c>
      <c r="L55">
        <f>K55/J55</f>
        <v>0.32690909090909093</v>
      </c>
      <c r="M55" s="29" t="s">
        <v>120</v>
      </c>
      <c r="P55">
        <v>3.1</v>
      </c>
      <c r="Q55">
        <f t="shared" si="0"/>
        <v>15.589253205173449</v>
      </c>
      <c r="R55">
        <f t="shared" si="1"/>
        <v>660.8910948215871</v>
      </c>
      <c r="S55">
        <f t="shared" si="2"/>
        <v>0.66089109482158714</v>
      </c>
      <c r="T55">
        <f t="shared" si="3"/>
        <v>20.269106449325822</v>
      </c>
      <c r="U55">
        <f t="shared" si="4"/>
        <v>30.269106449325822</v>
      </c>
      <c r="W55" s="11">
        <v>0.88</v>
      </c>
      <c r="X55" s="11">
        <v>27</v>
      </c>
      <c r="Y55" s="11">
        <v>56</v>
      </c>
    </row>
    <row r="56" spans="2:25" x14ac:dyDescent="0.2">
      <c r="B56">
        <v>25</v>
      </c>
      <c r="C56">
        <f t="shared" si="5"/>
        <v>25.410479930623701</v>
      </c>
      <c r="D56">
        <f t="shared" si="6"/>
        <v>23.016479930623703</v>
      </c>
      <c r="F56" s="34" t="s">
        <v>146</v>
      </c>
      <c r="G56" s="23">
        <f>AVERAGE(K54:K56)</f>
        <v>17.186666666666667</v>
      </c>
      <c r="H56">
        <v>0.91500000000000004</v>
      </c>
      <c r="I56">
        <v>33</v>
      </c>
      <c r="J56">
        <v>43</v>
      </c>
      <c r="K56">
        <v>11.98</v>
      </c>
      <c r="L56">
        <f>K56/J56</f>
        <v>0.27860465116279071</v>
      </c>
      <c r="M56" s="29" t="s">
        <v>121</v>
      </c>
      <c r="P56">
        <v>3.2</v>
      </c>
      <c r="Q56">
        <f t="shared" si="0"/>
        <v>15.566502535772154</v>
      </c>
      <c r="R56">
        <f t="shared" si="1"/>
        <v>645.25820657185966</v>
      </c>
      <c r="S56">
        <f t="shared" si="2"/>
        <v>0.64525820657185973</v>
      </c>
      <c r="T56">
        <f t="shared" si="3"/>
        <v>20.158800173440753</v>
      </c>
      <c r="U56">
        <f t="shared" si="4"/>
        <v>30.158800173440753</v>
      </c>
      <c r="W56" s="11">
        <v>0.89800000000000002</v>
      </c>
      <c r="X56" s="11">
        <v>31.9</v>
      </c>
      <c r="Y56" s="11">
        <v>56.6</v>
      </c>
    </row>
    <row r="57" spans="2:25" ht="15" x14ac:dyDescent="0.2">
      <c r="B57">
        <v>26</v>
      </c>
      <c r="C57">
        <f t="shared" si="5"/>
        <v>25.274213216233456</v>
      </c>
      <c r="D57">
        <f t="shared" si="6"/>
        <v>22.880213216233457</v>
      </c>
      <c r="F57" s="30" t="s">
        <v>147</v>
      </c>
      <c r="G57" s="24">
        <f>AVERAGE(I54:I56)</f>
        <v>33.833333333333336</v>
      </c>
      <c r="M57" s="29"/>
      <c r="P57">
        <v>3.3</v>
      </c>
      <c r="Q57">
        <f t="shared" si="0"/>
        <v>15.544451999201485</v>
      </c>
      <c r="R57">
        <f t="shared" si="1"/>
        <v>630.46066841903394</v>
      </c>
      <c r="S57">
        <f t="shared" si="2"/>
        <v>0.63046066841903392</v>
      </c>
      <c r="T57">
        <f t="shared" si="3"/>
        <v>20.051888480976903</v>
      </c>
      <c r="U57">
        <f t="shared" si="4"/>
        <v>30.051888480976903</v>
      </c>
      <c r="W57" s="10">
        <v>0.9</v>
      </c>
      <c r="X57" s="10">
        <v>30</v>
      </c>
      <c r="Y57" s="10">
        <v>46.7</v>
      </c>
    </row>
    <row r="58" spans="2:25" ht="15" x14ac:dyDescent="0.2">
      <c r="B58">
        <v>27</v>
      </c>
      <c r="C58">
        <f t="shared" si="5"/>
        <v>25.143089886728102</v>
      </c>
      <c r="D58">
        <f t="shared" si="6"/>
        <v>22.749089886728104</v>
      </c>
      <c r="F58" s="30" t="s">
        <v>148</v>
      </c>
      <c r="G58" s="24">
        <f>AVERAGE(H54:H56)</f>
        <v>0.89500000000000002</v>
      </c>
      <c r="M58" s="29"/>
      <c r="P58">
        <v>3.4</v>
      </c>
      <c r="Q58">
        <f t="shared" si="0"/>
        <v>15.523059786880278</v>
      </c>
      <c r="R58">
        <f t="shared" si="1"/>
        <v>616.43047663399011</v>
      </c>
      <c r="S58">
        <f t="shared" si="2"/>
        <v>0.61643047663399009</v>
      </c>
      <c r="T58">
        <f t="shared" si="3"/>
        <v>19.94816866366196</v>
      </c>
      <c r="U58">
        <f t="shared" si="4"/>
        <v>29.94816866366196</v>
      </c>
      <c r="W58" s="10">
        <v>0.9</v>
      </c>
      <c r="X58" s="10">
        <v>29.54</v>
      </c>
      <c r="Y58" s="10">
        <v>46</v>
      </c>
    </row>
    <row r="59" spans="2:25" ht="15.75" thickBot="1" x14ac:dyDescent="0.25">
      <c r="B59">
        <v>28</v>
      </c>
      <c r="C59">
        <f t="shared" si="5"/>
        <v>25.016735749262246</v>
      </c>
      <c r="D59">
        <f t="shared" si="6"/>
        <v>22.622735749262247</v>
      </c>
      <c r="F59" s="31" t="s">
        <v>122</v>
      </c>
      <c r="G59" s="35">
        <f>AVERAGE(L54:L56)</f>
        <v>0.33274700493305143</v>
      </c>
      <c r="H59" s="32"/>
      <c r="I59" s="32"/>
      <c r="J59" s="32"/>
      <c r="K59" s="32"/>
      <c r="L59" s="32"/>
      <c r="M59" s="33"/>
      <c r="P59">
        <v>3.5</v>
      </c>
      <c r="Q59">
        <f t="shared" si="0"/>
        <v>15.502287726822043</v>
      </c>
      <c r="R59">
        <f t="shared" si="1"/>
        <v>603.10695586044858</v>
      </c>
      <c r="S59">
        <f t="shared" si="2"/>
        <v>0.6031069558604486</v>
      </c>
      <c r="T59">
        <f t="shared" si="3"/>
        <v>19.847455645197797</v>
      </c>
      <c r="U59">
        <f t="shared" si="4"/>
        <v>29.847455645197797</v>
      </c>
      <c r="W59" s="10">
        <v>0.9</v>
      </c>
      <c r="X59" s="10">
        <v>31.76</v>
      </c>
      <c r="Y59" s="10">
        <v>43</v>
      </c>
    </row>
    <row r="60" spans="2:25" ht="15.75" thickBot="1" x14ac:dyDescent="0.25">
      <c r="B60">
        <v>29</v>
      </c>
      <c r="C60">
        <f t="shared" si="5"/>
        <v>24.894816016808353</v>
      </c>
      <c r="D60">
        <f t="shared" si="6"/>
        <v>22.500816016808354</v>
      </c>
      <c r="P60">
        <v>3.6</v>
      </c>
      <c r="Q60">
        <f t="shared" si="0"/>
        <v>15.482100873733975</v>
      </c>
      <c r="R60">
        <f t="shared" si="1"/>
        <v>590.43578702580976</v>
      </c>
      <c r="S60">
        <f t="shared" si="2"/>
        <v>0.59043578702580979</v>
      </c>
      <c r="T60">
        <f t="shared" si="3"/>
        <v>19.749579993861705</v>
      </c>
      <c r="U60">
        <f t="shared" si="4"/>
        <v>29.749579993861705</v>
      </c>
      <c r="W60" s="10">
        <v>0.9</v>
      </c>
      <c r="X60" s="10">
        <v>20</v>
      </c>
      <c r="Y60" s="10">
        <v>30</v>
      </c>
    </row>
    <row r="61" spans="2:25" ht="15" x14ac:dyDescent="0.25">
      <c r="B61">
        <v>30</v>
      </c>
      <c r="C61">
        <f t="shared" si="5"/>
        <v>24.7770299622427</v>
      </c>
      <c r="D61">
        <f t="shared" si="6"/>
        <v>22.383029962242702</v>
      </c>
      <c r="F61" s="25" t="s">
        <v>111</v>
      </c>
      <c r="G61" s="26"/>
      <c r="H61" s="26">
        <v>1.8</v>
      </c>
      <c r="I61" s="26">
        <v>32.200000000000003</v>
      </c>
      <c r="J61" s="26">
        <v>35.6</v>
      </c>
      <c r="K61" s="26">
        <v>25</v>
      </c>
      <c r="L61" s="26">
        <f>K61/J61</f>
        <v>0.70224719101123589</v>
      </c>
      <c r="M61" s="27" t="s">
        <v>123</v>
      </c>
      <c r="P61">
        <v>3.7</v>
      </c>
      <c r="Q61">
        <f t="shared" si="0"/>
        <v>15.462467155289456</v>
      </c>
      <c r="R61">
        <f t="shared" si="1"/>
        <v>578.3681870715842</v>
      </c>
      <c r="S61">
        <f t="shared" si="2"/>
        <v>0.57836818707158422</v>
      </c>
      <c r="T61">
        <f t="shared" si="3"/>
        <v>19.654386207464043</v>
      </c>
      <c r="U61">
        <f t="shared" si="4"/>
        <v>29.654386207464043</v>
      </c>
      <c r="W61" s="10">
        <v>0.9</v>
      </c>
      <c r="X61" s="10"/>
      <c r="Y61" s="10"/>
    </row>
    <row r="62" spans="2:25" ht="15" x14ac:dyDescent="0.2">
      <c r="B62">
        <v>31</v>
      </c>
      <c r="C62">
        <f t="shared" si="5"/>
        <v>24.66310644932582</v>
      </c>
      <c r="D62">
        <f t="shared" si="6"/>
        <v>22.269106449325822</v>
      </c>
      <c r="F62" s="28"/>
      <c r="H62">
        <v>1.8</v>
      </c>
      <c r="I62">
        <v>33</v>
      </c>
      <c r="J62">
        <v>30</v>
      </c>
      <c r="K62">
        <v>10.82</v>
      </c>
      <c r="L62">
        <f>K62/J62</f>
        <v>0.36066666666666669</v>
      </c>
      <c r="M62" s="29" t="s">
        <v>124</v>
      </c>
      <c r="P62">
        <v>3.8</v>
      </c>
      <c r="Q62">
        <f t="shared" si="0"/>
        <v>15.443357065582262</v>
      </c>
      <c r="R62">
        <f t="shared" si="1"/>
        <v>566.8602134087381</v>
      </c>
      <c r="S62">
        <f t="shared" si="2"/>
        <v>0.56686021340873816</v>
      </c>
      <c r="T62">
        <f t="shared" si="3"/>
        <v>19.561731227065522</v>
      </c>
      <c r="U62">
        <f t="shared" si="4"/>
        <v>29.561731227065522</v>
      </c>
      <c r="W62" s="10">
        <v>0.9</v>
      </c>
      <c r="X62" s="10">
        <v>4.4000000000000004</v>
      </c>
      <c r="Y62" s="10"/>
    </row>
    <row r="63" spans="2:25" x14ac:dyDescent="0.2">
      <c r="B63">
        <v>32</v>
      </c>
      <c r="C63">
        <f t="shared" si="5"/>
        <v>24.552800173440751</v>
      </c>
      <c r="D63">
        <f t="shared" si="6"/>
        <v>22.158800173440753</v>
      </c>
      <c r="F63" s="34" t="s">
        <v>146</v>
      </c>
      <c r="G63" s="23">
        <f>AVERAGE(K61:K63)</f>
        <v>18.223333333333333</v>
      </c>
      <c r="H63">
        <v>1.8</v>
      </c>
      <c r="I63">
        <v>31.3</v>
      </c>
      <c r="J63">
        <v>52</v>
      </c>
      <c r="K63">
        <v>18.850000000000001</v>
      </c>
      <c r="L63">
        <f>K63/J63</f>
        <v>0.36250000000000004</v>
      </c>
      <c r="M63" s="29" t="s">
        <v>125</v>
      </c>
      <c r="P63">
        <v>3.9</v>
      </c>
      <c r="Q63">
        <f t="shared" si="0"/>
        <v>15.424743398406275</v>
      </c>
      <c r="R63">
        <f t="shared" si="1"/>
        <v>555.87217141154952</v>
      </c>
      <c r="S63">
        <f t="shared" si="2"/>
        <v>0.55587217141154954</v>
      </c>
      <c r="T63">
        <f t="shared" si="3"/>
        <v>19.47148314378801</v>
      </c>
      <c r="U63">
        <f t="shared" si="4"/>
        <v>29.47148314378801</v>
      </c>
      <c r="W63" s="11">
        <v>0.9</v>
      </c>
      <c r="X63" s="11">
        <v>31.7</v>
      </c>
      <c r="Y63" s="11">
        <v>62.4</v>
      </c>
    </row>
    <row r="64" spans="2:25" ht="15" x14ac:dyDescent="0.2">
      <c r="B64">
        <v>33</v>
      </c>
      <c r="C64">
        <f t="shared" si="5"/>
        <v>24.445888480976901</v>
      </c>
      <c r="D64">
        <f t="shared" si="6"/>
        <v>22.051888480976903</v>
      </c>
      <c r="F64" s="30" t="s">
        <v>147</v>
      </c>
      <c r="G64" s="24">
        <f>AVERAGE(I61:I63)</f>
        <v>32.166666666666664</v>
      </c>
      <c r="M64" s="29"/>
      <c r="P64">
        <v>4</v>
      </c>
      <c r="Q64">
        <f t="shared" si="0"/>
        <v>15.40660101430886</v>
      </c>
      <c r="R64">
        <f t="shared" si="1"/>
        <v>545.36810748373841</v>
      </c>
      <c r="S64">
        <f t="shared" si="2"/>
        <v>0.54536810748373843</v>
      </c>
      <c r="T64">
        <f t="shared" si="3"/>
        <v>19.383520069376303</v>
      </c>
      <c r="U64">
        <f t="shared" si="4"/>
        <v>29.383520069376303</v>
      </c>
      <c r="W64" s="10">
        <v>0.9</v>
      </c>
      <c r="X64" s="10">
        <v>31.7</v>
      </c>
      <c r="Y64" s="10">
        <v>62.4</v>
      </c>
    </row>
    <row r="65" spans="2:25" ht="15" x14ac:dyDescent="0.2">
      <c r="B65">
        <v>34</v>
      </c>
      <c r="C65">
        <f t="shared" si="5"/>
        <v>24.342168663661958</v>
      </c>
      <c r="D65">
        <f t="shared" si="6"/>
        <v>21.94816866366196</v>
      </c>
      <c r="F65" s="30" t="s">
        <v>148</v>
      </c>
      <c r="G65" s="24">
        <f>AVERAGE(H61:H63)</f>
        <v>1.8</v>
      </c>
      <c r="M65" s="29"/>
      <c r="P65">
        <v>4.0999999999999996</v>
      </c>
      <c r="Q65">
        <f t="shared" si="0"/>
        <v>15.388906636412436</v>
      </c>
      <c r="R65">
        <f t="shared" si="1"/>
        <v>535.31537354634872</v>
      </c>
      <c r="S65">
        <f t="shared" si="2"/>
        <v>0.53531537354634873</v>
      </c>
      <c r="T65">
        <f t="shared" si="3"/>
        <v>19.297729146242119</v>
      </c>
      <c r="U65">
        <f t="shared" si="4"/>
        <v>29.297729146242119</v>
      </c>
      <c r="W65" s="10">
        <v>0.9</v>
      </c>
      <c r="X65" s="10">
        <v>27.8</v>
      </c>
      <c r="Y65" s="10">
        <v>34</v>
      </c>
    </row>
    <row r="66" spans="2:25" ht="15.75" thickBot="1" x14ac:dyDescent="0.25">
      <c r="B66">
        <v>35</v>
      </c>
      <c r="C66">
        <f t="shared" si="5"/>
        <v>24.241455645197796</v>
      </c>
      <c r="D66">
        <f t="shared" si="6"/>
        <v>21.847455645197797</v>
      </c>
      <c r="F66" s="31" t="s">
        <v>122</v>
      </c>
      <c r="G66" s="35">
        <f>AVERAGE(L61:L63)</f>
        <v>0.47513795255930086</v>
      </c>
      <c r="H66" s="32"/>
      <c r="I66" s="32"/>
      <c r="J66" s="32"/>
      <c r="K66" s="32"/>
      <c r="L66" s="32"/>
      <c r="M66" s="33"/>
      <c r="P66">
        <v>4.2</v>
      </c>
      <c r="Q66">
        <f t="shared" si="0"/>
        <v>15.371638670843463</v>
      </c>
      <c r="R66">
        <f t="shared" si="1"/>
        <v>525.68425141897944</v>
      </c>
      <c r="S66">
        <f t="shared" si="2"/>
        <v>0.52568425141897945</v>
      </c>
      <c r="T66">
        <f t="shared" si="3"/>
        <v>19.2140056768168</v>
      </c>
      <c r="U66">
        <f t="shared" si="4"/>
        <v>29.2140056768168</v>
      </c>
      <c r="W66" s="10">
        <v>0.9</v>
      </c>
      <c r="X66" s="10">
        <v>29.5</v>
      </c>
      <c r="Y66" s="10">
        <v>34.5</v>
      </c>
    </row>
    <row r="67" spans="2:25" ht="15.75" thickBot="1" x14ac:dyDescent="0.25">
      <c r="B67">
        <v>36</v>
      </c>
      <c r="C67">
        <f t="shared" si="5"/>
        <v>24.143579993861703</v>
      </c>
      <c r="D67">
        <f t="shared" si="6"/>
        <v>21.749579993861705</v>
      </c>
      <c r="P67">
        <v>4.3</v>
      </c>
      <c r="Q67">
        <f t="shared" si="0"/>
        <v>15.354777048293681</v>
      </c>
      <c r="R67">
        <f t="shared" si="1"/>
        <v>516.44762765235782</v>
      </c>
      <c r="S67">
        <f t="shared" si="2"/>
        <v>0.51644762765235785</v>
      </c>
      <c r="T67">
        <f t="shared" si="3"/>
        <v>19.13225235536331</v>
      </c>
      <c r="U67">
        <f t="shared" si="4"/>
        <v>29.13225235536331</v>
      </c>
      <c r="W67" s="10">
        <v>0.9</v>
      </c>
      <c r="X67" s="10">
        <v>35</v>
      </c>
      <c r="Y67" s="10">
        <v>51</v>
      </c>
    </row>
    <row r="68" spans="2:25" ht="15" x14ac:dyDescent="0.25">
      <c r="B68">
        <v>37</v>
      </c>
      <c r="C68">
        <f t="shared" si="5"/>
        <v>24.048386207464041</v>
      </c>
      <c r="D68">
        <f t="shared" si="6"/>
        <v>21.654386207464043</v>
      </c>
      <c r="F68" s="25" t="s">
        <v>112</v>
      </c>
      <c r="G68" s="26"/>
      <c r="H68" s="26">
        <v>2.4</v>
      </c>
      <c r="I68" s="26">
        <v>31</v>
      </c>
      <c r="J68" s="26">
        <v>27</v>
      </c>
      <c r="K68" s="26">
        <v>7</v>
      </c>
      <c r="L68" s="26">
        <f>K68/J68</f>
        <v>0.25925925925925924</v>
      </c>
      <c r="M68" s="27" t="s">
        <v>126</v>
      </c>
      <c r="P68">
        <v>4.4000000000000004</v>
      </c>
      <c r="Q68">
        <f t="shared" si="0"/>
        <v>15.33830308379779</v>
      </c>
      <c r="R68">
        <f t="shared" si="1"/>
        <v>507.58071104008548</v>
      </c>
      <c r="S68">
        <f t="shared" si="2"/>
        <v>0.50758071104008551</v>
      </c>
      <c r="T68">
        <f t="shared" si="3"/>
        <v>19.052378588110503</v>
      </c>
      <c r="U68">
        <f t="shared" si="4"/>
        <v>29.052378588110503</v>
      </c>
      <c r="W68" s="10">
        <v>0.9</v>
      </c>
      <c r="X68" s="10">
        <v>35</v>
      </c>
      <c r="Y68" s="10">
        <v>51</v>
      </c>
    </row>
    <row r="69" spans="2:25" ht="15" x14ac:dyDescent="0.2">
      <c r="B69">
        <v>38</v>
      </c>
      <c r="C69">
        <f t="shared" si="5"/>
        <v>23.95573122706552</v>
      </c>
      <c r="D69">
        <f t="shared" si="6"/>
        <v>21.561731227065522</v>
      </c>
      <c r="F69" s="28"/>
      <c r="H69">
        <v>2.4</v>
      </c>
      <c r="I69">
        <v>31.5</v>
      </c>
      <c r="J69">
        <v>27</v>
      </c>
      <c r="K69">
        <v>12.2</v>
      </c>
      <c r="L69">
        <f>K69/J69</f>
        <v>0.45185185185185184</v>
      </c>
      <c r="M69" s="29" t="s">
        <v>127</v>
      </c>
      <c r="P69">
        <v>4.5</v>
      </c>
      <c r="Q69">
        <f t="shared" si="0"/>
        <v>15.322199352270681</v>
      </c>
      <c r="R69">
        <f t="shared" si="1"/>
        <v>499.0607863812665</v>
      </c>
      <c r="S69">
        <f t="shared" si="2"/>
        <v>0.4990607863812665</v>
      </c>
      <c r="T69">
        <f t="shared" si="3"/>
        <v>18.974299889797251</v>
      </c>
      <c r="U69">
        <f t="shared" si="4"/>
        <v>28.974299889797251</v>
      </c>
      <c r="W69" s="10">
        <v>0.9</v>
      </c>
      <c r="X69" s="10">
        <v>24.9</v>
      </c>
      <c r="Y69" s="10">
        <v>62.7</v>
      </c>
    </row>
    <row r="70" spans="2:25" ht="15" x14ac:dyDescent="0.2">
      <c r="B70">
        <v>39</v>
      </c>
      <c r="C70">
        <f t="shared" si="5"/>
        <v>23.865483143788008</v>
      </c>
      <c r="D70">
        <f t="shared" si="6"/>
        <v>21.47148314378801</v>
      </c>
      <c r="F70" s="34" t="s">
        <v>146</v>
      </c>
      <c r="G70" s="23">
        <f>AVERAGE(K68:K70)</f>
        <v>13.833333333333334</v>
      </c>
      <c r="H70">
        <v>2.4</v>
      </c>
      <c r="I70">
        <v>31.6</v>
      </c>
      <c r="J70">
        <v>49.2</v>
      </c>
      <c r="K70">
        <v>22.3</v>
      </c>
      <c r="L70">
        <f>K70/J70</f>
        <v>0.4532520325203252</v>
      </c>
      <c r="M70" s="29" t="s">
        <v>128</v>
      </c>
      <c r="P70">
        <v>4.5999999999999996</v>
      </c>
      <c r="Q70">
        <f t="shared" si="0"/>
        <v>15.306449577725402</v>
      </c>
      <c r="R70">
        <f t="shared" si="1"/>
        <v>490.86699915301631</v>
      </c>
      <c r="S70">
        <f t="shared" si="2"/>
        <v>0.49086699915301629</v>
      </c>
      <c r="T70">
        <f t="shared" si="3"/>
        <v>18.897937346547408</v>
      </c>
      <c r="U70">
        <f t="shared" si="4"/>
        <v>28.897937346547408</v>
      </c>
      <c r="W70" s="10">
        <v>0.9</v>
      </c>
      <c r="X70" s="10">
        <v>34.5</v>
      </c>
      <c r="Y70" s="10">
        <v>55</v>
      </c>
    </row>
    <row r="71" spans="2:25" ht="15" x14ac:dyDescent="0.2">
      <c r="B71">
        <v>40</v>
      </c>
      <c r="C71">
        <f t="shared" si="5"/>
        <v>23.777520069376301</v>
      </c>
      <c r="D71">
        <f t="shared" si="6"/>
        <v>21.383520069376303</v>
      </c>
      <c r="F71" s="30" t="s">
        <v>147</v>
      </c>
      <c r="G71" s="24">
        <f>AVERAGE(I68:I70)</f>
        <v>31.366666666666664</v>
      </c>
      <c r="M71" s="29"/>
      <c r="P71">
        <v>4.7</v>
      </c>
      <c r="Q71">
        <f t="shared" si="0"/>
        <v>15.291038534406065</v>
      </c>
      <c r="R71">
        <f t="shared" si="1"/>
        <v>482.9801666359399</v>
      </c>
      <c r="S71">
        <f t="shared" si="2"/>
        <v>0.4829801666359399</v>
      </c>
      <c r="T71">
        <f t="shared" si="3"/>
        <v>18.823217136514263</v>
      </c>
      <c r="U71">
        <f t="shared" si="4"/>
        <v>28.823217136514263</v>
      </c>
      <c r="W71" s="10">
        <v>0.9</v>
      </c>
      <c r="X71" s="10">
        <v>23</v>
      </c>
      <c r="Y71" s="10">
        <v>44</v>
      </c>
    </row>
    <row r="72" spans="2:25" ht="15" x14ac:dyDescent="0.2">
      <c r="B72">
        <v>41</v>
      </c>
      <c r="C72">
        <f t="shared" si="5"/>
        <v>23.691729146242118</v>
      </c>
      <c r="D72">
        <f t="shared" si="6"/>
        <v>21.297729146242119</v>
      </c>
      <c r="F72" s="30" t="s">
        <v>148</v>
      </c>
      <c r="G72" s="24">
        <f>AVERAGE(H68:H70)</f>
        <v>2.4</v>
      </c>
      <c r="M72" s="29"/>
      <c r="P72">
        <v>4.8</v>
      </c>
      <c r="Q72">
        <f t="shared" si="0"/>
        <v>15.27595195833028</v>
      </c>
      <c r="R72">
        <f t="shared" si="1"/>
        <v>475.38261175801443</v>
      </c>
      <c r="S72">
        <f t="shared" si="2"/>
        <v>0.47538261175801444</v>
      </c>
      <c r="T72">
        <f t="shared" si="3"/>
        <v>18.750070100995305</v>
      </c>
      <c r="U72">
        <f t="shared" si="4"/>
        <v>28.750070100995305</v>
      </c>
      <c r="W72" s="10">
        <v>0.9</v>
      </c>
      <c r="X72" s="10">
        <v>21</v>
      </c>
      <c r="Y72" s="10">
        <v>12.5</v>
      </c>
    </row>
    <row r="73" spans="2:25" ht="13.5" thickBot="1" x14ac:dyDescent="0.25">
      <c r="B73">
        <v>42</v>
      </c>
      <c r="C73">
        <f t="shared" si="5"/>
        <v>23.608005676816795</v>
      </c>
      <c r="D73">
        <f t="shared" si="6"/>
        <v>21.214005676816797</v>
      </c>
      <c r="F73" s="31" t="s">
        <v>122</v>
      </c>
      <c r="G73" s="35">
        <f>AVERAGE(L68:L70)</f>
        <v>0.38812104787714546</v>
      </c>
      <c r="H73" s="32"/>
      <c r="I73" s="32"/>
      <c r="J73" s="32"/>
      <c r="K73" s="32"/>
      <c r="L73" s="32"/>
      <c r="M73" s="33"/>
      <c r="P73">
        <v>4.9000000000000004</v>
      </c>
      <c r="Q73">
        <f t="shared" si="0"/>
        <v>15.26117646795295</v>
      </c>
      <c r="R73">
        <f t="shared" si="1"/>
        <v>468.05801651518118</v>
      </c>
      <c r="S73">
        <f t="shared" si="2"/>
        <v>0.4680580165151812</v>
      </c>
      <c r="T73">
        <f t="shared" si="3"/>
        <v>18.678431359771892</v>
      </c>
      <c r="U73">
        <f t="shared" si="4"/>
        <v>28.678431359771892</v>
      </c>
      <c r="W73" s="11">
        <v>0.9</v>
      </c>
      <c r="X73" s="11">
        <v>28</v>
      </c>
      <c r="Y73" s="11">
        <v>69.900000000000006</v>
      </c>
    </row>
    <row r="74" spans="2:25" ht="13.5" thickBot="1" x14ac:dyDescent="0.25">
      <c r="B74">
        <v>43</v>
      </c>
      <c r="C74">
        <f t="shared" si="5"/>
        <v>23.526252355363312</v>
      </c>
      <c r="D74">
        <f t="shared" si="6"/>
        <v>21.132252355363313</v>
      </c>
      <c r="P74">
        <v>5</v>
      </c>
      <c r="Q74">
        <f t="shared" si="0"/>
        <v>15.246699492845568</v>
      </c>
      <c r="R74">
        <f t="shared" si="1"/>
        <v>460.99129231572192</v>
      </c>
      <c r="S74">
        <f t="shared" si="2"/>
        <v>0.46099129231572195</v>
      </c>
      <c r="T74">
        <f t="shared" si="3"/>
        <v>18.608239965311853</v>
      </c>
      <c r="U74">
        <f t="shared" si="4"/>
        <v>28.608239965311853</v>
      </c>
      <c r="W74" s="11">
        <v>0.9</v>
      </c>
      <c r="X74" s="11"/>
      <c r="Y74" s="11">
        <v>56</v>
      </c>
    </row>
    <row r="75" spans="2:25" ht="15" x14ac:dyDescent="0.25">
      <c r="B75">
        <v>44</v>
      </c>
      <c r="C75">
        <f t="shared" si="5"/>
        <v>23.446378588110502</v>
      </c>
      <c r="D75">
        <f t="shared" si="6"/>
        <v>21.052378588110503</v>
      </c>
      <c r="F75" s="25" t="s">
        <v>113</v>
      </c>
      <c r="G75" s="26"/>
      <c r="H75" s="26">
        <v>28</v>
      </c>
      <c r="I75" s="26">
        <v>22.4</v>
      </c>
      <c r="J75" s="26">
        <v>40</v>
      </c>
      <c r="K75" s="26">
        <v>20.3</v>
      </c>
      <c r="L75" s="26">
        <f>K75/J75</f>
        <v>0.50750000000000006</v>
      </c>
      <c r="M75" s="27" t="s">
        <v>129</v>
      </c>
      <c r="P75">
        <v>5.0999999999999996</v>
      </c>
      <c r="Q75">
        <f t="shared" si="0"/>
        <v>15.232509209438403</v>
      </c>
      <c r="R75">
        <f t="shared" si="1"/>
        <v>454.16846500007819</v>
      </c>
      <c r="S75">
        <f t="shared" si="2"/>
        <v>0.45416846500007818</v>
      </c>
      <c r="T75">
        <f t="shared" si="3"/>
        <v>18.539438591216513</v>
      </c>
      <c r="U75">
        <f t="shared" si="4"/>
        <v>28.539438591216513</v>
      </c>
      <c r="W75" s="11">
        <v>0.9</v>
      </c>
      <c r="X75" s="11">
        <v>19.5</v>
      </c>
      <c r="Y75" s="11">
        <v>19.5</v>
      </c>
    </row>
    <row r="76" spans="2:25" x14ac:dyDescent="0.2">
      <c r="B76">
        <v>45</v>
      </c>
      <c r="C76">
        <f t="shared" si="5"/>
        <v>23.36829988979725</v>
      </c>
      <c r="D76">
        <f t="shared" si="6"/>
        <v>20.974299889797251</v>
      </c>
      <c r="F76" s="28"/>
      <c r="H76">
        <v>28</v>
      </c>
      <c r="I76">
        <v>23.2</v>
      </c>
      <c r="J76">
        <v>35.5</v>
      </c>
      <c r="K76">
        <v>8.33</v>
      </c>
      <c r="L76">
        <f>K76/J76</f>
        <v>0.23464788732394368</v>
      </c>
      <c r="M76" s="29" t="s">
        <v>130</v>
      </c>
      <c r="P76">
        <v>5.2</v>
      </c>
      <c r="Q76">
        <f t="shared" si="0"/>
        <v>15.21859448300258</v>
      </c>
      <c r="R76">
        <f t="shared" si="1"/>
        <v>447.57657262408605</v>
      </c>
      <c r="S76">
        <f t="shared" si="2"/>
        <v>0.44757657262408607</v>
      </c>
      <c r="T76">
        <f t="shared" si="3"/>
        <v>18.471973250921607</v>
      </c>
      <c r="U76">
        <f t="shared" si="4"/>
        <v>28.471973250921607</v>
      </c>
      <c r="W76" s="11">
        <v>0.9</v>
      </c>
      <c r="X76" s="11"/>
      <c r="Y76" s="11"/>
    </row>
    <row r="77" spans="2:25" x14ac:dyDescent="0.2">
      <c r="B77">
        <v>46</v>
      </c>
      <c r="C77">
        <f t="shared" si="5"/>
        <v>23.291937346547407</v>
      </c>
      <c r="D77">
        <f t="shared" si="6"/>
        <v>20.897937346547408</v>
      </c>
      <c r="F77" s="34" t="s">
        <v>146</v>
      </c>
      <c r="G77" s="23">
        <f>AVERAGE(K75:K77)</f>
        <v>14.26</v>
      </c>
      <c r="H77">
        <v>29</v>
      </c>
      <c r="I77">
        <v>22.7</v>
      </c>
      <c r="J77">
        <v>30.6</v>
      </c>
      <c r="K77">
        <v>14.15</v>
      </c>
      <c r="L77">
        <f>K77/J77</f>
        <v>0.46241830065359474</v>
      </c>
      <c r="M77" s="29" t="s">
        <v>131</v>
      </c>
      <c r="P77">
        <v>5.3</v>
      </c>
      <c r="Q77">
        <f t="shared" si="0"/>
        <v>15.204944815158697</v>
      </c>
      <c r="R77">
        <f t="shared" si="1"/>
        <v>441.20357437414566</v>
      </c>
      <c r="S77">
        <f t="shared" si="2"/>
        <v>0.44120357437414565</v>
      </c>
      <c r="T77">
        <f t="shared" si="3"/>
        <v>18.40579304319369</v>
      </c>
      <c r="U77">
        <f t="shared" si="4"/>
        <v>28.40579304319369</v>
      </c>
      <c r="W77" s="11">
        <v>0.9</v>
      </c>
      <c r="X77" s="11"/>
      <c r="Y77" s="11"/>
    </row>
    <row r="78" spans="2:25" x14ac:dyDescent="0.2">
      <c r="B78">
        <v>47</v>
      </c>
      <c r="C78">
        <f t="shared" si="5"/>
        <v>23.217217136514261</v>
      </c>
      <c r="D78">
        <f t="shared" si="6"/>
        <v>20.823217136514263</v>
      </c>
      <c r="F78" s="30" t="s">
        <v>147</v>
      </c>
      <c r="G78" s="24">
        <f>AVERAGE(I75:I77)</f>
        <v>22.766666666666666</v>
      </c>
      <c r="M78" s="29"/>
      <c r="P78">
        <v>5.4</v>
      </c>
      <c r="Q78">
        <f t="shared" si="0"/>
        <v>15.1915502962921</v>
      </c>
      <c r="R78">
        <f t="shared" si="1"/>
        <v>435.03826921782053</v>
      </c>
      <c r="S78">
        <f t="shared" si="2"/>
        <v>0.43503826921782052</v>
      </c>
      <c r="T78">
        <f t="shared" si="3"/>
        <v>18.340849921416254</v>
      </c>
      <c r="U78">
        <f t="shared" si="4"/>
        <v>28.340849921416254</v>
      </c>
      <c r="W78" s="11">
        <v>0.9</v>
      </c>
      <c r="X78" s="11">
        <v>24.4</v>
      </c>
      <c r="Y78" s="11">
        <v>55</v>
      </c>
    </row>
    <row r="79" spans="2:25" x14ac:dyDescent="0.2">
      <c r="B79">
        <v>48</v>
      </c>
      <c r="C79">
        <f t="shared" si="5"/>
        <v>23.144070100995304</v>
      </c>
      <c r="D79">
        <f t="shared" si="6"/>
        <v>20.750070100995305</v>
      </c>
      <c r="F79" s="30" t="s">
        <v>148</v>
      </c>
      <c r="G79" s="24">
        <f>AVERAGE(H75:H77)</f>
        <v>28.333333333333332</v>
      </c>
      <c r="M79" s="29"/>
      <c r="P79">
        <v>5.5</v>
      </c>
      <c r="Q79">
        <f t="shared" si="0"/>
        <v>15.178401562334496</v>
      </c>
      <c r="R79">
        <f t="shared" si="1"/>
        <v>429.07022309082379</v>
      </c>
      <c r="S79">
        <f t="shared" si="2"/>
        <v>0.42907022309082382</v>
      </c>
      <c r="T79">
        <f t="shared" si="3"/>
        <v>18.27709848404605</v>
      </c>
      <c r="U79">
        <f t="shared" si="4"/>
        <v>28.27709848404605</v>
      </c>
      <c r="W79" s="11">
        <v>0.9</v>
      </c>
      <c r="X79" s="11">
        <v>24</v>
      </c>
      <c r="Y79" s="11">
        <v>45.1</v>
      </c>
    </row>
    <row r="80" spans="2:25" ht="13.5" thickBot="1" x14ac:dyDescent="0.25">
      <c r="B80">
        <v>49</v>
      </c>
      <c r="C80">
        <f t="shared" si="5"/>
        <v>23.07243135977189</v>
      </c>
      <c r="D80">
        <f t="shared" si="6"/>
        <v>20.678431359771892</v>
      </c>
      <c r="F80" s="31" t="s">
        <v>122</v>
      </c>
      <c r="G80" s="35">
        <f>AVERAGE(L75:L77)</f>
        <v>0.4015220626591795</v>
      </c>
      <c r="H80" s="32"/>
      <c r="I80" s="32"/>
      <c r="J80" s="32"/>
      <c r="K80" s="32"/>
      <c r="L80" s="32"/>
      <c r="M80" s="33"/>
      <c r="P80">
        <v>5.6</v>
      </c>
      <c r="Q80">
        <f t="shared" si="0"/>
        <v>15.165489755439769</v>
      </c>
      <c r="R80">
        <f t="shared" si="1"/>
        <v>423.28970358782766</v>
      </c>
      <c r="S80">
        <f t="shared" si="2"/>
        <v>0.42328970358782769</v>
      </c>
      <c r="T80">
        <f t="shared" si="3"/>
        <v>18.214495783950401</v>
      </c>
      <c r="U80">
        <f t="shared" si="4"/>
        <v>28.214495783950401</v>
      </c>
      <c r="W80" s="11">
        <v>0.9</v>
      </c>
      <c r="X80" s="11">
        <v>24</v>
      </c>
      <c r="Y80" s="11">
        <v>45</v>
      </c>
    </row>
    <row r="81" spans="2:25" ht="13.5" thickBot="1" x14ac:dyDescent="0.25">
      <c r="B81">
        <v>50</v>
      </c>
      <c r="C81">
        <f t="shared" si="5"/>
        <v>23.002239965311851</v>
      </c>
      <c r="D81">
        <f t="shared" si="6"/>
        <v>20.608239965311853</v>
      </c>
      <c r="P81">
        <v>5.7</v>
      </c>
      <c r="Q81">
        <f t="shared" si="0"/>
        <v>15.152806488140389</v>
      </c>
      <c r="R81">
        <f t="shared" si="1"/>
        <v>417.68762126541094</v>
      </c>
      <c r="S81">
        <f t="shared" si="2"/>
        <v>0.41768762126541092</v>
      </c>
      <c r="T81">
        <f t="shared" si="3"/>
        <v>18.153001154620071</v>
      </c>
      <c r="U81">
        <f t="shared" si="4"/>
        <v>28.153001154620071</v>
      </c>
      <c r="W81" s="11">
        <v>0.9</v>
      </c>
      <c r="X81" s="11">
        <v>8.9</v>
      </c>
      <c r="Y81" s="11">
        <v>43</v>
      </c>
    </row>
    <row r="82" spans="2:25" ht="15" x14ac:dyDescent="0.25">
      <c r="B82">
        <v>51</v>
      </c>
      <c r="C82">
        <f t="shared" si="5"/>
        <v>22.933438591216511</v>
      </c>
      <c r="D82">
        <f t="shared" si="6"/>
        <v>20.539438591216513</v>
      </c>
      <c r="F82" s="25" t="s">
        <v>114</v>
      </c>
      <c r="G82" s="26"/>
      <c r="H82" s="26">
        <v>60</v>
      </c>
      <c r="I82" s="26">
        <v>19.600000000000001</v>
      </c>
      <c r="J82" s="26">
        <v>18.3</v>
      </c>
      <c r="K82" s="26">
        <v>9.6</v>
      </c>
      <c r="L82" s="26">
        <f>K82/J82</f>
        <v>0.52459016393442615</v>
      </c>
      <c r="M82" s="27" t="s">
        <v>132</v>
      </c>
      <c r="P82">
        <v>5.8</v>
      </c>
      <c r="Q82">
        <f t="shared" si="0"/>
        <v>15.140343810621152</v>
      </c>
      <c r="R82">
        <f t="shared" si="1"/>
        <v>412.255476784998</v>
      </c>
      <c r="S82">
        <f t="shared" si="2"/>
        <v>0.41225547678499802</v>
      </c>
      <c r="T82">
        <f t="shared" si="3"/>
        <v>18.092576051496504</v>
      </c>
      <c r="U82">
        <f t="shared" si="4"/>
        <v>28.092576051496504</v>
      </c>
      <c r="W82" s="11">
        <v>0.9</v>
      </c>
      <c r="X82" s="11">
        <v>8</v>
      </c>
      <c r="Y82" s="11">
        <v>45</v>
      </c>
    </row>
    <row r="83" spans="2:25" x14ac:dyDescent="0.2">
      <c r="B83">
        <v>52</v>
      </c>
      <c r="C83">
        <f t="shared" si="5"/>
        <v>22.865973250921606</v>
      </c>
      <c r="D83">
        <f t="shared" si="6"/>
        <v>20.471973250921607</v>
      </c>
      <c r="F83" s="28"/>
      <c r="H83">
        <v>60</v>
      </c>
      <c r="I83">
        <v>19.899999999999999</v>
      </c>
      <c r="J83">
        <v>20</v>
      </c>
      <c r="K83">
        <v>2</v>
      </c>
      <c r="L83">
        <f>K83/J83</f>
        <v>0.1</v>
      </c>
      <c r="M83" s="29" t="s">
        <v>133</v>
      </c>
      <c r="P83">
        <v>5.9</v>
      </c>
      <c r="Q83">
        <f t="shared" si="0"/>
        <v>15.128094180790461</v>
      </c>
      <c r="R83">
        <f t="shared" si="1"/>
        <v>406.98531322538594</v>
      </c>
      <c r="S83">
        <f t="shared" si="2"/>
        <v>0.40698531322538595</v>
      </c>
      <c r="T83">
        <f t="shared" si="3"/>
        <v>18.033183906862849</v>
      </c>
      <c r="U83">
        <f t="shared" si="4"/>
        <v>28.033183906862849</v>
      </c>
      <c r="W83" s="11">
        <v>0.9</v>
      </c>
      <c r="X83" s="11">
        <v>24</v>
      </c>
      <c r="Y83" s="11">
        <v>45</v>
      </c>
    </row>
    <row r="84" spans="2:25" x14ac:dyDescent="0.2">
      <c r="B84">
        <v>53</v>
      </c>
      <c r="C84">
        <f t="shared" si="5"/>
        <v>22.799793043193688</v>
      </c>
      <c r="D84">
        <f t="shared" si="6"/>
        <v>20.40579304319369</v>
      </c>
      <c r="F84" s="34" t="s">
        <v>146</v>
      </c>
      <c r="G84" s="23">
        <f>AVERAGE(K82:K84)</f>
        <v>9.5333333333333332</v>
      </c>
      <c r="H84">
        <v>60</v>
      </c>
      <c r="I84">
        <v>20.100000000000001</v>
      </c>
      <c r="J84">
        <v>26</v>
      </c>
      <c r="K84">
        <v>17</v>
      </c>
      <c r="L84">
        <f>K84/J84</f>
        <v>0.65384615384615385</v>
      </c>
      <c r="M84" s="29" t="s">
        <v>134</v>
      </c>
      <c r="P84">
        <v>6</v>
      </c>
      <c r="Q84">
        <f t="shared" si="0"/>
        <v>15.116050436866987</v>
      </c>
      <c r="R84">
        <f t="shared" si="1"/>
        <v>401.86967298134562</v>
      </c>
      <c r="S84">
        <f t="shared" si="2"/>
        <v>0.40186967298134563</v>
      </c>
      <c r="T84">
        <f t="shared" si="3"/>
        <v>17.974789996930852</v>
      </c>
      <c r="U84">
        <f t="shared" si="4"/>
        <v>27.974789996930852</v>
      </c>
      <c r="W84" s="11">
        <v>0.9</v>
      </c>
      <c r="X84" s="11">
        <v>11.5</v>
      </c>
      <c r="Y84" s="11">
        <v>51</v>
      </c>
    </row>
    <row r="85" spans="2:25" x14ac:dyDescent="0.2">
      <c r="B85">
        <v>54</v>
      </c>
      <c r="C85">
        <f t="shared" si="5"/>
        <v>22.7225431999547</v>
      </c>
      <c r="D85">
        <f t="shared" si="6"/>
        <v>20.340849921416254</v>
      </c>
      <c r="F85" s="30" t="s">
        <v>147</v>
      </c>
      <c r="G85" s="24">
        <f>AVERAGE(I82:I84)</f>
        <v>19.866666666666667</v>
      </c>
      <c r="M85" s="29"/>
      <c r="P85">
        <v>6.1</v>
      </c>
      <c r="Q85">
        <f t="shared" si="0"/>
        <v>15.104205772232234</v>
      </c>
      <c r="R85">
        <f t="shared" si="1"/>
        <v>396.9015587391425</v>
      </c>
      <c r="S85">
        <f t="shared" si="2"/>
        <v>0.39690155873914251</v>
      </c>
      <c r="T85">
        <f t="shared" si="3"/>
        <v>17.917361319913866</v>
      </c>
      <c r="U85">
        <f t="shared" si="4"/>
        <v>27.917361319913866</v>
      </c>
      <c r="W85" s="11">
        <v>0.91500000000000004</v>
      </c>
      <c r="X85" s="11">
        <v>33</v>
      </c>
      <c r="Y85" s="11">
        <v>43</v>
      </c>
    </row>
    <row r="86" spans="2:25" x14ac:dyDescent="0.2">
      <c r="B86">
        <v>55</v>
      </c>
      <c r="C86">
        <f t="shared" si="5"/>
        <v>22.580536873212576</v>
      </c>
      <c r="D86">
        <f t="shared" si="6"/>
        <v>20.27709848404605</v>
      </c>
      <c r="F86" s="30" t="s">
        <v>148</v>
      </c>
      <c r="G86" s="24">
        <f>AVERAGE(H82:H84)</f>
        <v>60</v>
      </c>
      <c r="M86" s="29"/>
      <c r="P86">
        <v>6.2</v>
      </c>
      <c r="Q86">
        <f t="shared" si="0"/>
        <v>15.092553712327879</v>
      </c>
      <c r="R86">
        <f t="shared" si="1"/>
        <v>392.07439808366786</v>
      </c>
      <c r="S86">
        <f t="shared" si="2"/>
        <v>0.39207439808366784</v>
      </c>
      <c r="T86">
        <f t="shared" si="3"/>
        <v>17.860866484013972</v>
      </c>
      <c r="U86">
        <f t="shared" si="4"/>
        <v>27.860866484013972</v>
      </c>
      <c r="W86" s="11">
        <v>0.91500000000000004</v>
      </c>
      <c r="X86" s="11">
        <v>27.1</v>
      </c>
      <c r="Y86" s="11">
        <v>33.299999999999997</v>
      </c>
    </row>
    <row r="87" spans="2:25" ht="15.75" thickBot="1" x14ac:dyDescent="0.25">
      <c r="B87">
        <v>56</v>
      </c>
      <c r="C87">
        <f t="shared" si="5"/>
        <v>22.441089358749508</v>
      </c>
      <c r="D87">
        <f t="shared" si="6"/>
        <v>20.214495783950397</v>
      </c>
      <c r="F87" s="31" t="s">
        <v>122</v>
      </c>
      <c r="G87" s="35">
        <f>AVERAGE(L82:L84)</f>
        <v>0.42614543926019333</v>
      </c>
      <c r="H87" s="32"/>
      <c r="I87" s="32"/>
      <c r="J87" s="32"/>
      <c r="K87" s="32"/>
      <c r="L87" s="32"/>
      <c r="M87" s="33"/>
      <c r="P87">
        <v>6.3</v>
      </c>
      <c r="Q87">
        <f t="shared" si="0"/>
        <v>15.08108809340159</v>
      </c>
      <c r="R87">
        <f t="shared" si="1"/>
        <v>387.38201134682703</v>
      </c>
      <c r="S87">
        <f t="shared" si="2"/>
        <v>0.38738201134682704</v>
      </c>
      <c r="T87">
        <f t="shared" si="3"/>
        <v>17.805275604371349</v>
      </c>
      <c r="U87">
        <f t="shared" si="4"/>
        <v>27.805275604371349</v>
      </c>
      <c r="W87" s="10">
        <v>0.92</v>
      </c>
      <c r="X87" s="10"/>
      <c r="Y87" s="10"/>
    </row>
    <row r="88" spans="2:25" ht="13.5" thickBot="1" x14ac:dyDescent="0.25">
      <c r="B88">
        <v>57</v>
      </c>
      <c r="C88">
        <f t="shared" si="5"/>
        <v>22.304110071916202</v>
      </c>
      <c r="D88">
        <f t="shared" si="6"/>
        <v>20.153001154620071</v>
      </c>
      <c r="P88">
        <v>6.4</v>
      </c>
      <c r="Q88">
        <f t="shared" si="0"/>
        <v>15.069803042926585</v>
      </c>
      <c r="R88">
        <f t="shared" si="1"/>
        <v>382.81858235423817</v>
      </c>
      <c r="S88">
        <f t="shared" si="2"/>
        <v>0.38281858235423816</v>
      </c>
      <c r="T88">
        <f t="shared" si="3"/>
        <v>17.750560208128906</v>
      </c>
      <c r="U88">
        <f t="shared" si="4"/>
        <v>27.750560208128906</v>
      </c>
      <c r="W88" s="11">
        <v>0.92</v>
      </c>
      <c r="X88" s="11"/>
      <c r="Y88" s="11"/>
    </row>
    <row r="89" spans="2:25" ht="15" x14ac:dyDescent="0.25">
      <c r="B89">
        <v>58</v>
      </c>
      <c r="C89">
        <f t="shared" si="5"/>
        <v>22.169513154708458</v>
      </c>
      <c r="D89">
        <f t="shared" si="6"/>
        <v>20.092576051496504</v>
      </c>
      <c r="F89" s="25" t="s">
        <v>115</v>
      </c>
      <c r="G89" s="26"/>
      <c r="H89" s="26">
        <v>108</v>
      </c>
      <c r="I89" s="26">
        <v>14.8</v>
      </c>
      <c r="J89" s="26">
        <v>9.4</v>
      </c>
      <c r="K89" s="26">
        <v>1.3089999999999999</v>
      </c>
      <c r="L89" s="26">
        <f>K89/J89</f>
        <v>0.13925531914893616</v>
      </c>
      <c r="M89" s="27" t="s">
        <v>135</v>
      </c>
      <c r="P89">
        <v>6.5</v>
      </c>
      <c r="Q89">
        <f t="shared" ref="Q89:Q152" si="7">IF(P89&gt;108,(100*(0.001*10^(T89/10)-0.001*10^((T89-$Q$20)/10))/($Q$19)),MIN(($S$19*LOG10(P89)+$U$19),($S$20*LOG10(P89)+$U$20),($S$21*LOG10(P89)+$U$21)))</f>
        <v>15.058692961539286</v>
      </c>
      <c r="R89">
        <f t="shared" si="1"/>
        <v>378.37863176831405</v>
      </c>
      <c r="S89">
        <f t="shared" si="2"/>
        <v>0.37837863176831404</v>
      </c>
      <c r="T89">
        <f t="shared" si="3"/>
        <v>17.696693146857157</v>
      </c>
      <c r="U89">
        <f t="shared" si="4"/>
        <v>27.696693146857157</v>
      </c>
      <c r="W89" s="11">
        <v>0.92</v>
      </c>
      <c r="X89" s="11">
        <v>29</v>
      </c>
      <c r="Y89" s="11">
        <v>44.3</v>
      </c>
    </row>
    <row r="90" spans="2:25" x14ac:dyDescent="0.2">
      <c r="B90">
        <v>59</v>
      </c>
      <c r="C90">
        <f t="shared" si="5"/>
        <v>22.037217152536989</v>
      </c>
      <c r="D90">
        <f t="shared" si="6"/>
        <v>20.033183906862849</v>
      </c>
      <c r="F90" s="28"/>
      <c r="H90">
        <v>109</v>
      </c>
      <c r="I90">
        <v>15.2</v>
      </c>
      <c r="J90">
        <v>10.3</v>
      </c>
      <c r="K90">
        <v>1.3859999999999999</v>
      </c>
      <c r="L90">
        <f>K90/J90</f>
        <v>0.13456310679611649</v>
      </c>
      <c r="M90" s="29" t="s">
        <v>136</v>
      </c>
      <c r="P90">
        <v>6.6</v>
      </c>
      <c r="Q90">
        <f t="shared" si="7"/>
        <v>15.047752506355916</v>
      </c>
      <c r="R90">
        <f t="shared" ref="R90:R153" si="8">1000*(0.001*10^(T90/10)-0.001*10^((T90-$Q$20)/10))/(0.01*Q90)</f>
        <v>374.05699276135925</v>
      </c>
      <c r="S90">
        <f t="shared" ref="S90:S153" si="9">0.001*R90</f>
        <v>0.37405699276135929</v>
      </c>
      <c r="T90">
        <f t="shared" ref="T90:T153" si="10">U90-$Q$21</f>
        <v>17.643648515665053</v>
      </c>
      <c r="U90">
        <f t="shared" ref="U90:U153" si="11">MIN($D$28*LOG(P90)+$D$26,$D$29*LOG(P90)+$D$27)</f>
        <v>27.643648515665053</v>
      </c>
      <c r="W90" s="11">
        <v>0.93</v>
      </c>
      <c r="X90" s="11">
        <v>29.4</v>
      </c>
      <c r="Y90" s="11">
        <v>25.8</v>
      </c>
    </row>
    <row r="91" spans="2:25" x14ac:dyDescent="0.2">
      <c r="B91">
        <v>60</v>
      </c>
      <c r="C91">
        <f t="shared" si="5"/>
        <v>21.907144718163472</v>
      </c>
      <c r="D91">
        <f t="shared" si="6"/>
        <v>19.974789996930852</v>
      </c>
      <c r="F91" s="34" t="s">
        <v>146</v>
      </c>
      <c r="G91" s="23">
        <f>AVERAGE(K89:K91)</f>
        <v>1.3306666666666667</v>
      </c>
      <c r="H91">
        <v>118</v>
      </c>
      <c r="I91">
        <v>14.5</v>
      </c>
      <c r="J91">
        <v>10.199999999999999</v>
      </c>
      <c r="K91">
        <v>1.2969999999999999</v>
      </c>
      <c r="L91">
        <f>K91/J91</f>
        <v>0.12715686274509805</v>
      </c>
      <c r="M91" s="29" t="s">
        <v>137</v>
      </c>
      <c r="P91">
        <v>6.7</v>
      </c>
      <c r="Q91">
        <f t="shared" si="7"/>
        <v>15.036976575543635</v>
      </c>
      <c r="R91">
        <f t="shared" si="8"/>
        <v>369.8487887832124</v>
      </c>
      <c r="S91">
        <f t="shared" si="9"/>
        <v>0.36984878878321242</v>
      </c>
      <c r="T91">
        <f t="shared" si="10"/>
        <v>17.591401578393391</v>
      </c>
      <c r="U91">
        <f t="shared" si="11"/>
        <v>27.591401578393391</v>
      </c>
      <c r="W91" s="11">
        <v>0.95</v>
      </c>
      <c r="X91" s="11">
        <v>28</v>
      </c>
      <c r="Y91" s="11">
        <v>19</v>
      </c>
    </row>
    <row r="92" spans="2:25" x14ac:dyDescent="0.2">
      <c r="B92">
        <v>61</v>
      </c>
      <c r="C92">
        <f t="shared" si="5"/>
        <v>21.779222340108131</v>
      </c>
      <c r="D92">
        <f t="shared" si="6"/>
        <v>19.917361319913866</v>
      </c>
      <c r="F92" s="30" t="s">
        <v>147</v>
      </c>
      <c r="G92" s="24">
        <f>AVERAGE(I89:I91)</f>
        <v>14.833333333333334</v>
      </c>
      <c r="M92" s="29"/>
      <c r="P92">
        <v>6.8</v>
      </c>
      <c r="Q92">
        <f t="shared" si="7"/>
        <v>15.026360294034708</v>
      </c>
      <c r="R92">
        <f t="shared" si="8"/>
        <v>365.74941321488501</v>
      </c>
      <c r="S92">
        <f t="shared" si="9"/>
        <v>0.36574941321488502</v>
      </c>
      <c r="T92">
        <f t="shared" si="10"/>
        <v>17.539928698350113</v>
      </c>
      <c r="U92">
        <f t="shared" si="11"/>
        <v>27.539928698350113</v>
      </c>
      <c r="W92" s="11">
        <v>0.96</v>
      </c>
      <c r="X92" s="11"/>
      <c r="Y92" s="11"/>
    </row>
    <row r="93" spans="2:25" x14ac:dyDescent="0.2">
      <c r="B93">
        <v>62</v>
      </c>
      <c r="C93">
        <f t="shared" si="5"/>
        <v>21.653380093141116</v>
      </c>
      <c r="D93">
        <f t="shared" si="6"/>
        <v>19.860866484013972</v>
      </c>
      <c r="F93" s="30" t="s">
        <v>148</v>
      </c>
      <c r="G93" s="24">
        <f>AVERAGE(H89:H91)</f>
        <v>111.66666666666667</v>
      </c>
      <c r="M93" s="29"/>
      <c r="P93">
        <v>6.9</v>
      </c>
      <c r="Q93">
        <f t="shared" si="7"/>
        <v>15.015899000283527</v>
      </c>
      <c r="R93">
        <f t="shared" si="8"/>
        <v>361.75451072314024</v>
      </c>
      <c r="S93">
        <f t="shared" si="9"/>
        <v>0.36175451072314024</v>
      </c>
      <c r="T93">
        <f t="shared" si="10"/>
        <v>17.489207274101961</v>
      </c>
      <c r="U93">
        <f t="shared" si="11"/>
        <v>27.489207274101961</v>
      </c>
      <c r="W93" s="11">
        <v>1</v>
      </c>
      <c r="X93" s="11"/>
      <c r="Y93" s="11"/>
    </row>
    <row r="94" spans="2:25" ht="13.5" thickBot="1" x14ac:dyDescent="0.25">
      <c r="B94">
        <v>63</v>
      </c>
      <c r="C94">
        <f t="shared" si="5"/>
        <v>21.529551408737177</v>
      </c>
      <c r="D94">
        <f t="shared" si="6"/>
        <v>19.805275604371349</v>
      </c>
      <c r="F94" s="31" t="s">
        <v>122</v>
      </c>
      <c r="G94" s="35">
        <f>AVERAGE(L89:L91)</f>
        <v>0.13365842956338359</v>
      </c>
      <c r="H94" s="32"/>
      <c r="I94" s="32"/>
      <c r="J94" s="32"/>
      <c r="K94" s="32"/>
      <c r="L94" s="32"/>
      <c r="M94" s="33"/>
      <c r="P94">
        <v>7</v>
      </c>
      <c r="Q94">
        <f t="shared" si="7"/>
        <v>15.005588233976475</v>
      </c>
      <c r="R94">
        <f t="shared" si="8"/>
        <v>357.85996015149607</v>
      </c>
      <c r="S94">
        <f t="shared" si="9"/>
        <v>0.35785996015149607</v>
      </c>
      <c r="T94">
        <f t="shared" si="10"/>
        <v>17.439215679885947</v>
      </c>
      <c r="U94">
        <f t="shared" si="11"/>
        <v>27.439215679885947</v>
      </c>
      <c r="W94" s="11">
        <v>1.1000000000000001</v>
      </c>
      <c r="X94" s="11">
        <v>30.9</v>
      </c>
      <c r="Y94" s="11">
        <v>53.2</v>
      </c>
    </row>
    <row r="95" spans="2:25" ht="13.5" thickBot="1" x14ac:dyDescent="0.25">
      <c r="B95">
        <v>64</v>
      </c>
      <c r="C95">
        <f t="shared" si="5"/>
        <v>21.407672863607132</v>
      </c>
      <c r="D95">
        <f t="shared" si="6"/>
        <v>19.673310533330316</v>
      </c>
      <c r="P95">
        <v>7.1</v>
      </c>
      <c r="Q95">
        <f t="shared" si="7"/>
        <v>14.995423724613524</v>
      </c>
      <c r="R95">
        <f t="shared" si="8"/>
        <v>354.06185880115214</v>
      </c>
      <c r="S95">
        <f t="shared" si="9"/>
        <v>0.35406185880115215</v>
      </c>
      <c r="T95">
        <f t="shared" si="10"/>
        <v>17.389933210247399</v>
      </c>
      <c r="U95">
        <f t="shared" si="11"/>
        <v>27.389933210247399</v>
      </c>
      <c r="W95" s="11">
        <v>1.1000000000000001</v>
      </c>
      <c r="X95" s="11">
        <v>21</v>
      </c>
      <c r="Y95" s="11">
        <v>12.4</v>
      </c>
    </row>
    <row r="96" spans="2:25" ht="15" x14ac:dyDescent="0.25">
      <c r="B96">
        <v>65</v>
      </c>
      <c r="C96">
        <f t="shared" ref="C96:C159" si="12">MIN($C$28*LOG(B96)+$C$26,$C$29*LOG(B96)+$C$27)</f>
        <v>21.287683984624316</v>
      </c>
      <c r="D96">
        <f t="shared" ref="D96:D159" si="13">MIN($D$28*LOG(B96)+$D$26,$D$29*LOG(B96)+$D$27)</f>
        <v>19.535276188821463</v>
      </c>
      <c r="F96" s="25" t="s">
        <v>116</v>
      </c>
      <c r="G96" s="26"/>
      <c r="H96" s="26">
        <v>140</v>
      </c>
      <c r="I96" s="26">
        <v>12.5</v>
      </c>
      <c r="J96" s="26">
        <v>10.8</v>
      </c>
      <c r="K96" s="26">
        <v>1.07</v>
      </c>
      <c r="L96" s="26">
        <f>K96/J96</f>
        <v>9.9074074074074078E-2</v>
      </c>
      <c r="M96" s="27" t="s">
        <v>3</v>
      </c>
      <c r="P96">
        <v>7.2</v>
      </c>
      <c r="Q96">
        <f t="shared" si="7"/>
        <v>14.985401380888405</v>
      </c>
      <c r="R96">
        <f t="shared" si="8"/>
        <v>350.35650797115238</v>
      </c>
      <c r="S96">
        <f t="shared" si="9"/>
        <v>0.35035650797115236</v>
      </c>
      <c r="T96">
        <f t="shared" si="10"/>
        <v>17.341340028549855</v>
      </c>
      <c r="U96">
        <f t="shared" si="11"/>
        <v>27.341340028549855</v>
      </c>
      <c r="W96" s="10">
        <v>1.4</v>
      </c>
      <c r="X96" s="10">
        <v>28.83</v>
      </c>
      <c r="Y96" s="10">
        <v>49</v>
      </c>
    </row>
    <row r="97" spans="2:25" ht="15" x14ac:dyDescent="0.2">
      <c r="B97">
        <v>66</v>
      </c>
      <c r="C97">
        <f t="shared" si="12"/>
        <v>21.169527068643902</v>
      </c>
      <c r="D97">
        <f t="shared" si="13"/>
        <v>19.399349321391696</v>
      </c>
      <c r="F97" s="28"/>
      <c r="M97" s="29"/>
      <c r="P97">
        <v>7.3</v>
      </c>
      <c r="Q97">
        <f t="shared" si="7"/>
        <v>14.975517280801247</v>
      </c>
      <c r="R97">
        <f t="shared" si="8"/>
        <v>346.74039964100456</v>
      </c>
      <c r="S97">
        <f t="shared" si="9"/>
        <v>0.34674039964100456</v>
      </c>
      <c r="T97">
        <f t="shared" si="10"/>
        <v>17.293417119036356</v>
      </c>
      <c r="U97">
        <f t="shared" si="11"/>
        <v>27.293417119036356</v>
      </c>
      <c r="W97" s="10">
        <v>1.4</v>
      </c>
      <c r="X97" s="10">
        <v>24.83</v>
      </c>
      <c r="Y97" s="10">
        <v>49</v>
      </c>
    </row>
    <row r="98" spans="2:25" ht="15" x14ac:dyDescent="0.2">
      <c r="B98">
        <v>67</v>
      </c>
      <c r="C98">
        <f t="shared" si="12"/>
        <v>21.053147015871275</v>
      </c>
      <c r="D98">
        <f t="shared" si="13"/>
        <v>19.265466544633064</v>
      </c>
      <c r="F98" s="34" t="s">
        <v>146</v>
      </c>
      <c r="G98" s="23">
        <f>AVERAGE(K96:K98)</f>
        <v>1.07</v>
      </c>
      <c r="M98" s="29"/>
      <c r="P98">
        <v>7.4</v>
      </c>
      <c r="Q98">
        <f t="shared" si="7"/>
        <v>14.965767662443888</v>
      </c>
      <c r="R98">
        <f t="shared" si="8"/>
        <v>343.21020419124909</v>
      </c>
      <c r="S98">
        <f t="shared" si="9"/>
        <v>0.34321020419124909</v>
      </c>
      <c r="T98">
        <f t="shared" si="10"/>
        <v>17.246146242152193</v>
      </c>
      <c r="U98">
        <f t="shared" si="11"/>
        <v>27.246146242152193</v>
      </c>
      <c r="W98" s="10">
        <v>1.4</v>
      </c>
      <c r="X98" s="10"/>
      <c r="Y98" s="10"/>
    </row>
    <row r="99" spans="2:25" ht="15" x14ac:dyDescent="0.2">
      <c r="B99">
        <v>68</v>
      </c>
      <c r="C99">
        <f t="shared" si="12"/>
        <v>20.938491175574867</v>
      </c>
      <c r="D99">
        <f t="shared" si="13"/>
        <v>19.133567289522155</v>
      </c>
      <c r="F99" s="30" t="s">
        <v>147</v>
      </c>
      <c r="G99" s="24">
        <f>AVERAGE(I96:I98)</f>
        <v>12.5</v>
      </c>
      <c r="M99" s="29"/>
      <c r="P99">
        <v>7.5</v>
      </c>
      <c r="Q99">
        <f t="shared" si="7"/>
        <v>14.956148915403693</v>
      </c>
      <c r="R99">
        <f t="shared" si="8"/>
        <v>339.76275906829187</v>
      </c>
      <c r="S99">
        <f t="shared" si="9"/>
        <v>0.3397627590682919</v>
      </c>
      <c r="T99">
        <f t="shared" si="10"/>
        <v>17.199509892866402</v>
      </c>
      <c r="U99">
        <f t="shared" si="11"/>
        <v>27.199509892866402</v>
      </c>
      <c r="W99" s="10">
        <v>1.4</v>
      </c>
      <c r="X99" s="10"/>
      <c r="Y99" s="10"/>
    </row>
    <row r="100" spans="2:25" ht="15" x14ac:dyDescent="0.2">
      <c r="B100">
        <v>69</v>
      </c>
      <c r="C100">
        <f t="shared" si="12"/>
        <v>20.825509203062111</v>
      </c>
      <c r="D100">
        <f t="shared" si="13"/>
        <v>19.003593639886269</v>
      </c>
      <c r="F100" s="30" t="s">
        <v>148</v>
      </c>
      <c r="G100" s="24">
        <f>AVERAGE(H96:H98)</f>
        <v>140</v>
      </c>
      <c r="M100" s="29"/>
      <c r="P100">
        <v>7.6</v>
      </c>
      <c r="Q100">
        <f t="shared" si="7"/>
        <v>14.946657572736694</v>
      </c>
      <c r="R100">
        <f t="shared" si="8"/>
        <v>336.39505830939743</v>
      </c>
      <c r="S100">
        <f t="shared" si="9"/>
        <v>0.33639505830939742</v>
      </c>
      <c r="T100">
        <f t="shared" si="10"/>
        <v>17.153491261753672</v>
      </c>
      <c r="U100">
        <f t="shared" si="11"/>
        <v>27.153491261753672</v>
      </c>
      <c r="W100" s="10">
        <v>1.4</v>
      </c>
      <c r="X100" s="10"/>
      <c r="Y100" s="10"/>
    </row>
    <row r="101" spans="2:25" ht="13.5" thickBot="1" x14ac:dyDescent="0.25">
      <c r="B101">
        <v>70</v>
      </c>
      <c r="C101">
        <f t="shared" si="12"/>
        <v>20.714152926945943</v>
      </c>
      <c r="D101">
        <f t="shared" si="13"/>
        <v>18.875490179707739</v>
      </c>
      <c r="F101" s="31" t="s">
        <v>122</v>
      </c>
      <c r="G101" s="35">
        <f>AVERAGE(L96:L98)</f>
        <v>9.9074074074074078E-2</v>
      </c>
      <c r="H101" s="32"/>
      <c r="I101" s="32"/>
      <c r="J101" s="32"/>
      <c r="K101" s="32"/>
      <c r="L101" s="32"/>
      <c r="M101" s="33"/>
      <c r="P101">
        <v>7.7</v>
      </c>
      <c r="Q101">
        <f t="shared" si="7"/>
        <v>14.937290303465403</v>
      </c>
      <c r="R101">
        <f t="shared" si="8"/>
        <v>333.104242852227</v>
      </c>
      <c r="S101">
        <f t="shared" si="9"/>
        <v>0.33310424285222701</v>
      </c>
      <c r="T101">
        <f t="shared" si="10"/>
        <v>17.108074198620148</v>
      </c>
      <c r="U101">
        <f t="shared" si="11"/>
        <v>27.108074198620148</v>
      </c>
      <c r="W101" s="11">
        <v>1.4</v>
      </c>
      <c r="X101" s="11">
        <v>34.4</v>
      </c>
      <c r="Y101" s="11">
        <v>38</v>
      </c>
    </row>
    <row r="102" spans="2:25" x14ac:dyDescent="0.2">
      <c r="B102">
        <v>71</v>
      </c>
      <c r="C102">
        <f t="shared" si="12"/>
        <v>20.60437622582608</v>
      </c>
      <c r="D102">
        <f t="shared" si="13"/>
        <v>18.749203851258962</v>
      </c>
      <c r="P102">
        <v>7.8</v>
      </c>
      <c r="Q102">
        <f t="shared" si="7"/>
        <v>14.928043905560706</v>
      </c>
      <c r="R102">
        <f t="shared" si="8"/>
        <v>329.88759156083955</v>
      </c>
      <c r="S102">
        <f t="shared" si="9"/>
        <v>0.32988759156083958</v>
      </c>
      <c r="T102">
        <f t="shared" si="10"/>
        <v>17.06324317847616</v>
      </c>
      <c r="U102">
        <f t="shared" si="11"/>
        <v>27.06324317847616</v>
      </c>
      <c r="W102" s="11">
        <v>1.4</v>
      </c>
      <c r="X102" s="11">
        <v>20</v>
      </c>
      <c r="Y102" s="11">
        <v>58</v>
      </c>
    </row>
    <row r="103" spans="2:25" x14ac:dyDescent="0.2">
      <c r="B103">
        <v>72</v>
      </c>
      <c r="C103">
        <f t="shared" si="12"/>
        <v>20.496134913594794</v>
      </c>
      <c r="D103">
        <f t="shared" si="13"/>
        <v>18.624683823158996</v>
      </c>
      <c r="P103">
        <v>7.9</v>
      </c>
      <c r="Q103">
        <f t="shared" si="7"/>
        <v>14.91891529937077</v>
      </c>
      <c r="R103">
        <f t="shared" si="8"/>
        <v>326.7425129067696</v>
      </c>
      <c r="S103">
        <f t="shared" si="9"/>
        <v>0.32674251290676959</v>
      </c>
      <c r="T103">
        <f t="shared" si="10"/>
        <v>17.018983269676472</v>
      </c>
      <c r="U103">
        <f t="shared" si="11"/>
        <v>27.018983269676472</v>
      </c>
      <c r="W103" s="11">
        <v>1.5</v>
      </c>
      <c r="X103" s="11">
        <v>21.4</v>
      </c>
      <c r="Y103" s="11">
        <v>31.3</v>
      </c>
    </row>
    <row r="104" spans="2:25" ht="15" x14ac:dyDescent="0.25">
      <c r="B104">
        <v>73</v>
      </c>
      <c r="C104">
        <f t="shared" si="12"/>
        <v>20.389386632653476</v>
      </c>
      <c r="D104">
        <f t="shared" si="13"/>
        <v>18.501881367530657</v>
      </c>
      <c r="P104">
        <v>8</v>
      </c>
      <c r="Q104">
        <f t="shared" si="7"/>
        <v>14.909901521463292</v>
      </c>
      <c r="R104">
        <f t="shared" si="8"/>
        <v>323.66653724975669</v>
      </c>
      <c r="S104">
        <f t="shared" si="9"/>
        <v>0.32366653724975669</v>
      </c>
      <c r="T104">
        <f t="shared" si="10"/>
        <v>16.975280104064453</v>
      </c>
      <c r="U104">
        <f t="shared" si="11"/>
        <v>26.975280104064453</v>
      </c>
      <c r="W104" s="12">
        <v>1.5</v>
      </c>
      <c r="X104" s="12">
        <v>21.4</v>
      </c>
      <c r="Y104" s="12">
        <v>31.3</v>
      </c>
    </row>
    <row r="105" spans="2:25" ht="15" x14ac:dyDescent="0.2">
      <c r="B105">
        <v>74</v>
      </c>
      <c r="C105">
        <f t="shared" si="12"/>
        <v>20.284090754394008</v>
      </c>
      <c r="D105">
        <f t="shared" si="13"/>
        <v>18.38074974551499</v>
      </c>
      <c r="P105">
        <v>8.1</v>
      </c>
      <c r="Q105">
        <f t="shared" si="7"/>
        <v>14.900999718850226</v>
      </c>
      <c r="R105">
        <f t="shared" si="8"/>
        <v>320.65730966802266</v>
      </c>
      <c r="S105">
        <f t="shared" si="9"/>
        <v>0.32065730966802269</v>
      </c>
      <c r="T105">
        <f t="shared" si="10"/>
        <v>16.932119848970807</v>
      </c>
      <c r="U105">
        <f t="shared" si="11"/>
        <v>26.932119848970807</v>
      </c>
      <c r="W105" s="10">
        <v>1.55</v>
      </c>
      <c r="X105" s="10">
        <v>30.2</v>
      </c>
      <c r="Y105" s="10">
        <v>36.81</v>
      </c>
    </row>
    <row r="106" spans="2:25" x14ac:dyDescent="0.2">
      <c r="B106">
        <v>75</v>
      </c>
      <c r="C106">
        <f t="shared" si="12"/>
        <v>20.180208286359907</v>
      </c>
      <c r="D106">
        <f t="shared" si="13"/>
        <v>18.261244100470151</v>
      </c>
      <c r="P106">
        <v>8.1999999999999993</v>
      </c>
      <c r="Q106">
        <f t="shared" si="7"/>
        <v>14.892207143566866</v>
      </c>
      <c r="R106">
        <f t="shared" si="8"/>
        <v>317.71258329273229</v>
      </c>
      <c r="S106">
        <f t="shared" si="9"/>
        <v>0.31771258329273228</v>
      </c>
      <c r="T106">
        <f t="shared" si="10"/>
        <v>16.889489180930269</v>
      </c>
      <c r="U106">
        <f t="shared" si="11"/>
        <v>26.889489180930269</v>
      </c>
      <c r="W106" s="11">
        <v>1.56</v>
      </c>
      <c r="X106" s="11"/>
      <c r="Y106" s="11"/>
    </row>
    <row r="107" spans="2:25" ht="15" x14ac:dyDescent="0.2">
      <c r="B107">
        <v>76</v>
      </c>
      <c r="C107">
        <f t="shared" si="12"/>
        <v>20.0777017855563</v>
      </c>
      <c r="D107">
        <f t="shared" si="13"/>
        <v>18.143321358243782</v>
      </c>
      <c r="P107">
        <v>8.3000000000000007</v>
      </c>
      <c r="Q107">
        <f t="shared" si="7"/>
        <v>14.883521147579476</v>
      </c>
      <c r="R107">
        <f t="shared" si="8"/>
        <v>314.83021310553346</v>
      </c>
      <c r="S107">
        <f t="shared" si="9"/>
        <v>0.31483021310553344</v>
      </c>
      <c r="T107">
        <f t="shared" si="10"/>
        <v>16.847375260991413</v>
      </c>
      <c r="U107">
        <f t="shared" si="11"/>
        <v>26.847375260991413</v>
      </c>
      <c r="W107" s="10">
        <v>1.6</v>
      </c>
      <c r="X107" s="10"/>
      <c r="Y107" s="10"/>
    </row>
    <row r="108" spans="2:25" x14ac:dyDescent="0.2">
      <c r="B108">
        <v>77</v>
      </c>
      <c r="C108">
        <f t="shared" si="12"/>
        <v>19.976535277426372</v>
      </c>
      <c r="D108">
        <f t="shared" si="13"/>
        <v>18.026940133964125</v>
      </c>
      <c r="P108">
        <v>8.4</v>
      </c>
      <c r="Q108">
        <f t="shared" si="7"/>
        <v>14.874939177997893</v>
      </c>
      <c r="R108">
        <f t="shared" si="8"/>
        <v>312.00815016185555</v>
      </c>
      <c r="S108">
        <f t="shared" si="9"/>
        <v>0.31200815016185557</v>
      </c>
      <c r="T108">
        <f t="shared" si="10"/>
        <v>16.80576571150495</v>
      </c>
      <c r="U108">
        <f t="shared" si="11"/>
        <v>26.80576571150495</v>
      </c>
      <c r="W108" s="11">
        <v>1.6</v>
      </c>
      <c r="X108" s="11">
        <v>30.72</v>
      </c>
      <c r="Y108" s="11">
        <v>45.62</v>
      </c>
    </row>
    <row r="109" spans="2:25" ht="15" x14ac:dyDescent="0.2">
      <c r="B109">
        <v>78</v>
      </c>
      <c r="C109">
        <f t="shared" si="12"/>
        <v>19.876674180055645</v>
      </c>
      <c r="D109">
        <f t="shared" si="13"/>
        <v>17.912060644845155</v>
      </c>
      <c r="P109">
        <v>8.5</v>
      </c>
      <c r="Q109">
        <f t="shared" si="7"/>
        <v>14.866458772571416</v>
      </c>
      <c r="R109">
        <f t="shared" si="8"/>
        <v>309.24443620607565</v>
      </c>
      <c r="S109">
        <f t="shared" si="9"/>
        <v>0.30924443620607567</v>
      </c>
      <c r="T109">
        <f t="shared" si="10"/>
        <v>16.76464859428566</v>
      </c>
      <c r="U109">
        <f t="shared" si="11"/>
        <v>26.76464859428566</v>
      </c>
      <c r="W109" s="10">
        <v>1.7</v>
      </c>
      <c r="X109" s="10">
        <v>23</v>
      </c>
      <c r="Y109" s="10">
        <v>67</v>
      </c>
    </row>
    <row r="110" spans="2:25" ht="15" x14ac:dyDescent="0.2">
      <c r="B110">
        <v>79</v>
      </c>
      <c r="C110">
        <f t="shared" si="12"/>
        <v>19.778085233204337</v>
      </c>
      <c r="D110">
        <f t="shared" si="13"/>
        <v>17.798644628545958</v>
      </c>
      <c r="P110">
        <v>8.6</v>
      </c>
      <c r="Q110">
        <f t="shared" si="7"/>
        <v>14.858077555448112</v>
      </c>
      <c r="R110">
        <f t="shared" si="8"/>
        <v>306.53719864771182</v>
      </c>
      <c r="S110">
        <f t="shared" si="9"/>
        <v>0.30653719864771184</v>
      </c>
      <c r="T110">
        <f t="shared" si="10"/>
        <v>16.724012390051463</v>
      </c>
      <c r="U110">
        <f t="shared" si="11"/>
        <v>26.724012390051463</v>
      </c>
      <c r="W110" s="10">
        <v>1.7</v>
      </c>
      <c r="X110" s="10">
        <v>30.5</v>
      </c>
      <c r="Y110" s="10">
        <v>48</v>
      </c>
    </row>
    <row r="111" spans="2:25" x14ac:dyDescent="0.2">
      <c r="B111">
        <v>80</v>
      </c>
      <c r="C111">
        <f t="shared" si="12"/>
        <v>19.680736431803567</v>
      </c>
      <c r="D111">
        <f t="shared" si="13"/>
        <v>17.686655266665163</v>
      </c>
      <c r="P111">
        <v>8.6999999999999993</v>
      </c>
      <c r="Q111">
        <f t="shared" si="7"/>
        <v>14.849793233179279</v>
      </c>
      <c r="R111">
        <f t="shared" si="8"/>
        <v>303.88464587055682</v>
      </c>
      <c r="S111">
        <f t="shared" si="9"/>
        <v>0.30388464587055686</v>
      </c>
      <c r="T111">
        <f t="shared" si="10"/>
        <v>16.683845979051057</v>
      </c>
      <c r="U111">
        <f t="shared" si="11"/>
        <v>26.683845979051057</v>
      </c>
      <c r="W111" s="11">
        <v>1.7</v>
      </c>
      <c r="X111" s="11"/>
      <c r="Y111" s="11"/>
    </row>
    <row r="112" spans="2:25" x14ac:dyDescent="0.2">
      <c r="B112">
        <v>81</v>
      </c>
      <c r="C112">
        <f t="shared" si="12"/>
        <v>19.584596963582463</v>
      </c>
      <c r="D112">
        <f t="shared" si="13"/>
        <v>17.576057112987684</v>
      </c>
      <c r="P112">
        <v>8.8000000000000007</v>
      </c>
      <c r="Q112">
        <f t="shared" si="7"/>
        <v>14.84160359095222</v>
      </c>
      <c r="R112">
        <f t="shared" si="8"/>
        <v>301.28506284915562</v>
      </c>
      <c r="S112">
        <f t="shared" si="9"/>
        <v>0.30128506284915563</v>
      </c>
      <c r="T112">
        <f t="shared" si="10"/>
        <v>16.644138622798653</v>
      </c>
      <c r="U112">
        <f t="shared" si="11"/>
        <v>26.644138622798653</v>
      </c>
      <c r="W112" s="11">
        <v>1.7</v>
      </c>
      <c r="X112" s="11">
        <v>21.5</v>
      </c>
      <c r="Y112" s="11">
        <v>33.299999999999997</v>
      </c>
    </row>
    <row r="113" spans="2:25" x14ac:dyDescent="0.2">
      <c r="B113">
        <v>82</v>
      </c>
      <c r="C113">
        <f t="shared" si="12"/>
        <v>19.489637150522171</v>
      </c>
      <c r="D113">
        <f t="shared" si="13"/>
        <v>17.466816026133813</v>
      </c>
      <c r="P113">
        <v>8.9</v>
      </c>
      <c r="Q113">
        <f t="shared" si="7"/>
        <v>14.833506489035893</v>
      </c>
      <c r="R113">
        <f t="shared" si="8"/>
        <v>298.73680704925198</v>
      </c>
      <c r="S113">
        <f t="shared" si="9"/>
        <v>0.29873680704925198</v>
      </c>
      <c r="T113">
        <f t="shared" si="10"/>
        <v>16.6048799468407</v>
      </c>
      <c r="U113">
        <f t="shared" si="11"/>
        <v>26.6048799468407</v>
      </c>
      <c r="W113" s="11">
        <v>1.7</v>
      </c>
      <c r="X113" s="11"/>
      <c r="Y113" s="11"/>
    </row>
    <row r="114" spans="2:25" x14ac:dyDescent="0.2">
      <c r="B114">
        <v>83</v>
      </c>
      <c r="C114">
        <f t="shared" si="12"/>
        <v>19.395828393858366</v>
      </c>
      <c r="D114">
        <f t="shared" si="13"/>
        <v>17.358899106290487</v>
      </c>
      <c r="P114">
        <v>9</v>
      </c>
      <c r="Q114">
        <f t="shared" si="7"/>
        <v>14.825499859425113</v>
      </c>
      <c r="R114">
        <f t="shared" si="8"/>
        <v>296.23830459085224</v>
      </c>
      <c r="S114">
        <f t="shared" si="9"/>
        <v>0.29623830459085226</v>
      </c>
      <c r="T114">
        <f t="shared" si="10"/>
        <v>16.566059924485405</v>
      </c>
      <c r="U114">
        <f t="shared" si="11"/>
        <v>26.566059924485405</v>
      </c>
      <c r="W114" s="11">
        <v>1.7</v>
      </c>
      <c r="X114" s="11">
        <v>27</v>
      </c>
      <c r="Y114" s="11">
        <v>25.4</v>
      </c>
    </row>
    <row r="115" spans="2:25" x14ac:dyDescent="0.2">
      <c r="B115">
        <v>84</v>
      </c>
      <c r="C115">
        <f t="shared" si="12"/>
        <v>19.303143122377271</v>
      </c>
      <c r="D115">
        <f t="shared" si="13"/>
        <v>17.252274635731432</v>
      </c>
      <c r="P115">
        <v>9.1</v>
      </c>
      <c r="Q115">
        <f t="shared" si="7"/>
        <v>14.817581702670195</v>
      </c>
      <c r="R115">
        <f t="shared" si="8"/>
        <v>293.78804665438076</v>
      </c>
      <c r="S115">
        <f t="shared" si="9"/>
        <v>0.2937880466543808</v>
      </c>
      <c r="T115">
        <f t="shared" si="10"/>
        <v>16.527668861431255</v>
      </c>
      <c r="U115">
        <f t="shared" si="11"/>
        <v>26.527668861431255</v>
      </c>
      <c r="W115" s="11">
        <v>1.7</v>
      </c>
      <c r="X115" s="11">
        <v>29.7</v>
      </c>
      <c r="Y115" s="11">
        <v>34.700000000000003</v>
      </c>
    </row>
    <row r="116" spans="2:25" x14ac:dyDescent="0.2">
      <c r="B116">
        <v>85</v>
      </c>
      <c r="C116">
        <f t="shared" si="12"/>
        <v>19.211554743771309</v>
      </c>
      <c r="D116">
        <f t="shared" si="13"/>
        <v>17.146912022857002</v>
      </c>
      <c r="P116">
        <v>9.1999999999999993</v>
      </c>
      <c r="Q116">
        <f t="shared" si="7"/>
        <v>14.809750084879832</v>
      </c>
      <c r="R116">
        <f t="shared" si="8"/>
        <v>291.38458611204527</v>
      </c>
      <c r="S116">
        <f t="shared" si="9"/>
        <v>0.29138458611204526</v>
      </c>
      <c r="T116">
        <f t="shared" si="10"/>
        <v>16.489697381235562</v>
      </c>
      <c r="U116">
        <f t="shared" si="11"/>
        <v>26.489697381235562</v>
      </c>
      <c r="W116" s="11">
        <v>1.7</v>
      </c>
      <c r="X116" s="11"/>
      <c r="Y116" s="11"/>
    </row>
    <row r="117" spans="2:25" x14ac:dyDescent="0.2">
      <c r="B117">
        <v>86</v>
      </c>
      <c r="C117">
        <f t="shared" si="12"/>
        <v>19.121037598839628</v>
      </c>
      <c r="D117">
        <f t="shared" si="13"/>
        <v>17.042781749506865</v>
      </c>
      <c r="P117">
        <v>9.3000000000000007</v>
      </c>
      <c r="Q117">
        <f t="shared" si="7"/>
        <v>14.802003134886005</v>
      </c>
      <c r="R117">
        <f t="shared" si="8"/>
        <v>289.02653436802404</v>
      </c>
      <c r="S117">
        <f t="shared" si="9"/>
        <v>0.28902653436802406</v>
      </c>
      <c r="T117">
        <f t="shared" si="10"/>
        <v>16.452136411568521</v>
      </c>
      <c r="U117">
        <f t="shared" si="11"/>
        <v>26.452136411568521</v>
      </c>
      <c r="W117" s="11">
        <v>1.7</v>
      </c>
      <c r="X117" s="11">
        <v>30</v>
      </c>
      <c r="Y117" s="11"/>
    </row>
    <row r="118" spans="2:25" x14ac:dyDescent="0.2">
      <c r="B118">
        <v>87</v>
      </c>
      <c r="C118">
        <f t="shared" si="12"/>
        <v>19.031566918336217</v>
      </c>
      <c r="D118">
        <f t="shared" si="13"/>
        <v>16.939855321318326</v>
      </c>
      <c r="P118">
        <v>9.4</v>
      </c>
      <c r="Q118">
        <f t="shared" si="7"/>
        <v>14.794339041560496</v>
      </c>
      <c r="R118">
        <f t="shared" si="8"/>
        <v>286.7125583924456</v>
      </c>
      <c r="S118">
        <f t="shared" si="9"/>
        <v>0.28671255839244558</v>
      </c>
      <c r="T118">
        <f t="shared" si="10"/>
        <v>16.414977171202413</v>
      </c>
      <c r="U118">
        <f t="shared" si="11"/>
        <v>26.414977171202413</v>
      </c>
      <c r="W118" s="11">
        <v>1.7</v>
      </c>
      <c r="X118" s="11">
        <v>27</v>
      </c>
      <c r="Y118" s="11">
        <v>25.4</v>
      </c>
    </row>
    <row r="119" spans="2:25" x14ac:dyDescent="0.2">
      <c r="B119">
        <v>88</v>
      </c>
      <c r="C119">
        <f t="shared" si="12"/>
        <v>18.943118782283996</v>
      </c>
      <c r="D119">
        <f t="shared" si="13"/>
        <v>16.838105220921548</v>
      </c>
      <c r="P119">
        <v>9.5</v>
      </c>
      <c r="Q119">
        <f t="shared" si="7"/>
        <v>14.7867560512734</v>
      </c>
      <c r="R119">
        <f t="shared" si="8"/>
        <v>284.44137793535606</v>
      </c>
      <c r="S119">
        <f t="shared" si="9"/>
        <v>0.28444137793535607</v>
      </c>
      <c r="T119">
        <f t="shared" si="10"/>
        <v>16.378211157689222</v>
      </c>
      <c r="U119">
        <f t="shared" si="11"/>
        <v>26.378211157689222</v>
      </c>
      <c r="W119" s="11">
        <v>1.7</v>
      </c>
      <c r="X119" s="11">
        <v>29.7</v>
      </c>
      <c r="Y119" s="11">
        <v>35</v>
      </c>
    </row>
    <row r="120" spans="2:25" x14ac:dyDescent="0.2">
      <c r="B120">
        <v>89</v>
      </c>
      <c r="C120">
        <f t="shared" si="12"/>
        <v>18.855670081587654</v>
      </c>
      <c r="D120">
        <f t="shared" si="13"/>
        <v>16.737504863779293</v>
      </c>
      <c r="P120">
        <v>9.6</v>
      </c>
      <c r="Q120">
        <f t="shared" si="7"/>
        <v>14.77925246548471</v>
      </c>
      <c r="R120">
        <f t="shared" si="8"/>
        <v>282.21176290798593</v>
      </c>
      <c r="S120">
        <f t="shared" si="9"/>
        <v>0.28221176290798594</v>
      </c>
      <c r="T120">
        <f t="shared" si="10"/>
        <v>16.341830135683455</v>
      </c>
      <c r="U120">
        <f t="shared" si="11"/>
        <v>26.341830135683455</v>
      </c>
      <c r="W120" s="11">
        <v>1.7</v>
      </c>
      <c r="X120" s="11">
        <v>29.7</v>
      </c>
      <c r="Y120" s="11">
        <v>34.700000000000003</v>
      </c>
    </row>
    <row r="121" spans="2:25" x14ac:dyDescent="0.2">
      <c r="B121">
        <v>90</v>
      </c>
      <c r="C121">
        <f t="shared" si="12"/>
        <v>18.769198481791229</v>
      </c>
      <c r="D121">
        <f t="shared" si="13"/>
        <v>16.638028556493843</v>
      </c>
      <c r="P121">
        <v>9.6999999999999993</v>
      </c>
      <c r="Q121">
        <f t="shared" si="7"/>
        <v>14.771826638460695</v>
      </c>
      <c r="R121">
        <f t="shared" si="8"/>
        <v>280.02253091965372</v>
      </c>
      <c r="S121">
        <f t="shared" si="9"/>
        <v>0.28002253091965373</v>
      </c>
      <c r="T121">
        <f t="shared" si="10"/>
        <v>16.305826125870045</v>
      </c>
      <c r="U121">
        <f t="shared" si="11"/>
        <v>26.305826125870045</v>
      </c>
      <c r="W121" s="11">
        <v>1.71</v>
      </c>
      <c r="X121" s="11">
        <v>32.5</v>
      </c>
      <c r="Y121" s="11">
        <v>61</v>
      </c>
    </row>
    <row r="122" spans="2:25" ht="15" x14ac:dyDescent="0.2">
      <c r="B122">
        <v>91</v>
      </c>
      <c r="C122">
        <f t="shared" si="12"/>
        <v>18.683682388838115</v>
      </c>
      <c r="D122">
        <f t="shared" si="13"/>
        <v>16.539651457417584</v>
      </c>
      <c r="P122">
        <v>9.8000000000000007</v>
      </c>
      <c r="Q122">
        <f t="shared" si="7"/>
        <v>14.764476975107382</v>
      </c>
      <c r="R122">
        <f t="shared" si="8"/>
        <v>277.87254495954932</v>
      </c>
      <c r="S122">
        <f t="shared" si="9"/>
        <v>0.27787254495954933</v>
      </c>
      <c r="T122">
        <f t="shared" si="10"/>
        <v>16.270191394460042</v>
      </c>
      <c r="U122">
        <f t="shared" si="11"/>
        <v>26.270191394460042</v>
      </c>
      <c r="W122" s="10">
        <v>1.73</v>
      </c>
      <c r="X122" s="10">
        <v>30.4</v>
      </c>
      <c r="Y122" s="10">
        <v>45</v>
      </c>
    </row>
    <row r="123" spans="2:25" x14ac:dyDescent="0.2">
      <c r="B123">
        <v>92</v>
      </c>
      <c r="C123">
        <f t="shared" si="12"/>
        <v>18.599100916702206</v>
      </c>
      <c r="D123">
        <f t="shared" si="13"/>
        <v>16.442349539416121</v>
      </c>
      <c r="P123">
        <v>9.9</v>
      </c>
      <c r="Q123">
        <f t="shared" si="7"/>
        <v>14.757201928914041</v>
      </c>
      <c r="R123">
        <f t="shared" si="8"/>
        <v>275.76071121350702</v>
      </c>
      <c r="S123">
        <f t="shared" si="9"/>
        <v>0.27576071121350704</v>
      </c>
      <c r="T123">
        <f t="shared" si="10"/>
        <v>16.234918443219605</v>
      </c>
      <c r="U123">
        <f t="shared" si="11"/>
        <v>26.234918443219605</v>
      </c>
      <c r="W123" s="11">
        <v>1.74</v>
      </c>
      <c r="X123" s="11">
        <v>34</v>
      </c>
      <c r="Y123" s="11">
        <v>60</v>
      </c>
    </row>
    <row r="124" spans="2:25" x14ac:dyDescent="0.2">
      <c r="B124">
        <v>93</v>
      </c>
      <c r="C124">
        <f t="shared" si="12"/>
        <v>18.51543385676888</v>
      </c>
      <c r="D124">
        <f t="shared" si="13"/>
        <v>16.346099554644333</v>
      </c>
      <c r="P124">
        <v>10</v>
      </c>
      <c r="Q124">
        <f t="shared" si="7"/>
        <v>14.749999999999998</v>
      </c>
      <c r="R124">
        <f t="shared" si="8"/>
        <v>273.68597700662491</v>
      </c>
      <c r="S124">
        <f t="shared" si="9"/>
        <v>0.27368597700662489</v>
      </c>
      <c r="T124">
        <f t="shared" si="10"/>
        <v>16.200000000000003</v>
      </c>
      <c r="U124">
        <f t="shared" si="11"/>
        <v>26.200000000000003</v>
      </c>
      <c r="W124" s="11">
        <v>1.7450000000000001</v>
      </c>
      <c r="X124" s="11">
        <v>29</v>
      </c>
      <c r="Y124" s="11">
        <v>22.1</v>
      </c>
    </row>
    <row r="125" spans="2:25" ht="15" x14ac:dyDescent="0.2">
      <c r="B125">
        <v>94</v>
      </c>
      <c r="C125">
        <f t="shared" si="12"/>
        <v>18.432661648853376</v>
      </c>
      <c r="D125">
        <f t="shared" si="13"/>
        <v>16.250879001206179</v>
      </c>
      <c r="P125">
        <v>10.1</v>
      </c>
      <c r="Q125">
        <f t="shared" si="7"/>
        <v>14.742869733258638</v>
      </c>
      <c r="R125">
        <f t="shared" si="8"/>
        <v>271.64732886330944</v>
      </c>
      <c r="S125">
        <f t="shared" si="9"/>
        <v>0.27164732886330945</v>
      </c>
      <c r="T125">
        <f t="shared" si="10"/>
        <v>16.165429009738862</v>
      </c>
      <c r="U125">
        <f t="shared" si="11"/>
        <v>26.165429009738862</v>
      </c>
      <c r="W125" s="10">
        <v>1.75</v>
      </c>
      <c r="X125" s="10"/>
      <c r="Y125" s="10"/>
    </row>
    <row r="126" spans="2:25" ht="15" x14ac:dyDescent="0.2">
      <c r="B126">
        <v>95</v>
      </c>
      <c r="C126">
        <f t="shared" si="12"/>
        <v>18.350765353752735</v>
      </c>
      <c r="D126">
        <f t="shared" si="13"/>
        <v>16.156666091578622</v>
      </c>
      <c r="P126">
        <v>10.199999999999999</v>
      </c>
      <c r="Q126">
        <f t="shared" si="7"/>
        <v>14.735809716592835</v>
      </c>
      <c r="R126">
        <f t="shared" si="8"/>
        <v>269.64379067694756</v>
      </c>
      <c r="S126">
        <f t="shared" si="9"/>
        <v>0.26964379067694755</v>
      </c>
      <c r="T126">
        <f t="shared" si="10"/>
        <v>16.131198625904663</v>
      </c>
      <c r="U126">
        <f t="shared" si="11"/>
        <v>26.131198625904663</v>
      </c>
      <c r="W126" s="10">
        <v>1.75</v>
      </c>
      <c r="X126" s="10">
        <v>27</v>
      </c>
      <c r="Y126" s="10">
        <v>34</v>
      </c>
    </row>
    <row r="127" spans="2:25" ht="15" x14ac:dyDescent="0.2">
      <c r="B127">
        <v>96</v>
      </c>
      <c r="C127">
        <f t="shared" si="12"/>
        <v>18.269726627234888</v>
      </c>
      <c r="D127">
        <f t="shared" si="13"/>
        <v>16.063439722688848</v>
      </c>
      <c r="P127">
        <v>10.3</v>
      </c>
      <c r="Q127">
        <f t="shared" si="7"/>
        <v>14.728818579236464</v>
      </c>
      <c r="R127">
        <f t="shared" si="8"/>
        <v>267.6744219820107</v>
      </c>
      <c r="S127">
        <f t="shared" si="9"/>
        <v>0.26767442198201069</v>
      </c>
      <c r="T127">
        <f t="shared" si="10"/>
        <v>16.097302202358627</v>
      </c>
      <c r="U127">
        <f t="shared" si="11"/>
        <v>26.097302202358627</v>
      </c>
      <c r="W127" s="10">
        <v>1.75</v>
      </c>
      <c r="X127" s="10"/>
      <c r="Y127" s="10"/>
    </row>
    <row r="128" spans="2:25" ht="15" x14ac:dyDescent="0.2">
      <c r="B128">
        <v>97</v>
      </c>
      <c r="C128">
        <f t="shared" si="12"/>
        <v>18.189527695375517</v>
      </c>
      <c r="D128">
        <f t="shared" si="13"/>
        <v>15.971179447541985</v>
      </c>
      <c r="P128">
        <v>10.4</v>
      </c>
      <c r="Q128">
        <f t="shared" si="7"/>
        <v>14.721894990157011</v>
      </c>
      <c r="R128">
        <f t="shared" si="8"/>
        <v>265.73831632192702</v>
      </c>
      <c r="S128">
        <f t="shared" si="9"/>
        <v>0.26573831632192702</v>
      </c>
      <c r="T128">
        <f t="shared" si="10"/>
        <v>16.063733285609761</v>
      </c>
      <c r="U128">
        <f t="shared" si="11"/>
        <v>26.063733285609761</v>
      </c>
      <c r="W128" s="10">
        <v>1.75</v>
      </c>
      <c r="X128" s="10"/>
      <c r="Y128" s="10"/>
    </row>
    <row r="129" spans="2:25" x14ac:dyDescent="0.2">
      <c r="B129">
        <v>98</v>
      </c>
      <c r="C129">
        <f t="shared" si="12"/>
        <v>18.110151331159742</v>
      </c>
      <c r="D129">
        <f t="shared" si="13"/>
        <v>15.87986544830386</v>
      </c>
      <c r="P129">
        <v>10.5</v>
      </c>
      <c r="Q129">
        <f t="shared" si="7"/>
        <v>14.715037656534601</v>
      </c>
      <c r="R129">
        <f t="shared" si="8"/>
        <v>263.83459970654854</v>
      </c>
      <c r="S129">
        <f t="shared" si="9"/>
        <v>0.26383459970654854</v>
      </c>
      <c r="T129">
        <f t="shared" si="10"/>
        <v>16.030485607440497</v>
      </c>
      <c r="U129">
        <f t="shared" si="11"/>
        <v>26.030485607440497</v>
      </c>
      <c r="W129" s="11">
        <v>1.75</v>
      </c>
      <c r="X129" s="11">
        <v>31.2</v>
      </c>
      <c r="Y129" s="11">
        <v>33</v>
      </c>
    </row>
    <row r="130" spans="2:25" x14ac:dyDescent="0.2">
      <c r="B130">
        <v>99</v>
      </c>
      <c r="C130">
        <f t="shared" si="12"/>
        <v>18.031580832271665</v>
      </c>
      <c r="D130">
        <f t="shared" si="13"/>
        <v>15.789478510750229</v>
      </c>
      <c r="P130">
        <v>10.6</v>
      </c>
      <c r="Q130">
        <f t="shared" si="7"/>
        <v>14.708245322313127</v>
      </c>
      <c r="R130">
        <f t="shared" si="8"/>
        <v>261.96242915349626</v>
      </c>
      <c r="S130">
        <f t="shared" si="9"/>
        <v>0.26196242915349627</v>
      </c>
      <c r="T130">
        <f t="shared" si="10"/>
        <v>15.99755307788184</v>
      </c>
      <c r="U130">
        <f t="shared" si="11"/>
        <v>25.99755307788184</v>
      </c>
      <c r="W130" s="11">
        <v>1.75</v>
      </c>
      <c r="X130" s="11">
        <v>26.8</v>
      </c>
      <c r="Y130" s="11">
        <v>34.4</v>
      </c>
    </row>
    <row r="131" spans="2:25" x14ac:dyDescent="0.2">
      <c r="B131">
        <v>100</v>
      </c>
      <c r="C131">
        <f t="shared" si="12"/>
        <v>17.953800000000001</v>
      </c>
      <c r="D131">
        <f t="shared" si="13"/>
        <v>15.700000000000003</v>
      </c>
      <c r="P131">
        <v>10.7</v>
      </c>
      <c r="Q131">
        <f t="shared" si="7"/>
        <v>14.701516766819402</v>
      </c>
      <c r="R131">
        <f t="shared" si="8"/>
        <v>260.12099130808025</v>
      </c>
      <c r="S131">
        <f t="shared" si="9"/>
        <v>0.26012099130808025</v>
      </c>
      <c r="T131">
        <f t="shared" si="10"/>
        <v>15.964929778518325</v>
      </c>
      <c r="U131">
        <f t="shared" si="11"/>
        <v>25.964929778518325</v>
      </c>
      <c r="W131" s="11">
        <v>1.76</v>
      </c>
      <c r="X131" s="11">
        <v>31.6</v>
      </c>
      <c r="Y131" s="11">
        <v>45</v>
      </c>
    </row>
    <row r="132" spans="2:25" ht="15" x14ac:dyDescent="0.2">
      <c r="B132">
        <v>101</v>
      </c>
      <c r="C132">
        <f t="shared" si="12"/>
        <v>17.876793119193309</v>
      </c>
      <c r="D132">
        <f t="shared" si="13"/>
        <v>15.611411837455826</v>
      </c>
      <c r="P132">
        <v>10.8</v>
      </c>
      <c r="Q132">
        <f t="shared" si="7"/>
        <v>14.694850803446531</v>
      </c>
      <c r="R132">
        <f t="shared" si="8"/>
        <v>258.30950113687192</v>
      </c>
      <c r="S132">
        <f t="shared" si="9"/>
        <v>0.2583095011368719</v>
      </c>
      <c r="T132">
        <f t="shared" si="10"/>
        <v>15.932609956104407</v>
      </c>
      <c r="U132">
        <f t="shared" si="11"/>
        <v>25.932609956104407</v>
      </c>
      <c r="W132" s="10">
        <v>1.8</v>
      </c>
      <c r="X132" s="10">
        <v>4</v>
      </c>
      <c r="Y132" s="10"/>
    </row>
    <row r="133" spans="2:25" ht="15" x14ac:dyDescent="0.2">
      <c r="B133">
        <v>102</v>
      </c>
      <c r="C133">
        <f t="shared" si="12"/>
        <v>17.800544939202631</v>
      </c>
      <c r="D133">
        <f t="shared" si="13"/>
        <v>15.523696478880694</v>
      </c>
      <c r="P133">
        <v>10.9</v>
      </c>
      <c r="Q133">
        <f t="shared" si="7"/>
        <v>14.688246278397969</v>
      </c>
      <c r="R133">
        <f t="shared" si="8"/>
        <v>256.52720069035706</v>
      </c>
      <c r="S133">
        <f t="shared" si="9"/>
        <v>0.25652720069035706</v>
      </c>
      <c r="T133">
        <f t="shared" si="10"/>
        <v>15.900588016475012</v>
      </c>
      <c r="U133">
        <f t="shared" si="11"/>
        <v>25.900588016475012</v>
      </c>
      <c r="W133" s="10">
        <v>1.8</v>
      </c>
      <c r="X133" s="10">
        <v>33</v>
      </c>
      <c r="Y133" s="10">
        <v>30</v>
      </c>
    </row>
    <row r="134" spans="2:25" ht="15" x14ac:dyDescent="0.2">
      <c r="B134">
        <v>103</v>
      </c>
      <c r="C134">
        <f t="shared" si="12"/>
        <v>17.725040655753837</v>
      </c>
      <c r="D134">
        <f t="shared" si="13"/>
        <v>15.436836893543976</v>
      </c>
      <c r="P134">
        <v>11</v>
      </c>
      <c r="Q134">
        <f t="shared" si="7"/>
        <v>14.681702069488928</v>
      </c>
      <c r="R134">
        <f t="shared" si="8"/>
        <v>254.77335793042386</v>
      </c>
      <c r="S134">
        <f t="shared" si="9"/>
        <v>0.25477335793042388</v>
      </c>
      <c r="T134">
        <f t="shared" si="10"/>
        <v>15.8688585187342</v>
      </c>
      <c r="U134">
        <f t="shared" si="11"/>
        <v>25.8688585187342</v>
      </c>
      <c r="W134" s="10">
        <v>1.8</v>
      </c>
      <c r="X134" s="10">
        <v>31.5</v>
      </c>
      <c r="Y134" s="10">
        <v>46</v>
      </c>
    </row>
    <row r="135" spans="2:25" ht="15" x14ac:dyDescent="0.2">
      <c r="B135">
        <v>104</v>
      </c>
      <c r="C135">
        <f t="shared" si="12"/>
        <v>17.650265893695739</v>
      </c>
      <c r="D135">
        <f t="shared" si="13"/>
        <v>15.350816544375007</v>
      </c>
      <c r="P135">
        <v>11.1</v>
      </c>
      <c r="Q135">
        <f t="shared" si="7"/>
        <v>14.675217085002014</v>
      </c>
      <c r="R135">
        <f t="shared" si="8"/>
        <v>253.04726561872903</v>
      </c>
      <c r="S135">
        <f t="shared" si="9"/>
        <v>0.25304726561872903</v>
      </c>
      <c r="T135">
        <f t="shared" si="10"/>
        <v>15.837416169706742</v>
      </c>
      <c r="U135">
        <f t="shared" si="11"/>
        <v>25.837416169706742</v>
      </c>
      <c r="W135" s="10">
        <v>1.8</v>
      </c>
      <c r="X135" s="10">
        <v>33.5</v>
      </c>
      <c r="Y135" s="10">
        <v>41</v>
      </c>
    </row>
    <row r="136" spans="2:25" ht="15" x14ac:dyDescent="0.2">
      <c r="B136">
        <v>105</v>
      </c>
      <c r="C136">
        <f t="shared" si="12"/>
        <v>17.576206690573699</v>
      </c>
      <c r="D136">
        <f t="shared" si="13"/>
        <v>15.265619369066272</v>
      </c>
      <c r="P136">
        <v>11.2</v>
      </c>
      <c r="Q136">
        <f t="shared" si="7"/>
        <v>14.6687902625942</v>
      </c>
      <c r="R136">
        <f t="shared" si="8"/>
        <v>251.34824026226946</v>
      </c>
      <c r="S136">
        <f t="shared" si="9"/>
        <v>0.25134824026226948</v>
      </c>
      <c r="T136">
        <f t="shared" si="10"/>
        <v>15.806255818638551</v>
      </c>
      <c r="U136">
        <f t="shared" si="11"/>
        <v>25.806255818638551</v>
      </c>
      <c r="W136" s="10">
        <v>1.8</v>
      </c>
      <c r="X136" s="10">
        <v>31.2</v>
      </c>
      <c r="Y136" s="10">
        <v>41</v>
      </c>
    </row>
    <row r="137" spans="2:25" ht="15" x14ac:dyDescent="0.2">
      <c r="B137">
        <v>106</v>
      </c>
      <c r="C137">
        <f t="shared" si="12"/>
        <v>17.502849480981794</v>
      </c>
      <c r="D137">
        <f t="shared" si="13"/>
        <v>15.181229762072206</v>
      </c>
      <c r="P137">
        <v>11.3</v>
      </c>
      <c r="Q137">
        <f t="shared" si="7"/>
        <v>14.662420568252356</v>
      </c>
      <c r="R137">
        <f t="shared" si="8"/>
        <v>249.67562111273475</v>
      </c>
      <c r="S137">
        <f t="shared" si="9"/>
        <v>0.24967562111273475</v>
      </c>
      <c r="T137">
        <f t="shared" si="10"/>
        <v>15.775372452132643</v>
      </c>
      <c r="U137">
        <f t="shared" si="11"/>
        <v>25.775372452132643</v>
      </c>
      <c r="W137" s="10">
        <v>1.8</v>
      </c>
      <c r="X137" s="10">
        <v>31.7</v>
      </c>
      <c r="Y137" s="10">
        <v>42</v>
      </c>
    </row>
    <row r="138" spans="2:25" ht="15" x14ac:dyDescent="0.2">
      <c r="B138">
        <v>107</v>
      </c>
      <c r="C138">
        <f t="shared" si="12"/>
        <v>17.430181081649565</v>
      </c>
      <c r="D138">
        <f t="shared" si="13"/>
        <v>15.097632557453203</v>
      </c>
      <c r="P138">
        <v>11.4</v>
      </c>
      <c r="Q138">
        <f t="shared" si="7"/>
        <v>14.656106995294818</v>
      </c>
      <c r="R138">
        <f t="shared" si="8"/>
        <v>248.02876921644651</v>
      </c>
      <c r="S138">
        <f t="shared" si="9"/>
        <v>0.24802876921644651</v>
      </c>
      <c r="T138">
        <f t="shared" si="10"/>
        <v>15.744761189308221</v>
      </c>
      <c r="U138">
        <f t="shared" si="11"/>
        <v>25.744761189308221</v>
      </c>
      <c r="W138" s="10">
        <v>1.8</v>
      </c>
      <c r="X138" s="10">
        <v>31.6</v>
      </c>
      <c r="Y138" s="10">
        <v>40.700000000000003</v>
      </c>
    </row>
    <row r="139" spans="2:25" ht="15" x14ac:dyDescent="0.2">
      <c r="B139">
        <v>108</v>
      </c>
      <c r="C139">
        <f t="shared" si="12"/>
        <v>17.358188677222557</v>
      </c>
      <c r="D139">
        <f t="shared" si="13"/>
        <v>15.014813012517529</v>
      </c>
      <c r="P139">
        <v>11.5</v>
      </c>
      <c r="Q139">
        <f t="shared" si="7"/>
        <v>14.649848563416541</v>
      </c>
      <c r="R139">
        <f t="shared" si="8"/>
        <v>246.40706651191002</v>
      </c>
      <c r="S139">
        <f t="shared" si="9"/>
        <v>0.24640706651191002</v>
      </c>
      <c r="T139">
        <f t="shared" si="10"/>
        <v>15.714417277171108</v>
      </c>
      <c r="U139">
        <f t="shared" si="11"/>
        <v>25.714417277171108</v>
      </c>
      <c r="W139" s="10">
        <v>1.8</v>
      </c>
      <c r="X139" s="10">
        <v>32.200000000000003</v>
      </c>
      <c r="Y139" s="10">
        <v>35.6</v>
      </c>
    </row>
    <row r="140" spans="2:25" ht="15" x14ac:dyDescent="0.2">
      <c r="B140">
        <v>109</v>
      </c>
      <c r="C140">
        <f t="shared" si="12"/>
        <v>17.286859806698082</v>
      </c>
      <c r="D140">
        <f t="shared" si="13"/>
        <v>14.932756792217212</v>
      </c>
      <c r="P140">
        <v>11.6</v>
      </c>
      <c r="Q140">
        <f t="shared" si="7"/>
        <v>14.643644317775584</v>
      </c>
      <c r="R140">
        <f t="shared" si="8"/>
        <v>244.8099149722033</v>
      </c>
      <c r="S140">
        <f t="shared" si="9"/>
        <v>0.24480991497220331</v>
      </c>
      <c r="T140">
        <f t="shared" si="10"/>
        <v>15.684336086184658</v>
      </c>
      <c r="U140">
        <f t="shared" si="11"/>
        <v>25.684336086184658</v>
      </c>
      <c r="W140" s="10">
        <v>1.8</v>
      </c>
      <c r="X140" s="10">
        <v>33.770000000000003</v>
      </c>
      <c r="Y140" s="10">
        <v>50</v>
      </c>
    </row>
    <row r="141" spans="2:25" x14ac:dyDescent="0.2">
      <c r="B141">
        <v>110</v>
      </c>
      <c r="C141">
        <f t="shared" si="12"/>
        <v>17.21618235048043</v>
      </c>
      <c r="D141">
        <f t="shared" si="13"/>
        <v>14.851449954256395</v>
      </c>
      <c r="P141">
        <v>11.7</v>
      </c>
      <c r="Q141">
        <f t="shared" si="7"/>
        <v>14.637493328118833</v>
      </c>
      <c r="R141">
        <f t="shared" si="8"/>
        <v>243.23673578960748</v>
      </c>
      <c r="S141">
        <f t="shared" si="9"/>
        <v>0.24323673578960747</v>
      </c>
      <c r="T141">
        <f t="shared" si="10"/>
        <v>15.654513106030709</v>
      </c>
      <c r="U141">
        <f t="shared" si="11"/>
        <v>25.654513106030709</v>
      </c>
      <c r="W141" s="11">
        <v>1.8</v>
      </c>
      <c r="X141" s="11">
        <v>31.5</v>
      </c>
      <c r="Y141" s="11">
        <v>51</v>
      </c>
    </row>
    <row r="142" spans="2:25" x14ac:dyDescent="0.2">
      <c r="B142">
        <v>111</v>
      </c>
      <c r="C142">
        <f t="shared" si="12"/>
        <v>17.146144518021764</v>
      </c>
      <c r="D142">
        <f t="shared" si="13"/>
        <v>14.770878934873522</v>
      </c>
      <c r="P142">
        <v>11.8</v>
      </c>
      <c r="Q142">
        <f t="shared" si="7"/>
        <v>14.631394687944892</v>
      </c>
      <c r="R142">
        <f t="shared" si="8"/>
        <v>241.68696860006372</v>
      </c>
      <c r="S142">
        <f t="shared" si="9"/>
        <v>0.24168696860006372</v>
      </c>
      <c r="T142">
        <f t="shared" si="10"/>
        <v>15.624943941550999</v>
      </c>
      <c r="U142">
        <f t="shared" si="11"/>
        <v>25.624943941550999</v>
      </c>
      <c r="W142" s="11">
        <v>1.8</v>
      </c>
      <c r="X142" s="11">
        <v>29.4</v>
      </c>
      <c r="Y142" s="11">
        <v>51</v>
      </c>
    </row>
    <row r="143" spans="2:25" x14ac:dyDescent="0.2">
      <c r="B143">
        <v>112</v>
      </c>
      <c r="C143">
        <f t="shared" si="12"/>
        <v>17.076734836017366</v>
      </c>
      <c r="D143">
        <f t="shared" si="13"/>
        <v>14.691030535261284</v>
      </c>
      <c r="P143">
        <v>11.9</v>
      </c>
      <c r="Q143">
        <f t="shared" si="7"/>
        <v>14.625347513702323</v>
      </c>
      <c r="R143">
        <f t="shared" si="8"/>
        <v>240.16007074518302</v>
      </c>
      <c r="S143">
        <f t="shared" si="9"/>
        <v>0.24016007074518303</v>
      </c>
      <c r="T143">
        <f t="shared" si="10"/>
        <v>15.595624308859755</v>
      </c>
      <c r="U143">
        <f t="shared" si="11"/>
        <v>25.595624308859755</v>
      </c>
      <c r="W143" s="11">
        <v>1.8</v>
      </c>
      <c r="X143" s="11">
        <v>30.2</v>
      </c>
      <c r="Y143" s="11">
        <v>45.5</v>
      </c>
    </row>
    <row r="144" spans="2:25" x14ac:dyDescent="0.2">
      <c r="B144">
        <v>113</v>
      </c>
      <c r="C144">
        <f t="shared" si="12"/>
        <v>17.007942137125468</v>
      </c>
      <c r="D144">
        <f t="shared" si="13"/>
        <v>14.611891908589904</v>
      </c>
      <c r="P144">
        <v>12</v>
      </c>
      <c r="Q144">
        <f t="shared" si="7"/>
        <v>14.619350944021418</v>
      </c>
      <c r="R144">
        <f t="shared" si="8"/>
        <v>238.65551656970132</v>
      </c>
      <c r="S144">
        <f t="shared" si="9"/>
        <v>0.23865551656970133</v>
      </c>
      <c r="T144">
        <f t="shared" si="10"/>
        <v>15.566550031619002</v>
      </c>
      <c r="U144">
        <f t="shared" si="11"/>
        <v>25.566550031619002</v>
      </c>
      <c r="W144" s="11">
        <v>1.8</v>
      </c>
      <c r="X144" s="11">
        <v>26.5</v>
      </c>
      <c r="Y144" s="11">
        <v>19</v>
      </c>
    </row>
    <row r="145" spans="2:25" x14ac:dyDescent="0.2">
      <c r="B145">
        <v>114</v>
      </c>
      <c r="C145">
        <f t="shared" si="12"/>
        <v>16.939755549184056</v>
      </c>
      <c r="D145">
        <f t="shared" si="13"/>
        <v>14.533450547602314</v>
      </c>
      <c r="P145">
        <v>12.1</v>
      </c>
      <c r="Q145">
        <f t="shared" si="7"/>
        <v>14.613404138977856</v>
      </c>
      <c r="R145">
        <f t="shared" si="8"/>
        <v>237.17279675239405</v>
      </c>
      <c r="S145">
        <f t="shared" si="9"/>
        <v>0.23717279675239406</v>
      </c>
      <c r="T145">
        <f t="shared" si="10"/>
        <v>15.537717037468404</v>
      </c>
      <c r="U145">
        <f t="shared" si="11"/>
        <v>25.537717037468404</v>
      </c>
      <c r="W145" s="11">
        <v>1.8</v>
      </c>
      <c r="X145" s="11">
        <v>30.2</v>
      </c>
      <c r="Y145" s="11">
        <v>23.8</v>
      </c>
    </row>
    <row r="146" spans="2:25" x14ac:dyDescent="0.2">
      <c r="B146">
        <v>115</v>
      </c>
      <c r="C146">
        <f t="shared" si="12"/>
        <v>16.87216448489864</v>
      </c>
      <c r="D146">
        <f t="shared" si="13"/>
        <v>14.455694272750961</v>
      </c>
      <c r="P146">
        <v>12.2</v>
      </c>
      <c r="Q146">
        <f t="shared" si="7"/>
        <v>14.607506279386664</v>
      </c>
      <c r="R146">
        <f t="shared" si="8"/>
        <v>235.71141766859321</v>
      </c>
      <c r="S146">
        <f t="shared" si="9"/>
        <v>0.23571141766859321</v>
      </c>
      <c r="T146">
        <f t="shared" si="10"/>
        <v>15.509121354602016</v>
      </c>
      <c r="U146">
        <f t="shared" si="11"/>
        <v>25.509121354602016</v>
      </c>
      <c r="W146" s="11">
        <v>1.8</v>
      </c>
      <c r="X146" s="11">
        <v>28.4</v>
      </c>
      <c r="Y146" s="11">
        <v>25.7</v>
      </c>
    </row>
    <row r="147" spans="2:25" x14ac:dyDescent="0.2">
      <c r="B147">
        <v>116</v>
      </c>
      <c r="C147">
        <f t="shared" si="12"/>
        <v>16.805158631976312</v>
      </c>
      <c r="D147">
        <f t="shared" si="13"/>
        <v>14.378611220848171</v>
      </c>
      <c r="P147">
        <v>12.3</v>
      </c>
      <c r="Q147">
        <f t="shared" si="7"/>
        <v>14.601656566124992</v>
      </c>
      <c r="R147">
        <f t="shared" si="8"/>
        <v>234.27090078257569</v>
      </c>
      <c r="S147">
        <f t="shared" si="9"/>
        <v>0.2342709007825757</v>
      </c>
      <c r="T147">
        <f t="shared" si="10"/>
        <v>15.480759108484818</v>
      </c>
      <c r="U147">
        <f t="shared" si="11"/>
        <v>25.480759108484818</v>
      </c>
      <c r="W147" s="11">
        <v>1.8</v>
      </c>
      <c r="X147" s="11">
        <v>23</v>
      </c>
      <c r="Y147" s="11">
        <v>47</v>
      </c>
    </row>
    <row r="148" spans="2:25" x14ac:dyDescent="0.2">
      <c r="B148">
        <v>117</v>
      </c>
      <c r="C148">
        <f t="shared" si="12"/>
        <v>16.738727943683401</v>
      </c>
      <c r="D148">
        <f t="shared" si="13"/>
        <v>14.302189834203688</v>
      </c>
      <c r="P148">
        <v>12.4</v>
      </c>
      <c r="Q148">
        <f t="shared" si="7"/>
        <v>14.595854219482311</v>
      </c>
      <c r="R148">
        <f t="shared" si="8"/>
        <v>232.85078206818542</v>
      </c>
      <c r="S148">
        <f t="shared" si="9"/>
        <v>0.23285078206818544</v>
      </c>
      <c r="T148">
        <f t="shared" si="10"/>
        <v>15.452626518702122</v>
      </c>
      <c r="U148">
        <f t="shared" si="11"/>
        <v>25.452626518702122</v>
      </c>
      <c r="W148" s="11">
        <v>1.8</v>
      </c>
      <c r="X148" s="11">
        <v>26</v>
      </c>
      <c r="Y148" s="11">
        <v>24.9</v>
      </c>
    </row>
    <row r="149" spans="2:25" x14ac:dyDescent="0.2">
      <c r="B149">
        <v>118</v>
      </c>
      <c r="C149">
        <f t="shared" si="12"/>
        <v>16.672862629804847</v>
      </c>
      <c r="D149">
        <f t="shared" si="13"/>
        <v>14.226418850224434</v>
      </c>
      <c r="P149">
        <v>12.5</v>
      </c>
      <c r="Q149">
        <f t="shared" si="7"/>
        <v>14.590098478536706</v>
      </c>
      <c r="R149">
        <f t="shared" si="8"/>
        <v>231.45061145616694</v>
      </c>
      <c r="S149">
        <f t="shared" si="9"/>
        <v>0.23145061145616694</v>
      </c>
      <c r="T149">
        <f t="shared" si="10"/>
        <v>15.424719895935553</v>
      </c>
      <c r="U149">
        <f t="shared" si="11"/>
        <v>25.424719895935553</v>
      </c>
      <c r="W149" s="11">
        <v>1.8</v>
      </c>
      <c r="X149" s="11">
        <v>26</v>
      </c>
      <c r="Y149" s="11">
        <v>24.5</v>
      </c>
    </row>
    <row r="150" spans="2:25" x14ac:dyDescent="0.2">
      <c r="B150">
        <v>119</v>
      </c>
      <c r="C150">
        <f t="shared" si="12"/>
        <v>16.607553147985108</v>
      </c>
      <c r="D150">
        <f t="shared" si="13"/>
        <v>14.151287291453123</v>
      </c>
      <c r="P150">
        <v>12.6</v>
      </c>
      <c r="Q150">
        <f t="shared" si="7"/>
        <v>14.58438860055602</v>
      </c>
      <c r="R150">
        <f t="shared" si="8"/>
        <v>230.0699523067745</v>
      </c>
      <c r="S150">
        <f t="shared" si="9"/>
        <v>0.23006995230677449</v>
      </c>
      <c r="T150">
        <f t="shared" si="10"/>
        <v>15.397035639059499</v>
      </c>
      <c r="U150">
        <f t="shared" si="11"/>
        <v>25.397035639059499</v>
      </c>
      <c r="W150" s="11">
        <v>1.8</v>
      </c>
      <c r="X150" s="11">
        <v>24</v>
      </c>
      <c r="Y150" s="11">
        <v>40</v>
      </c>
    </row>
    <row r="151" spans="2:25" x14ac:dyDescent="0.2">
      <c r="B151">
        <v>120</v>
      </c>
      <c r="C151">
        <f t="shared" si="12"/>
        <v>16.54279019543133</v>
      </c>
      <c r="D151">
        <f t="shared" si="13"/>
        <v>14.076784456023695</v>
      </c>
      <c r="P151">
        <v>12.7</v>
      </c>
      <c r="Q151">
        <f t="shared" si="7"/>
        <v>14.57872386042267</v>
      </c>
      <c r="R151">
        <f t="shared" si="8"/>
        <v>228.7083809063121</v>
      </c>
      <c r="S151">
        <f t="shared" si="9"/>
        <v>0.2287083809063121</v>
      </c>
      <c r="T151">
        <f t="shared" si="10"/>
        <v>15.369570232352348</v>
      </c>
      <c r="U151">
        <f t="shared" si="11"/>
        <v>25.369570232352348</v>
      </c>
      <c r="W151" s="11">
        <v>1.8</v>
      </c>
      <c r="X151" s="11">
        <v>20.100000000000001</v>
      </c>
      <c r="Y151" s="11">
        <v>60.7</v>
      </c>
    </row>
    <row r="152" spans="2:25" x14ac:dyDescent="0.2">
      <c r="B152">
        <v>121</v>
      </c>
      <c r="C152">
        <f t="shared" si="12"/>
        <v>16.47856470096086</v>
      </c>
      <c r="D152">
        <f t="shared" si="13"/>
        <v>14.002899908512774</v>
      </c>
      <c r="P152">
        <v>12.8</v>
      </c>
      <c r="Q152">
        <f t="shared" si="7"/>
        <v>14.573103550081015</v>
      </c>
      <c r="R152">
        <f t="shared" si="8"/>
        <v>227.36548598633712</v>
      </c>
      <c r="S152">
        <f t="shared" si="9"/>
        <v>0.22736548598633713</v>
      </c>
      <c r="T152">
        <f t="shared" si="10"/>
        <v>15.342320242817056</v>
      </c>
      <c r="U152">
        <f t="shared" si="11"/>
        <v>25.342320242817056</v>
      </c>
      <c r="W152" s="11">
        <v>1.8</v>
      </c>
      <c r="X152" s="11">
        <v>20.100000000000001</v>
      </c>
      <c r="Y152" s="11">
        <v>60.7</v>
      </c>
    </row>
    <row r="153" spans="2:25" x14ac:dyDescent="0.2">
      <c r="B153">
        <v>122</v>
      </c>
      <c r="C153">
        <f t="shared" si="12"/>
        <v>16.414867817375985</v>
      </c>
      <c r="D153">
        <f t="shared" si="13"/>
        <v>13.929623471167659</v>
      </c>
      <c r="P153">
        <v>12.9</v>
      </c>
      <c r="Q153">
        <f t="shared" ref="Q153:Q216" si="14">IF(P153&gt;108,(100*(0.001*10^(T153/10)-0.001*10^((T153-$Q$20)/10))/($Q$19)),MIN(($S$19*LOG10(P153)+$U$19),($S$20*LOG10(P153)+$U$20),($S$21*LOG10(P153)+$U$21)))</f>
        <v>14.567526978006239</v>
      </c>
      <c r="R153">
        <f t="shared" si="8"/>
        <v>226.04086826434104</v>
      </c>
      <c r="S153">
        <f t="shared" si="9"/>
        <v>0.22604086826434105</v>
      </c>
      <c r="T153">
        <f t="shared" si="10"/>
        <v>15.315282317606012</v>
      </c>
      <c r="U153">
        <f t="shared" si="11"/>
        <v>25.315282317606012</v>
      </c>
      <c r="W153" s="11">
        <v>1.8</v>
      </c>
      <c r="X153" s="11">
        <v>24</v>
      </c>
      <c r="Y153" s="11">
        <v>40</v>
      </c>
    </row>
    <row r="154" spans="2:25" x14ac:dyDescent="0.2">
      <c r="B154">
        <v>123</v>
      </c>
      <c r="C154">
        <f t="shared" si="12"/>
        <v>16.351690914149927</v>
      </c>
      <c r="D154">
        <f t="shared" si="13"/>
        <v>13.856945215492345</v>
      </c>
      <c r="P154">
        <v>13</v>
      </c>
      <c r="Q154">
        <f t="shared" si="14"/>
        <v>14.561993468693718</v>
      </c>
      <c r="R154">
        <f t="shared" ref="R154:R217" si="15">1000*(0.001*10^(T154/10)-0.001*10^((T154-$Q$20)/10))/(0.01*Q154)</f>
        <v>224.73414000479207</v>
      </c>
      <c r="S154">
        <f t="shared" ref="S154:S217" si="16">0.001*R154</f>
        <v>0.22473414000479208</v>
      </c>
      <c r="T154">
        <f t="shared" ref="T154:T217" si="17">U154-$Q$21</f>
        <v>15.288453181545307</v>
      </c>
      <c r="U154">
        <f t="shared" ref="U154:U217" si="18">MIN($D$28*LOG(P154)+$D$26,$D$29*LOG(P154)+$D$27)</f>
        <v>25.288453181545307</v>
      </c>
      <c r="W154" s="11">
        <v>1.8</v>
      </c>
      <c r="X154" s="11"/>
      <c r="Y154" s="11"/>
    </row>
    <row r="155" spans="2:25" ht="15" x14ac:dyDescent="0.25">
      <c r="B155">
        <v>124</v>
      </c>
      <c r="C155">
        <f t="shared" si="12"/>
        <v>16.289025570408974</v>
      </c>
      <c r="D155">
        <f t="shared" si="13"/>
        <v>13.784855454174185</v>
      </c>
      <c r="P155">
        <v>13.1</v>
      </c>
      <c r="Q155">
        <f t="shared" si="14"/>
        <v>14.556502362167988</v>
      </c>
      <c r="R155">
        <f t="shared" si="15"/>
        <v>223.44492459948248</v>
      </c>
      <c r="S155">
        <f t="shared" si="16"/>
        <v>0.22344492459948248</v>
      </c>
      <c r="T155">
        <f t="shared" si="17"/>
        <v>15.261829634753887</v>
      </c>
      <c r="U155">
        <f t="shared" si="18"/>
        <v>25.261829634753887</v>
      </c>
      <c r="W155" s="12">
        <v>1.8</v>
      </c>
      <c r="X155" s="12">
        <v>14.12</v>
      </c>
      <c r="Y155" s="12">
        <v>38.4</v>
      </c>
    </row>
    <row r="156" spans="2:25" x14ac:dyDescent="0.2">
      <c r="B156">
        <v>125</v>
      </c>
      <c r="C156">
        <f t="shared" si="12"/>
        <v>16.226863568196435</v>
      </c>
      <c r="D156">
        <f t="shared" si="13"/>
        <v>13.71334473333485</v>
      </c>
      <c r="P156">
        <v>13.2</v>
      </c>
      <c r="Q156">
        <f t="shared" si="14"/>
        <v>14.551053013510346</v>
      </c>
      <c r="R156">
        <f t="shared" si="15"/>
        <v>222.1728561661985</v>
      </c>
      <c r="S156">
        <f t="shared" si="16"/>
        <v>0.2221728561661985</v>
      </c>
      <c r="T156">
        <f t="shared" si="17"/>
        <v>15.235408550353206</v>
      </c>
      <c r="U156">
        <f t="shared" si="18"/>
        <v>25.235408550353206</v>
      </c>
      <c r="W156" s="11">
        <v>1.8</v>
      </c>
      <c r="X156" s="11">
        <v>26.2</v>
      </c>
      <c r="Y156" s="11">
        <v>32.200000000000003</v>
      </c>
    </row>
    <row r="157" spans="2:25" x14ac:dyDescent="0.2">
      <c r="B157">
        <v>126</v>
      </c>
      <c r="C157">
        <f t="shared" si="12"/>
        <v>16.165196886005027</v>
      </c>
      <c r="D157">
        <f t="shared" si="13"/>
        <v>13.642403825089964</v>
      </c>
      <c r="P157">
        <v>13.3</v>
      </c>
      <c r="Q157">
        <f t="shared" si="14"/>
        <v>14.545644792404307</v>
      </c>
      <c r="R157">
        <f t="shared" si="15"/>
        <v>220.91757916477394</v>
      </c>
      <c r="S157">
        <f t="shared" si="16"/>
        <v>0.22091757916477395</v>
      </c>
      <c r="T157">
        <f t="shared" si="17"/>
        <v>15.209186872263317</v>
      </c>
      <c r="U157">
        <f t="shared" si="18"/>
        <v>25.209186872263317</v>
      </c>
      <c r="W157" s="11">
        <v>1.85</v>
      </c>
      <c r="X157" s="11">
        <v>30.5</v>
      </c>
      <c r="Y157" s="11">
        <v>58</v>
      </c>
    </row>
    <row r="158" spans="2:25" x14ac:dyDescent="0.2">
      <c r="B158">
        <v>127</v>
      </c>
      <c r="C158">
        <f t="shared" si="12"/>
        <v>16.104017692564852</v>
      </c>
      <c r="D158">
        <f t="shared" si="13"/>
        <v>13.572023720402889</v>
      </c>
      <c r="P158">
        <v>13.4</v>
      </c>
      <c r="Q158">
        <f t="shared" si="14"/>
        <v>14.540277082698067</v>
      </c>
      <c r="R158">
        <f t="shared" si="15"/>
        <v>219.67874802965875</v>
      </c>
      <c r="S158">
        <f t="shared" si="16"/>
        <v>0.21967874802965875</v>
      </c>
      <c r="T158">
        <f t="shared" si="17"/>
        <v>15.183161613081541</v>
      </c>
      <c r="U158">
        <f t="shared" si="18"/>
        <v>25.183161613081541</v>
      </c>
      <c r="W158" s="11">
        <v>1.85</v>
      </c>
      <c r="X158" s="11">
        <v>30.2</v>
      </c>
      <c r="Y158" s="11">
        <v>48</v>
      </c>
    </row>
    <row r="159" spans="2:25" x14ac:dyDescent="0.2">
      <c r="B159">
        <v>128</v>
      </c>
      <c r="C159">
        <f t="shared" si="12"/>
        <v>16.04331834087499</v>
      </c>
      <c r="D159">
        <f t="shared" si="13"/>
        <v>13.5021956222187</v>
      </c>
      <c r="P159">
        <v>13.5</v>
      </c>
      <c r="Q159">
        <f t="shared" si="14"/>
        <v>14.534949281983238</v>
      </c>
      <c r="R159">
        <f t="shared" si="15"/>
        <v>218.45602681816445</v>
      </c>
      <c r="S159">
        <f t="shared" si="16"/>
        <v>0.21845602681816445</v>
      </c>
      <c r="T159">
        <f t="shared" si="17"/>
        <v>15.157329852039954</v>
      </c>
      <c r="U159">
        <f t="shared" si="18"/>
        <v>25.157329852039954</v>
      </c>
      <c r="W159" s="11">
        <v>1.85</v>
      </c>
      <c r="X159" s="11"/>
      <c r="Y159" s="11"/>
    </row>
    <row r="160" spans="2:25" x14ac:dyDescent="0.2">
      <c r="B160">
        <v>129</v>
      </c>
      <c r="C160">
        <f t="shared" ref="C160:C223" si="19">MIN($C$28*LOG(B160)+$C$26,$C$29*LOG(B160)+$C$27)</f>
        <v>15.983091362467384</v>
      </c>
      <c r="D160">
        <f t="shared" ref="D160:D223" si="20">MIN($D$28*LOG(B160)+$D$26,$D$29*LOG(B160)+$D$27)</f>
        <v>13.432910938865405</v>
      </c>
      <c r="P160">
        <v>13.6</v>
      </c>
      <c r="Q160">
        <f t="shared" si="14"/>
        <v>14.52966080118914</v>
      </c>
      <c r="R160">
        <f t="shared" si="15"/>
        <v>217.24908887361732</v>
      </c>
      <c r="S160">
        <f t="shared" si="16"/>
        <v>0.21724908887361732</v>
      </c>
      <c r="T160">
        <f t="shared" si="17"/>
        <v>15.131688733038263</v>
      </c>
      <c r="U160">
        <f t="shared" si="18"/>
        <v>25.131688733038263</v>
      </c>
      <c r="W160" s="11">
        <v>1.85</v>
      </c>
      <c r="X160" s="11"/>
      <c r="Y160" s="11"/>
    </row>
    <row r="161" spans="2:25" x14ac:dyDescent="0.2">
      <c r="B161">
        <v>130</v>
      </c>
      <c r="C161">
        <f t="shared" si="19"/>
        <v>15.923329461892166</v>
      </c>
      <c r="D161">
        <f t="shared" si="20"/>
        <v>13.364161277709847</v>
      </c>
      <c r="P161">
        <v>13.7</v>
      </c>
      <c r="Q161">
        <f t="shared" si="14"/>
        <v>14.524411064191927</v>
      </c>
      <c r="R161">
        <f t="shared" si="15"/>
        <v>216.05761650267573</v>
      </c>
      <c r="S161">
        <f t="shared" si="16"/>
        <v>0.21605761650267574</v>
      </c>
      <c r="T161">
        <f t="shared" si="17"/>
        <v>15.106235462748749</v>
      </c>
      <c r="U161">
        <f t="shared" si="18"/>
        <v>25.106235462748749</v>
      </c>
      <c r="W161" s="11">
        <v>1.85</v>
      </c>
      <c r="X161" s="11"/>
      <c r="Y161" s="11"/>
    </row>
    <row r="162" spans="2:25" x14ac:dyDescent="0.2">
      <c r="B162">
        <v>131</v>
      </c>
      <c r="C162">
        <f t="shared" si="19"/>
        <v>15.864025511414276</v>
      </c>
      <c r="D162">
        <f t="shared" si="20"/>
        <v>13.295938439056833</v>
      </c>
      <c r="P162">
        <v>13.8</v>
      </c>
      <c r="Q162">
        <f t="shared" si="14"/>
        <v>14.519199507437959</v>
      </c>
      <c r="R162">
        <f t="shared" si="15"/>
        <v>214.88130066612237</v>
      </c>
      <c r="S162">
        <f t="shared" si="16"/>
        <v>0.21488130066612238</v>
      </c>
      <c r="T162">
        <f t="shared" si="17"/>
        <v>15.080967308790111</v>
      </c>
      <c r="U162">
        <f t="shared" si="18"/>
        <v>25.080967308790111</v>
      </c>
      <c r="W162" s="11">
        <v>1.85</v>
      </c>
      <c r="X162" s="11"/>
      <c r="Y162" s="11"/>
    </row>
    <row r="163" spans="2:25" x14ac:dyDescent="0.2">
      <c r="B163">
        <v>132</v>
      </c>
      <c r="C163">
        <f t="shared" si="19"/>
        <v>15.805172545911752</v>
      </c>
      <c r="D163">
        <f t="shared" si="20"/>
        <v>13.228234410280081</v>
      </c>
      <c r="P163">
        <v>13.9</v>
      </c>
      <c r="Q163">
        <f t="shared" si="14"/>
        <v>14.514025579580741</v>
      </c>
      <c r="R163">
        <f t="shared" si="15"/>
        <v>213.71984068247167</v>
      </c>
      <c r="S163">
        <f t="shared" si="16"/>
        <v>0.21371984068247168</v>
      </c>
      <c r="T163">
        <f t="shared" si="17"/>
        <v>15.055881597967243</v>
      </c>
      <c r="U163">
        <f t="shared" si="18"/>
        <v>25.055881597967243</v>
      </c>
      <c r="W163" s="11">
        <v>1.85</v>
      </c>
      <c r="X163" s="11"/>
      <c r="Y163" s="11"/>
    </row>
    <row r="164" spans="2:25" x14ac:dyDescent="0.2">
      <c r="B164">
        <v>133</v>
      </c>
      <c r="C164">
        <f t="shared" si="19"/>
        <v>15.746763757966534</v>
      </c>
      <c r="D164">
        <f t="shared" si="20"/>
        <v>13.161041360174742</v>
      </c>
      <c r="P164">
        <v>14</v>
      </c>
      <c r="Q164">
        <f t="shared" si="14"/>
        <v>14.508888741130907</v>
      </c>
      <c r="R164">
        <f t="shared" si="15"/>
        <v>212.57294394377749</v>
      </c>
      <c r="S164">
        <f t="shared" si="16"/>
        <v>0.21257294394377749</v>
      </c>
      <c r="T164">
        <f t="shared" si="17"/>
        <v>15.030975714574097</v>
      </c>
      <c r="U164">
        <f t="shared" si="18"/>
        <v>25.030975714574097</v>
      </c>
      <c r="W164" s="11">
        <v>1.85</v>
      </c>
      <c r="X164" s="11">
        <v>31.9</v>
      </c>
      <c r="Y164" s="11">
        <v>56.2</v>
      </c>
    </row>
    <row r="165" spans="2:25" x14ac:dyDescent="0.2">
      <c r="B165">
        <v>134</v>
      </c>
      <c r="C165">
        <f t="shared" si="19"/>
        <v>15.688792493139125</v>
      </c>
      <c r="D165">
        <f t="shared" si="20"/>
        <v>13.094351633521448</v>
      </c>
      <c r="P165">
        <v>14.1</v>
      </c>
      <c r="Q165">
        <f t="shared" si="14"/>
        <v>14.503788464118621</v>
      </c>
      <c r="R165">
        <f t="shared" si="15"/>
        <v>211.44032564305306</v>
      </c>
      <c r="S165">
        <f t="shared" si="16"/>
        <v>0.21144032564305307</v>
      </c>
      <c r="T165">
        <f t="shared" si="17"/>
        <v>15.006247098756965</v>
      </c>
      <c r="U165">
        <f t="shared" si="18"/>
        <v>25.006247098756965</v>
      </c>
      <c r="W165" s="11">
        <v>1.85</v>
      </c>
      <c r="X165" s="11"/>
      <c r="Y165" s="11"/>
    </row>
    <row r="166" spans="2:25" x14ac:dyDescent="0.2">
      <c r="B166">
        <v>135</v>
      </c>
      <c r="C166">
        <f t="shared" si="19"/>
        <v>15.631252245418992</v>
      </c>
      <c r="D166">
        <f t="shared" si="20"/>
        <v>13.028157745852376</v>
      </c>
      <c r="P166">
        <v>14.2</v>
      </c>
      <c r="Q166">
        <f t="shared" si="14"/>
        <v>14.498724231767955</v>
      </c>
      <c r="R166">
        <f t="shared" si="15"/>
        <v>210.32170851274947</v>
      </c>
      <c r="S166">
        <f t="shared" si="16"/>
        <v>0.21032170851274948</v>
      </c>
      <c r="T166">
        <f t="shared" si="17"/>
        <v>14.981693244935549</v>
      </c>
      <c r="U166">
        <f t="shared" si="18"/>
        <v>24.981693244935549</v>
      </c>
      <c r="W166" s="11">
        <v>1.85</v>
      </c>
      <c r="X166" s="11">
        <v>29.7</v>
      </c>
      <c r="Y166" s="11">
        <v>36.9</v>
      </c>
    </row>
    <row r="167" spans="2:25" x14ac:dyDescent="0.2">
      <c r="B167">
        <v>136</v>
      </c>
      <c r="C167">
        <f t="shared" si="19"/>
        <v>15.574136652842725</v>
      </c>
      <c r="D167">
        <f t="shared" si="20"/>
        <v>12.962452378410546</v>
      </c>
      <c r="P167">
        <v>14.3</v>
      </c>
      <c r="Q167">
        <f t="shared" si="14"/>
        <v>14.493695538182646</v>
      </c>
      <c r="R167">
        <f t="shared" si="15"/>
        <v>209.21682257377486</v>
      </c>
      <c r="S167">
        <f t="shared" si="16"/>
        <v>0.20921682257377486</v>
      </c>
      <c r="T167">
        <f t="shared" si="17"/>
        <v>14.957311700279508</v>
      </c>
      <c r="U167">
        <f t="shared" si="18"/>
        <v>24.957311700279508</v>
      </c>
      <c r="W167" s="11">
        <v>1.85</v>
      </c>
      <c r="X167" s="11">
        <v>30.7</v>
      </c>
      <c r="Y167" s="11">
        <v>44.4</v>
      </c>
    </row>
    <row r="168" spans="2:25" x14ac:dyDescent="0.2">
      <c r="B168">
        <v>137</v>
      </c>
      <c r="C168">
        <f t="shared" si="19"/>
        <v>15.517439493272832</v>
      </c>
      <c r="D168">
        <f t="shared" si="20"/>
        <v>12.897228373293665</v>
      </c>
      <c r="P168">
        <v>14.4</v>
      </c>
      <c r="Q168">
        <f t="shared" si="14"/>
        <v>14.488701888042836</v>
      </c>
      <c r="R168">
        <f t="shared" si="15"/>
        <v>208.12540489455111</v>
      </c>
      <c r="S168">
        <f t="shared" si="16"/>
        <v>0.20812540489455111</v>
      </c>
      <c r="T168">
        <f t="shared" si="17"/>
        <v>14.933100063238005</v>
      </c>
      <c r="U168">
        <f t="shared" si="18"/>
        <v>24.933100063238005</v>
      </c>
      <c r="W168" s="11">
        <v>1.85</v>
      </c>
      <c r="X168" s="11">
        <v>28</v>
      </c>
      <c r="Y168" s="11">
        <v>33</v>
      </c>
    </row>
    <row r="169" spans="2:25" x14ac:dyDescent="0.2">
      <c r="B169">
        <v>138</v>
      </c>
      <c r="C169">
        <f t="shared" si="19"/>
        <v>15.461154680329969</v>
      </c>
      <c r="D169">
        <f t="shared" si="20"/>
        <v>12.832478728774653</v>
      </c>
      <c r="P169">
        <v>14.5</v>
      </c>
      <c r="Q169">
        <f t="shared" si="14"/>
        <v>14.48374279631229</v>
      </c>
      <c r="R169">
        <f t="shared" si="15"/>
        <v>207.04719935964783</v>
      </c>
      <c r="S169">
        <f t="shared" si="16"/>
        <v>0.20704719935964783</v>
      </c>
      <c r="T169">
        <f t="shared" si="17"/>
        <v>14.909055982120204</v>
      </c>
      <c r="U169">
        <f t="shared" si="18"/>
        <v>24.909055982120204</v>
      </c>
      <c r="W169" s="11">
        <v>1.85</v>
      </c>
      <c r="X169" s="11">
        <v>28</v>
      </c>
      <c r="Y169" s="11">
        <v>33</v>
      </c>
    </row>
    <row r="170" spans="2:25" x14ac:dyDescent="0.2">
      <c r="B170">
        <v>139</v>
      </c>
      <c r="C170">
        <f t="shared" si="19"/>
        <v>15.405276259472032</v>
      </c>
      <c r="D170">
        <f t="shared" si="20"/>
        <v>12.768196594791057</v>
      </c>
      <c r="P170">
        <v>14.6</v>
      </c>
      <c r="Q170">
        <f t="shared" si="14"/>
        <v>14.478817787955677</v>
      </c>
      <c r="R170">
        <f t="shared" si="15"/>
        <v>205.98195644754466</v>
      </c>
      <c r="S170">
        <f t="shared" si="16"/>
        <v>0.20598195644754466</v>
      </c>
      <c r="T170">
        <f t="shared" si="17"/>
        <v>14.885177153724506</v>
      </c>
      <c r="U170">
        <f t="shared" si="18"/>
        <v>24.885177153724506</v>
      </c>
      <c r="W170" s="11">
        <v>1.85</v>
      </c>
      <c r="X170" s="11">
        <v>31.3</v>
      </c>
      <c r="Y170" s="11">
        <v>52</v>
      </c>
    </row>
    <row r="171" spans="2:25" ht="15" x14ac:dyDescent="0.2">
      <c r="B171">
        <v>140</v>
      </c>
      <c r="C171">
        <f t="shared" si="19"/>
        <v>15.3497984042138</v>
      </c>
      <c r="D171">
        <f t="shared" si="20"/>
        <v>12.704375268596124</v>
      </c>
      <c r="P171">
        <v>14.7</v>
      </c>
      <c r="Q171">
        <f t="shared" si="14"/>
        <v>14.473926397665508</v>
      </c>
      <c r="R171">
        <f t="shared" si="15"/>
        <v>204.92943301710542</v>
      </c>
      <c r="S171">
        <f t="shared" si="16"/>
        <v>0.20492943301710542</v>
      </c>
      <c r="T171">
        <f t="shared" si="17"/>
        <v>14.861461322014595</v>
      </c>
      <c r="U171">
        <f t="shared" si="18"/>
        <v>24.861461322014595</v>
      </c>
      <c r="W171" s="10">
        <v>1.88</v>
      </c>
      <c r="X171" s="10">
        <v>21</v>
      </c>
      <c r="Y171" s="10">
        <v>44</v>
      </c>
    </row>
    <row r="172" spans="2:25" ht="15" x14ac:dyDescent="0.2">
      <c r="B172">
        <v>141</v>
      </c>
      <c r="C172">
        <f t="shared" si="19"/>
        <v>15.294715412481132</v>
      </c>
      <c r="D172">
        <f t="shared" si="20"/>
        <v>12.641008190564719</v>
      </c>
      <c r="P172">
        <v>14.8</v>
      </c>
      <c r="Q172">
        <f t="shared" si="14"/>
        <v>14.469068169598319</v>
      </c>
      <c r="R172">
        <f t="shared" si="15"/>
        <v>203.88939210236236</v>
      </c>
      <c r="S172">
        <f t="shared" si="16"/>
        <v>0.20388939210236237</v>
      </c>
      <c r="T172">
        <f t="shared" si="17"/>
        <v>14.837906276840343</v>
      </c>
      <c r="U172">
        <f t="shared" si="18"/>
        <v>24.837906276840343</v>
      </c>
      <c r="W172" s="10">
        <v>1.88</v>
      </c>
      <c r="X172" s="10">
        <v>32.5</v>
      </c>
      <c r="Y172" s="10">
        <v>52</v>
      </c>
    </row>
    <row r="173" spans="2:25" x14ac:dyDescent="0.2">
      <c r="B173">
        <v>142</v>
      </c>
      <c r="C173">
        <f t="shared" si="19"/>
        <v>15.240021703093937</v>
      </c>
      <c r="D173">
        <f t="shared" si="20"/>
        <v>12.578088940147346</v>
      </c>
      <c r="P173">
        <v>14.9</v>
      </c>
      <c r="Q173">
        <f t="shared" si="14"/>
        <v>14.464242657119746</v>
      </c>
      <c r="R173">
        <f t="shared" si="15"/>
        <v>202.86160271523786</v>
      </c>
      <c r="S173">
        <f t="shared" si="16"/>
        <v>0.20286160271523787</v>
      </c>
      <c r="T173">
        <f t="shared" si="17"/>
        <v>14.814509852701811</v>
      </c>
      <c r="U173">
        <f t="shared" si="18"/>
        <v>24.814509852701811</v>
      </c>
      <c r="W173" s="11">
        <v>1.88</v>
      </c>
      <c r="X173" s="11">
        <v>30.1</v>
      </c>
      <c r="Y173" s="11">
        <v>36</v>
      </c>
    </row>
    <row r="174" spans="2:25" x14ac:dyDescent="0.2">
      <c r="B174">
        <v>143</v>
      </c>
      <c r="C174">
        <f t="shared" si="19"/>
        <v>15.185711812372595</v>
      </c>
      <c r="D174">
        <f t="shared" si="20"/>
        <v>12.515611231966233</v>
      </c>
      <c r="P174">
        <v>15</v>
      </c>
      <c r="Q174">
        <f t="shared" si="14"/>
        <v>14.459449422558125</v>
      </c>
      <c r="R174">
        <f t="shared" si="15"/>
        <v>201.84583965584113</v>
      </c>
      <c r="S174">
        <f t="shared" si="16"/>
        <v>0.20184583965584113</v>
      </c>
      <c r="T174">
        <f t="shared" si="17"/>
        <v>14.791269927554552</v>
      </c>
      <c r="U174">
        <f t="shared" si="18"/>
        <v>24.791269927554552</v>
      </c>
      <c r="W174" s="11">
        <v>1.88</v>
      </c>
      <c r="X174" s="11"/>
      <c r="Y174" s="11"/>
    </row>
    <row r="175" spans="2:25" x14ac:dyDescent="0.2">
      <c r="B175">
        <v>144</v>
      </c>
      <c r="C175">
        <f t="shared" si="19"/>
        <v>15.131780390862652</v>
      </c>
      <c r="D175">
        <f t="shared" si="20"/>
        <v>12.45356891204738</v>
      </c>
      <c r="P175">
        <v>15.1</v>
      </c>
      <c r="Q175">
        <f t="shared" si="14"/>
        <v>14.454688036966269</v>
      </c>
      <c r="R175">
        <f t="shared" si="15"/>
        <v>200.84188333000495</v>
      </c>
      <c r="S175">
        <f t="shared" si="16"/>
        <v>0.20084188333000494</v>
      </c>
      <c r="T175">
        <f t="shared" si="17"/>
        <v>14.768184421654645</v>
      </c>
      <c r="U175">
        <f t="shared" si="18"/>
        <v>24.768184421654645</v>
      </c>
      <c r="W175" s="11">
        <v>1.88</v>
      </c>
      <c r="X175" s="11">
        <v>32</v>
      </c>
      <c r="Y175" s="11">
        <v>46.3</v>
      </c>
    </row>
    <row r="176" spans="2:25" ht="15" x14ac:dyDescent="0.2">
      <c r="B176">
        <v>145</v>
      </c>
      <c r="C176">
        <f t="shared" si="19"/>
        <v>15.078222200172746</v>
      </c>
      <c r="D176">
        <f t="shared" si="20"/>
        <v>12.391955954183018</v>
      </c>
      <c r="P176">
        <v>15.2</v>
      </c>
      <c r="Q176">
        <f t="shared" si="14"/>
        <v>14.449958079891124</v>
      </c>
      <c r="R176">
        <f t="shared" si="15"/>
        <v>199.8495195737367</v>
      </c>
      <c r="S176">
        <f t="shared" si="16"/>
        <v>0.1998495195737367</v>
      </c>
      <c r="T176">
        <f t="shared" si="17"/>
        <v>14.745251296441822</v>
      </c>
      <c r="U176">
        <f t="shared" si="18"/>
        <v>24.745251296441822</v>
      </c>
      <c r="W176" s="10">
        <v>1.9</v>
      </c>
      <c r="X176" s="10">
        <v>23.5</v>
      </c>
      <c r="Y176" s="10">
        <v>35</v>
      </c>
    </row>
    <row r="177" spans="2:25" ht="15" x14ac:dyDescent="0.2">
      <c r="B177">
        <v>146</v>
      </c>
      <c r="C177">
        <f t="shared" si="19"/>
        <v>15.025032109921334</v>
      </c>
      <c r="D177">
        <f t="shared" si="20"/>
        <v>12.330766456419042</v>
      </c>
      <c r="P177">
        <v>15.3</v>
      </c>
      <c r="Q177">
        <f t="shared" si="14"/>
        <v>14.445259139150961</v>
      </c>
      <c r="R177">
        <f t="shared" si="15"/>
        <v>198.86853948427989</v>
      </c>
      <c r="S177">
        <f t="shared" si="16"/>
        <v>0.1988685394842799</v>
      </c>
      <c r="T177">
        <f t="shared" si="17"/>
        <v>14.722468553459212</v>
      </c>
      <c r="U177">
        <f t="shared" si="18"/>
        <v>24.722468553459212</v>
      </c>
      <c r="W177" s="10">
        <v>1.9</v>
      </c>
      <c r="X177" s="10">
        <v>26</v>
      </c>
      <c r="Y177" s="10">
        <v>48</v>
      </c>
    </row>
    <row r="178" spans="2:25" ht="15" x14ac:dyDescent="0.2">
      <c r="B178">
        <v>147</v>
      </c>
      <c r="C178">
        <f t="shared" si="19"/>
        <v>14.972205094787505</v>
      </c>
      <c r="D178">
        <f t="shared" si="20"/>
        <v>12.269994637662393</v>
      </c>
      <c r="P178">
        <v>15.4</v>
      </c>
      <c r="Q178">
        <f t="shared" si="14"/>
        <v>14.440590810619835</v>
      </c>
      <c r="R178">
        <f t="shared" si="15"/>
        <v>197.89873925749669</v>
      </c>
      <c r="S178">
        <f t="shared" si="16"/>
        <v>0.19789873925749668</v>
      </c>
      <c r="T178">
        <f t="shared" si="17"/>
        <v>14.699834233308298</v>
      </c>
      <c r="U178">
        <f t="shared" si="18"/>
        <v>24.699834233308298</v>
      </c>
      <c r="W178" s="10">
        <v>1.9</v>
      </c>
      <c r="X178" s="10">
        <v>22.8</v>
      </c>
      <c r="Y178" s="10">
        <v>42</v>
      </c>
    </row>
    <row r="179" spans="2:25" ht="15" x14ac:dyDescent="0.2">
      <c r="B179">
        <v>148</v>
      </c>
      <c r="C179">
        <f t="shared" si="19"/>
        <v>14.919736231661858</v>
      </c>
      <c r="D179">
        <f t="shared" si="20"/>
        <v>12.209634834403374</v>
      </c>
      <c r="P179">
        <v>15.5</v>
      </c>
      <c r="Q179">
        <f t="shared" si="14"/>
        <v>14.435952698019017</v>
      </c>
      <c r="R179">
        <f t="shared" si="15"/>
        <v>196.93992003129378</v>
      </c>
      <c r="S179">
        <f t="shared" si="16"/>
        <v>0.19693992003129379</v>
      </c>
      <c r="T179">
        <f t="shared" si="17"/>
        <v>14.677346414637672</v>
      </c>
      <c r="U179">
        <f t="shared" si="18"/>
        <v>24.677346414637672</v>
      </c>
      <c r="W179" s="10">
        <v>1.9</v>
      </c>
      <c r="X179" s="10">
        <v>34.47</v>
      </c>
      <c r="Y179" s="10">
        <v>50</v>
      </c>
    </row>
    <row r="180" spans="2:25" ht="15" x14ac:dyDescent="0.2">
      <c r="B180">
        <v>149</v>
      </c>
      <c r="C180">
        <f t="shared" si="19"/>
        <v>14.867620696893276</v>
      </c>
      <c r="D180">
        <f t="shared" si="20"/>
        <v>12.149681497548386</v>
      </c>
      <c r="P180">
        <v>15.6</v>
      </c>
      <c r="Q180">
        <f t="shared" si="14"/>
        <v>14.431344412715138</v>
      </c>
      <c r="R180">
        <f t="shared" si="15"/>
        <v>195.99188773483036</v>
      </c>
      <c r="S180">
        <f t="shared" si="16"/>
        <v>0.19599188773483037</v>
      </c>
      <c r="T180">
        <f t="shared" si="17"/>
        <v>14.65500321316431</v>
      </c>
      <c r="U180">
        <f t="shared" si="18"/>
        <v>24.65500321316431</v>
      </c>
      <c r="W180" s="10">
        <v>1.9</v>
      </c>
      <c r="X180" s="10">
        <v>24</v>
      </c>
      <c r="Y180" s="10">
        <v>25</v>
      </c>
    </row>
    <row r="181" spans="2:25" ht="15" x14ac:dyDescent="0.2">
      <c r="B181">
        <v>150</v>
      </c>
      <c r="C181">
        <f t="shared" si="19"/>
        <v>14.815853763627757</v>
      </c>
      <c r="D181">
        <f t="shared" si="20"/>
        <v>12.090129189358535</v>
      </c>
      <c r="P181">
        <v>15.7</v>
      </c>
      <c r="Q181">
        <f t="shared" si="14"/>
        <v>14.426765573524763</v>
      </c>
      <c r="R181">
        <f t="shared" si="15"/>
        <v>195.05445294326037</v>
      </c>
      <c r="S181">
        <f t="shared" si="16"/>
        <v>0.19505445294326038</v>
      </c>
      <c r="T181">
        <f t="shared" si="17"/>
        <v>14.632802780726131</v>
      </c>
      <c r="U181">
        <f t="shared" si="18"/>
        <v>24.632802780726131</v>
      </c>
      <c r="W181" s="10">
        <v>1.9</v>
      </c>
      <c r="X181" s="10">
        <v>32</v>
      </c>
      <c r="Y181" s="10">
        <v>40</v>
      </c>
    </row>
    <row r="182" spans="2:25" ht="15" x14ac:dyDescent="0.2">
      <c r="B182">
        <v>151</v>
      </c>
      <c r="C182">
        <f t="shared" si="19"/>
        <v>14.764430799235726</v>
      </c>
      <c r="D182">
        <f t="shared" si="20"/>
        <v>12.03097258049003</v>
      </c>
      <c r="P182">
        <v>15.8</v>
      </c>
      <c r="Q182">
        <f t="shared" si="14"/>
        <v>14.422215806525202</v>
      </c>
      <c r="R182">
        <f t="shared" si="15"/>
        <v>194.12743073777017</v>
      </c>
      <c r="S182">
        <f t="shared" si="16"/>
        <v>0.19412743073777017</v>
      </c>
      <c r="T182">
        <f t="shared" si="17"/>
        <v>14.610743304364622</v>
      </c>
      <c r="U182">
        <f t="shared" si="18"/>
        <v>24.610743304364622</v>
      </c>
      <c r="W182" s="10">
        <v>1.9</v>
      </c>
      <c r="X182" s="10">
        <v>28</v>
      </c>
      <c r="Y182" s="10">
        <v>33</v>
      </c>
    </row>
    <row r="183" spans="2:25" ht="15" x14ac:dyDescent="0.2">
      <c r="B183">
        <v>152</v>
      </c>
      <c r="C183">
        <f t="shared" si="19"/>
        <v>14.713347262824151</v>
      </c>
      <c r="D183">
        <f t="shared" si="20"/>
        <v>11.972206447132166</v>
      </c>
      <c r="P183">
        <v>15.9</v>
      </c>
      <c r="Q183">
        <f t="shared" si="14"/>
        <v>14.417694744871254</v>
      </c>
      <c r="R183">
        <f t="shared" si="15"/>
        <v>193.21064057068688</v>
      </c>
      <c r="S183">
        <f t="shared" si="16"/>
        <v>0.19321064057068688</v>
      </c>
      <c r="T183">
        <f t="shared" si="17"/>
        <v>14.588823005436389</v>
      </c>
      <c r="U183">
        <f t="shared" si="18"/>
        <v>24.588823005436389</v>
      </c>
      <c r="W183" s="10">
        <v>1.9</v>
      </c>
      <c r="X183" s="10">
        <v>26.5</v>
      </c>
      <c r="Y183" s="10"/>
    </row>
    <row r="184" spans="2:25" ht="15" x14ac:dyDescent="0.2">
      <c r="B184">
        <v>153</v>
      </c>
      <c r="C184">
        <f t="shared" si="19"/>
        <v>14.662598702830387</v>
      </c>
      <c r="D184">
        <f t="shared" si="20"/>
        <v>11.913825668239227</v>
      </c>
      <c r="P184">
        <v>16</v>
      </c>
      <c r="Q184">
        <f t="shared" si="14"/>
        <v>14.413202028617723</v>
      </c>
      <c r="R184">
        <f t="shared" si="15"/>
        <v>192.30390613544597</v>
      </c>
      <c r="S184">
        <f t="shared" si="16"/>
        <v>0.19230390613544598</v>
      </c>
      <c r="T184">
        <f t="shared" si="17"/>
        <v>14.567040138752603</v>
      </c>
      <c r="U184">
        <f t="shared" si="18"/>
        <v>24.567040138752603</v>
      </c>
      <c r="W184" s="10">
        <v>1.9</v>
      </c>
      <c r="X184" s="10">
        <v>33</v>
      </c>
      <c r="Y184" s="10">
        <v>45</v>
      </c>
    </row>
    <row r="185" spans="2:25" ht="15" x14ac:dyDescent="0.2">
      <c r="B185">
        <v>154</v>
      </c>
      <c r="C185">
        <f t="shared" si="19"/>
        <v>14.612180754694229</v>
      </c>
      <c r="D185">
        <f t="shared" si="20"/>
        <v>11.855825222852509</v>
      </c>
      <c r="P185">
        <v>16.100000000000001</v>
      </c>
      <c r="Q185">
        <f t="shared" si="14"/>
        <v>14.408737304547447</v>
      </c>
      <c r="R185">
        <f t="shared" si="15"/>
        <v>191.40705524120844</v>
      </c>
      <c r="S185">
        <f t="shared" si="16"/>
        <v>0.19140705524120843</v>
      </c>
      <c r="T185">
        <f t="shared" si="17"/>
        <v>14.545392991745203</v>
      </c>
      <c r="U185">
        <f t="shared" si="18"/>
        <v>24.545392991745203</v>
      </c>
      <c r="W185" s="10">
        <v>1.9</v>
      </c>
      <c r="X185" s="10">
        <v>33</v>
      </c>
      <c r="Y185" s="10">
        <v>45</v>
      </c>
    </row>
    <row r="186" spans="2:25" ht="15" x14ac:dyDescent="0.2">
      <c r="B186">
        <v>155</v>
      </c>
      <c r="C186">
        <f t="shared" si="19"/>
        <v>14.562089138605408</v>
      </c>
      <c r="D186">
        <f t="shared" si="20"/>
        <v>11.798200187509032</v>
      </c>
      <c r="P186">
        <v>16.2</v>
      </c>
      <c r="Q186">
        <f t="shared" si="14"/>
        <v>14.404300226004658</v>
      </c>
      <c r="R186">
        <f t="shared" si="15"/>
        <v>190.51991969193944</v>
      </c>
      <c r="S186">
        <f t="shared" si="16"/>
        <v>0.19051991969193943</v>
      </c>
      <c r="T186">
        <f t="shared" si="17"/>
        <v>14.523879883658957</v>
      </c>
      <c r="U186">
        <f t="shared" si="18"/>
        <v>24.523879883658957</v>
      </c>
      <c r="W186" s="10">
        <v>1.9</v>
      </c>
      <c r="X186" s="10"/>
      <c r="Y186" s="10"/>
    </row>
    <row r="187" spans="2:25" ht="15" x14ac:dyDescent="0.2">
      <c r="B187">
        <v>156</v>
      </c>
      <c r="C187">
        <f t="shared" si="19"/>
        <v>14.512319657323495</v>
      </c>
      <c r="D187">
        <f t="shared" si="20"/>
        <v>11.74094573373354</v>
      </c>
      <c r="P187">
        <v>16.3</v>
      </c>
      <c r="Q187">
        <f t="shared" si="14"/>
        <v>14.399890452733468</v>
      </c>
      <c r="R187">
        <f t="shared" si="15"/>
        <v>189.64233516975798</v>
      </c>
      <c r="S187">
        <f t="shared" si="16"/>
        <v>0.18964233516975798</v>
      </c>
      <c r="T187">
        <f t="shared" si="17"/>
        <v>14.502499164768338</v>
      </c>
      <c r="U187">
        <f t="shared" si="18"/>
        <v>24.502499164768338</v>
      </c>
      <c r="W187" s="10">
        <v>1.9</v>
      </c>
      <c r="X187" s="10">
        <v>27.5</v>
      </c>
      <c r="Y187" s="10"/>
    </row>
    <row r="188" spans="2:25" ht="15" x14ac:dyDescent="0.2">
      <c r="B188">
        <v>157</v>
      </c>
      <c r="C188">
        <f t="shared" si="19"/>
        <v>14.462868194067461</v>
      </c>
      <c r="D188">
        <f t="shared" si="20"/>
        <v>11.684057125610714</v>
      </c>
      <c r="P188">
        <v>16.399999999999999</v>
      </c>
      <c r="Q188">
        <f t="shared" si="14"/>
        <v>14.395507650721298</v>
      </c>
      <c r="R188">
        <f t="shared" si="15"/>
        <v>188.77414112238759</v>
      </c>
      <c r="S188">
        <f t="shared" si="16"/>
        <v>0.18877414112238761</v>
      </c>
      <c r="T188">
        <f t="shared" si="17"/>
        <v>14.481249215618419</v>
      </c>
      <c r="U188">
        <f t="shared" si="18"/>
        <v>24.481249215618419</v>
      </c>
      <c r="W188" s="10">
        <v>1.9</v>
      </c>
      <c r="X188" s="10">
        <v>33</v>
      </c>
      <c r="Y188" s="10">
        <v>47</v>
      </c>
    </row>
    <row r="189" spans="2:25" x14ac:dyDescent="0.2">
      <c r="B189">
        <v>158</v>
      </c>
      <c r="C189">
        <f t="shared" si="19"/>
        <v>14.413730710472187</v>
      </c>
      <c r="D189">
        <f t="shared" si="20"/>
        <v>11.627529717434342</v>
      </c>
      <c r="P189">
        <v>16.5</v>
      </c>
      <c r="Q189">
        <f t="shared" si="14"/>
        <v>14.391151492047053</v>
      </c>
      <c r="R189">
        <f t="shared" si="15"/>
        <v>187.91518065453246</v>
      </c>
      <c r="S189">
        <f t="shared" si="16"/>
        <v>0.18791518065453247</v>
      </c>
      <c r="T189">
        <f t="shared" si="17"/>
        <v>14.460128446288753</v>
      </c>
      <c r="U189">
        <f t="shared" si="18"/>
        <v>24.460128446288753</v>
      </c>
      <c r="W189" s="11">
        <v>1.9</v>
      </c>
      <c r="X189" s="11">
        <v>32</v>
      </c>
      <c r="Y189" s="11">
        <v>47</v>
      </c>
    </row>
    <row r="190" spans="2:25" x14ac:dyDescent="0.2">
      <c r="B190">
        <v>159</v>
      </c>
      <c r="C190">
        <f t="shared" si="19"/>
        <v>14.364903244609557</v>
      </c>
      <c r="D190">
        <f t="shared" si="20"/>
        <v>11.571358951430753</v>
      </c>
      <c r="P190">
        <v>16.600000000000001</v>
      </c>
      <c r="Q190">
        <f t="shared" si="14"/>
        <v>14.386821654733907</v>
      </c>
      <c r="R190">
        <f t="shared" si="15"/>
        <v>187.0653004230258</v>
      </c>
      <c r="S190">
        <f t="shared" si="16"/>
        <v>0.1870653004230258</v>
      </c>
      <c r="T190">
        <f t="shared" si="17"/>
        <v>14.439135295679563</v>
      </c>
      <c r="U190">
        <f t="shared" si="18"/>
        <v>24.439135295679563</v>
      </c>
      <c r="W190" s="11">
        <v>1.9</v>
      </c>
      <c r="X190" s="11">
        <v>24.2</v>
      </c>
      <c r="Y190" s="11">
        <v>48.2</v>
      </c>
    </row>
    <row r="191" spans="2:25" x14ac:dyDescent="0.2">
      <c r="B191">
        <v>160</v>
      </c>
      <c r="C191">
        <f t="shared" si="19"/>
        <v>14.316381909071424</v>
      </c>
      <c r="D191">
        <f t="shared" si="20"/>
        <v>11.515540355553547</v>
      </c>
      <c r="P191">
        <v>16.7</v>
      </c>
      <c r="Q191">
        <f t="shared" si="14"/>
        <v>14.382517822606486</v>
      </c>
      <c r="R191">
        <f t="shared" si="15"/>
        <v>186.22435053559445</v>
      </c>
      <c r="S191">
        <f t="shared" si="16"/>
        <v>0.18622435053559447</v>
      </c>
      <c r="T191">
        <f t="shared" si="17"/>
        <v>14.418268230819336</v>
      </c>
      <c r="U191">
        <f t="shared" si="18"/>
        <v>24.418268230819336</v>
      </c>
      <c r="W191" s="11">
        <v>1.9</v>
      </c>
      <c r="X191" s="11">
        <v>21.5</v>
      </c>
      <c r="Y191" s="11"/>
    </row>
    <row r="192" spans="2:25" x14ac:dyDescent="0.2">
      <c r="B192">
        <v>161</v>
      </c>
      <c r="C192">
        <f t="shared" si="19"/>
        <v>14.268162889112439</v>
      </c>
      <c r="D192">
        <f t="shared" si="20"/>
        <v>11.460069541347089</v>
      </c>
      <c r="P192">
        <v>16.8</v>
      </c>
      <c r="Q192">
        <f t="shared" si="14"/>
        <v>14.378239685152325</v>
      </c>
      <c r="R192">
        <f t="shared" si="15"/>
        <v>185.39218445309493</v>
      </c>
      <c r="S192">
        <f t="shared" si="16"/>
        <v>0.18539218445309494</v>
      </c>
      <c r="T192">
        <f t="shared" si="17"/>
        <v>14.3975257461931</v>
      </c>
      <c r="U192">
        <f t="shared" si="18"/>
        <v>24.3975257461931</v>
      </c>
      <c r="W192" s="11">
        <v>1.9</v>
      </c>
      <c r="X192" s="11"/>
      <c r="Y192" s="11"/>
    </row>
    <row r="193" spans="2:25" x14ac:dyDescent="0.2">
      <c r="B193">
        <v>162</v>
      </c>
      <c r="C193">
        <f t="shared" si="19"/>
        <v>14.220242440850321</v>
      </c>
      <c r="D193">
        <f t="shared" si="20"/>
        <v>11.404942201876075</v>
      </c>
      <c r="P193">
        <v>16.899999999999999</v>
      </c>
      <c r="Q193">
        <f t="shared" si="14"/>
        <v>14.373986937387437</v>
      </c>
      <c r="R193">
        <f t="shared" si="15"/>
        <v>184.56865889508074</v>
      </c>
      <c r="S193">
        <f t="shared" si="16"/>
        <v>0.18456865889508076</v>
      </c>
      <c r="T193">
        <f t="shared" si="17"/>
        <v>14.376906363090615</v>
      </c>
      <c r="U193">
        <f t="shared" si="18"/>
        <v>24.376906363090615</v>
      </c>
      <c r="W193" s="11">
        <v>1.9</v>
      </c>
      <c r="X193" s="11">
        <v>29.6</v>
      </c>
      <c r="Y193" s="11">
        <v>45</v>
      </c>
    </row>
    <row r="194" spans="2:25" x14ac:dyDescent="0.2">
      <c r="B194">
        <v>163</v>
      </c>
      <c r="C194">
        <f t="shared" si="19"/>
        <v>14.172616889521478</v>
      </c>
      <c r="D194">
        <f t="shared" si="20"/>
        <v>11.350154109718872</v>
      </c>
      <c r="P194">
        <v>17</v>
      </c>
      <c r="Q194">
        <f t="shared" si="14"/>
        <v>14.369759279725846</v>
      </c>
      <c r="R194">
        <f t="shared" si="15"/>
        <v>183.75363374857082</v>
      </c>
      <c r="S194">
        <f t="shared" si="16"/>
        <v>0.18375363374857082</v>
      </c>
      <c r="T194">
        <f t="shared" si="17"/>
        <v>14.35640862897381</v>
      </c>
      <c r="U194">
        <f t="shared" si="18"/>
        <v>24.35640862897381</v>
      </c>
      <c r="W194" s="11">
        <v>1.9</v>
      </c>
      <c r="X194" s="11">
        <v>28</v>
      </c>
      <c r="Y194" s="11">
        <v>34</v>
      </c>
    </row>
    <row r="195" spans="2:25" x14ac:dyDescent="0.2">
      <c r="B195">
        <v>164</v>
      </c>
      <c r="C195">
        <f t="shared" si="19"/>
        <v>14.125282627790021</v>
      </c>
      <c r="D195">
        <f t="shared" si="20"/>
        <v>11.295701115022197</v>
      </c>
      <c r="P195">
        <v>17.100000000000001</v>
      </c>
      <c r="Q195">
        <f t="shared" si="14"/>
        <v>14.365556417852945</v>
      </c>
      <c r="R195">
        <f t="shared" si="15"/>
        <v>182.94697197989152</v>
      </c>
      <c r="S195">
        <f t="shared" si="16"/>
        <v>0.18294697197989152</v>
      </c>
      <c r="T195">
        <f t="shared" si="17"/>
        <v>14.33603111686277</v>
      </c>
      <c r="U195">
        <f t="shared" si="18"/>
        <v>24.33603111686277</v>
      </c>
      <c r="W195" s="11">
        <v>1.9</v>
      </c>
      <c r="X195" s="11">
        <v>29.6</v>
      </c>
      <c r="Y195" s="11">
        <v>45</v>
      </c>
    </row>
    <row r="196" spans="2:25" x14ac:dyDescent="0.2">
      <c r="B196">
        <v>165</v>
      </c>
      <c r="C196">
        <f t="shared" si="19"/>
        <v>14.078236114108194</v>
      </c>
      <c r="D196">
        <f t="shared" si="20"/>
        <v>11.241579143614928</v>
      </c>
      <c r="P196">
        <v>17.2</v>
      </c>
      <c r="Q196">
        <f t="shared" si="14"/>
        <v>14.361378062602544</v>
      </c>
      <c r="R196">
        <f t="shared" si="15"/>
        <v>182.14853954946958</v>
      </c>
      <c r="S196">
        <f t="shared" si="16"/>
        <v>0.18214853954946958</v>
      </c>
      <c r="T196">
        <f t="shared" si="17"/>
        <v>14.315772424739613</v>
      </c>
      <c r="U196">
        <f t="shared" si="18"/>
        <v>24.315772424739613</v>
      </c>
      <c r="W196" s="11">
        <v>1.9</v>
      </c>
      <c r="X196" s="11">
        <v>35.299999999999997</v>
      </c>
      <c r="Y196" s="11">
        <v>44.9</v>
      </c>
    </row>
    <row r="197" spans="2:25" ht="15" x14ac:dyDescent="0.2">
      <c r="B197">
        <v>166</v>
      </c>
      <c r="C197">
        <f t="shared" si="19"/>
        <v>14.031473871126224</v>
      </c>
      <c r="D197">
        <f t="shared" si="20"/>
        <v>11.187784195178878</v>
      </c>
      <c r="P197">
        <v>17.3</v>
      </c>
      <c r="Q197">
        <f t="shared" si="14"/>
        <v>14.357223929837486</v>
      </c>
      <c r="R197">
        <f t="shared" si="15"/>
        <v>181.35820532946315</v>
      </c>
      <c r="S197">
        <f t="shared" si="16"/>
        <v>0.18135820532946315</v>
      </c>
      <c r="T197">
        <f t="shared" si="17"/>
        <v>14.295631174969639</v>
      </c>
      <c r="U197">
        <f t="shared" si="18"/>
        <v>24.295631174969639</v>
      </c>
      <c r="W197" s="11">
        <v>1.9</v>
      </c>
      <c r="X197" s="11">
        <v>30</v>
      </c>
      <c r="Y197" s="13">
        <v>45.9</v>
      </c>
    </row>
    <row r="198" spans="2:25" x14ac:dyDescent="0.2">
      <c r="B198">
        <v>167</v>
      </c>
      <c r="C198">
        <f t="shared" si="19"/>
        <v>13.984992484150069</v>
      </c>
      <c r="D198">
        <f t="shared" si="20"/>
        <v>11.134312341474548</v>
      </c>
      <c r="P198">
        <v>17.399999999999999</v>
      </c>
      <c r="Q198">
        <f t="shared" si="14"/>
        <v>14.353093740333708</v>
      </c>
      <c r="R198">
        <f t="shared" si="15"/>
        <v>180.5758410241211</v>
      </c>
      <c r="S198">
        <f t="shared" si="16"/>
        <v>0.18057584102412111</v>
      </c>
      <c r="T198">
        <f t="shared" si="17"/>
        <v>14.275606013739207</v>
      </c>
      <c r="U198">
        <f t="shared" si="18"/>
        <v>24.275606013739207</v>
      </c>
      <c r="W198" s="11">
        <v>1.9</v>
      </c>
      <c r="X198" s="11">
        <v>30</v>
      </c>
      <c r="Y198" s="11"/>
    </row>
    <row r="199" spans="2:25" x14ac:dyDescent="0.2">
      <c r="B199">
        <v>168</v>
      </c>
      <c r="C199">
        <f t="shared" si="19"/>
        <v>13.938788599645122</v>
      </c>
      <c r="D199">
        <f t="shared" si="20"/>
        <v>11.081159724619816</v>
      </c>
      <c r="P199">
        <v>17.5</v>
      </c>
      <c r="Q199">
        <f t="shared" si="14"/>
        <v>14.348987219667613</v>
      </c>
      <c r="R199">
        <f t="shared" si="15"/>
        <v>179.80132109276019</v>
      </c>
      <c r="S199">
        <f t="shared" si="16"/>
        <v>0.1798013210927602</v>
      </c>
      <c r="T199">
        <f t="shared" si="17"/>
        <v>14.255695610509648</v>
      </c>
      <c r="U199">
        <f t="shared" si="18"/>
        <v>24.255695610509648</v>
      </c>
      <c r="W199" s="11">
        <v>1.95</v>
      </c>
      <c r="X199" s="11">
        <v>26</v>
      </c>
      <c r="Y199" s="11">
        <v>46.4</v>
      </c>
    </row>
    <row r="200" spans="2:25" x14ac:dyDescent="0.2">
      <c r="B200">
        <v>169</v>
      </c>
      <c r="C200">
        <f t="shared" si="19"/>
        <v>13.892858923784338</v>
      </c>
      <c r="D200">
        <f t="shared" si="20"/>
        <v>11.028322555419699</v>
      </c>
      <c r="P200">
        <v>17.600000000000001</v>
      </c>
      <c r="Q200">
        <f t="shared" si="14"/>
        <v>14.344904098106651</v>
      </c>
      <c r="R200">
        <f t="shared" si="15"/>
        <v>179.03452267526765</v>
      </c>
      <c r="S200">
        <f t="shared" si="16"/>
        <v>0.17903452267526765</v>
      </c>
      <c r="T200">
        <f t="shared" si="17"/>
        <v>14.235898657486803</v>
      </c>
      <c r="U200">
        <f t="shared" si="18"/>
        <v>24.235898657486803</v>
      </c>
      <c r="W200" s="11">
        <v>1.95</v>
      </c>
      <c r="X200" s="11">
        <v>31.8</v>
      </c>
      <c r="Y200" s="11">
        <v>29</v>
      </c>
    </row>
    <row r="201" spans="2:25" x14ac:dyDescent="0.2">
      <c r="B201">
        <v>170</v>
      </c>
      <c r="C201">
        <f t="shared" si="19"/>
        <v>13.847200221039159</v>
      </c>
      <c r="D201">
        <f t="shared" si="20"/>
        <v>10.975797111745386</v>
      </c>
      <c r="P201">
        <v>17.7</v>
      </c>
      <c r="Q201">
        <f t="shared" si="14"/>
        <v>14.340844110503017</v>
      </c>
      <c r="R201">
        <f t="shared" si="15"/>
        <v>178.27532552002438</v>
      </c>
      <c r="S201">
        <f t="shared" si="16"/>
        <v>0.1782753255200244</v>
      </c>
      <c r="T201">
        <f t="shared" si="17"/>
        <v>14.216213869105552</v>
      </c>
      <c r="U201">
        <f t="shared" si="18"/>
        <v>24.216213869105552</v>
      </c>
      <c r="W201" s="11">
        <v>1.95</v>
      </c>
      <c r="X201" s="11">
        <v>30.8</v>
      </c>
      <c r="Y201" s="11">
        <v>43</v>
      </c>
    </row>
    <row r="202" spans="2:25" x14ac:dyDescent="0.2">
      <c r="B202">
        <v>171</v>
      </c>
      <c r="C202">
        <f t="shared" si="19"/>
        <v>13.801809312811827</v>
      </c>
      <c r="D202">
        <f t="shared" si="20"/>
        <v>10.923579736960853</v>
      </c>
      <c r="P202">
        <v>17.8</v>
      </c>
      <c r="Q202">
        <f t="shared" si="14"/>
        <v>14.336806996190322</v>
      </c>
      <c r="R202">
        <f t="shared" si="15"/>
        <v>177.52361191416207</v>
      </c>
      <c r="S202">
        <f t="shared" si="16"/>
        <v>0.17752361191416208</v>
      </c>
      <c r="T202">
        <f t="shared" si="17"/>
        <v>14.19663998152885</v>
      </c>
      <c r="U202">
        <f t="shared" si="18"/>
        <v>24.19663998152885</v>
      </c>
      <c r="W202" s="11">
        <v>1.95</v>
      </c>
      <c r="X202" s="11">
        <v>28.4</v>
      </c>
      <c r="Y202" s="11">
        <v>40.700000000000003</v>
      </c>
    </row>
    <row r="203" spans="2:25" x14ac:dyDescent="0.2">
      <c r="B203">
        <v>172</v>
      </c>
      <c r="C203">
        <f t="shared" si="19"/>
        <v>13.756683076107485</v>
      </c>
      <c r="D203">
        <f t="shared" si="20"/>
        <v>10.871666838395257</v>
      </c>
      <c r="P203">
        <v>17.899999999999999</v>
      </c>
      <c r="Q203">
        <f t="shared" si="14"/>
        <v>14.332792498883176</v>
      </c>
      <c r="R203">
        <f t="shared" si="15"/>
        <v>176.77926661606611</v>
      </c>
      <c r="S203">
        <f t="shared" si="16"/>
        <v>0.17677926661606611</v>
      </c>
      <c r="T203">
        <f t="shared" si="17"/>
        <v>14.177175752160856</v>
      </c>
      <c r="U203">
        <f t="shared" si="18"/>
        <v>24.177175752160856</v>
      </c>
      <c r="W203" s="11">
        <v>1.95</v>
      </c>
      <c r="X203" s="11">
        <v>27.3</v>
      </c>
      <c r="Y203" s="11">
        <v>42.5</v>
      </c>
    </row>
    <row r="204" spans="2:25" x14ac:dyDescent="0.2">
      <c r="B204">
        <v>173</v>
      </c>
      <c r="C204">
        <f t="shared" si="19"/>
        <v>13.711818442244862</v>
      </c>
      <c r="D204">
        <f t="shared" si="20"/>
        <v>10.820054885859697</v>
      </c>
      <c r="P204">
        <v>18</v>
      </c>
      <c r="Q204">
        <f t="shared" si="14"/>
        <v>14.328800366579543</v>
      </c>
      <c r="R204">
        <f t="shared" si="15"/>
        <v>176.04217679003577</v>
      </c>
      <c r="S204">
        <f t="shared" si="16"/>
        <v>0.17604217679003578</v>
      </c>
      <c r="T204">
        <f t="shared" si="17"/>
        <v>14.157819959173555</v>
      </c>
      <c r="U204">
        <f t="shared" si="18"/>
        <v>24.157819959173555</v>
      </c>
      <c r="W204" s="11">
        <v>1.95</v>
      </c>
      <c r="X204" s="11">
        <v>26</v>
      </c>
      <c r="Y204" s="11">
        <v>46.4</v>
      </c>
    </row>
    <row r="205" spans="2:25" x14ac:dyDescent="0.2">
      <c r="B205">
        <v>174</v>
      </c>
      <c r="C205">
        <f t="shared" si="19"/>
        <v>13.667212395604068</v>
      </c>
      <c r="D205">
        <f t="shared" si="20"/>
        <v>10.768740410206703</v>
      </c>
      <c r="P205">
        <v>18.100000000000001</v>
      </c>
      <c r="Q205">
        <f t="shared" si="14"/>
        <v>14.324830351465845</v>
      </c>
      <c r="R205">
        <f t="shared" si="15"/>
        <v>175.31223194302547</v>
      </c>
      <c r="S205">
        <f t="shared" si="16"/>
        <v>0.17531223194302548</v>
      </c>
      <c r="T205">
        <f t="shared" si="17"/>
        <v>14.138571401046526</v>
      </c>
      <c r="U205">
        <f t="shared" si="18"/>
        <v>24.138571401046526</v>
      </c>
      <c r="W205" s="11">
        <v>1.95</v>
      </c>
      <c r="X205" s="11">
        <v>29.3</v>
      </c>
      <c r="Y205" s="11">
        <v>34</v>
      </c>
    </row>
    <row r="206" spans="2:25" x14ac:dyDescent="0.2">
      <c r="B206">
        <v>175</v>
      </c>
      <c r="C206">
        <f t="shared" si="19"/>
        <v>13.622861972410234</v>
      </c>
      <c r="D206">
        <f t="shared" si="20"/>
        <v>10.717720001930971</v>
      </c>
      <c r="P206">
        <v>18.2</v>
      </c>
      <c r="Q206">
        <f t="shared" si="14"/>
        <v>14.320882209824624</v>
      </c>
      <c r="R206">
        <f t="shared" si="15"/>
        <v>174.58932386338796</v>
      </c>
      <c r="S206">
        <f t="shared" si="16"/>
        <v>0.17458932386338796</v>
      </c>
      <c r="T206">
        <f t="shared" si="17"/>
        <v>14.119428896119405</v>
      </c>
      <c r="U206">
        <f t="shared" si="18"/>
        <v>24.119428896119405</v>
      </c>
      <c r="W206" s="11">
        <v>1.95</v>
      </c>
      <c r="X206" s="11">
        <v>29.5</v>
      </c>
      <c r="Y206" s="11">
        <v>46</v>
      </c>
    </row>
    <row r="207" spans="2:25" x14ac:dyDescent="0.2">
      <c r="B207">
        <v>176</v>
      </c>
      <c r="C207">
        <f t="shared" si="19"/>
        <v>13.578764259551846</v>
      </c>
      <c r="D207">
        <f t="shared" si="20"/>
        <v>10.666990309809933</v>
      </c>
      <c r="P207">
        <v>18.3</v>
      </c>
      <c r="Q207">
        <f t="shared" si="14"/>
        <v>14.31695570194479</v>
      </c>
      <c r="R207">
        <f t="shared" si="15"/>
        <v>173.87334656154485</v>
      </c>
      <c r="S207">
        <f t="shared" si="16"/>
        <v>0.17387334656154485</v>
      </c>
      <c r="T207">
        <f t="shared" si="17"/>
        <v>14.100391282156565</v>
      </c>
      <c r="U207">
        <f t="shared" si="18"/>
        <v>24.100391282156565</v>
      </c>
      <c r="W207" s="11">
        <v>1.95</v>
      </c>
      <c r="X207" s="11">
        <v>30.8</v>
      </c>
      <c r="Y207" s="11">
        <v>47</v>
      </c>
    </row>
    <row r="208" spans="2:25" x14ac:dyDescent="0.2">
      <c r="B208">
        <v>177</v>
      </c>
      <c r="C208">
        <f t="shared" si="19"/>
        <v>13.534916393432603</v>
      </c>
      <c r="D208">
        <f t="shared" si="20"/>
        <v>10.616548039582966</v>
      </c>
      <c r="P208">
        <v>18.399999999999999</v>
      </c>
      <c r="Q208">
        <f t="shared" si="14"/>
        <v>14.313050592034264</v>
      </c>
      <c r="R208">
        <f t="shared" si="15"/>
        <v>173.16419621251592</v>
      </c>
      <c r="S208">
        <f t="shared" si="16"/>
        <v>0.17316419621251591</v>
      </c>
      <c r="T208">
        <f t="shared" si="17"/>
        <v>14.081457415923712</v>
      </c>
      <c r="U208">
        <f t="shared" si="18"/>
        <v>24.081457415923712</v>
      </c>
      <c r="W208" s="11">
        <v>1.95</v>
      </c>
      <c r="X208" s="11"/>
      <c r="Y208" s="11"/>
    </row>
    <row r="209" spans="2:25" x14ac:dyDescent="0.2">
      <c r="B209">
        <v>178</v>
      </c>
      <c r="C209">
        <f t="shared" si="19"/>
        <v>13.491315558855511</v>
      </c>
      <c r="D209">
        <f t="shared" si="20"/>
        <v>10.566389952667677</v>
      </c>
      <c r="P209">
        <v>18.5</v>
      </c>
      <c r="Q209">
        <f t="shared" si="14"/>
        <v>14.309166648135026</v>
      </c>
      <c r="R209">
        <f t="shared" si="15"/>
        <v>172.46177110023555</v>
      </c>
      <c r="S209">
        <f t="shared" si="16"/>
        <v>0.17246177110023556</v>
      </c>
      <c r="T209">
        <f t="shared" si="17"/>
        <v>14.062626172775893</v>
      </c>
      <c r="U209">
        <f t="shared" si="18"/>
        <v>24.062626172775893</v>
      </c>
      <c r="W209" s="11">
        <v>1.95</v>
      </c>
      <c r="X209" s="11"/>
      <c r="Y209" s="11"/>
    </row>
    <row r="210" spans="2:25" x14ac:dyDescent="0.2">
      <c r="B210">
        <v>179</v>
      </c>
      <c r="C210">
        <f t="shared" si="19"/>
        <v>13.4479589879383</v>
      </c>
      <c r="D210">
        <f t="shared" si="20"/>
        <v>10.516512864912187</v>
      </c>
      <c r="P210">
        <v>18.600000000000001</v>
      </c>
      <c r="Q210">
        <f t="shared" si="14"/>
        <v>14.305303642040437</v>
      </c>
      <c r="R210">
        <f t="shared" si="15"/>
        <v>171.765971563596</v>
      </c>
      <c r="S210">
        <f t="shared" si="16"/>
        <v>0.17176597156359599</v>
      </c>
      <c r="T210">
        <f t="shared" si="17"/>
        <v>14.043896446256674</v>
      </c>
      <c r="U210">
        <f t="shared" si="18"/>
        <v>24.043896446256674</v>
      </c>
      <c r="W210" s="11">
        <v>1.95</v>
      </c>
      <c r="X210" s="11"/>
      <c r="Y210" s="11"/>
    </row>
    <row r="211" spans="2:25" x14ac:dyDescent="0.2">
      <c r="B211">
        <v>180</v>
      </c>
      <c r="C211">
        <f t="shared" si="19"/>
        <v>13.404843959059086</v>
      </c>
      <c r="D211">
        <f t="shared" si="20"/>
        <v>10.466913645382228</v>
      </c>
      <c r="P211">
        <v>18.7</v>
      </c>
      <c r="Q211">
        <f t="shared" si="14"/>
        <v>14.301461349214776</v>
      </c>
      <c r="R211">
        <f t="shared" si="15"/>
        <v>171.0766999441507</v>
      </c>
      <c r="S211">
        <f t="shared" si="16"/>
        <v>0.1710766999441507</v>
      </c>
      <c r="T211">
        <f t="shared" si="17"/>
        <v>14.025267147708011</v>
      </c>
      <c r="U211">
        <f t="shared" si="18"/>
        <v>24.025267147708011</v>
      </c>
      <c r="W211" s="11">
        <v>1.95</v>
      </c>
      <c r="X211" s="11"/>
      <c r="Y211" s="11"/>
    </row>
    <row r="212" spans="2:25" x14ac:dyDescent="0.2">
      <c r="B212">
        <v>181</v>
      </c>
      <c r="C212">
        <f t="shared" si="19"/>
        <v>13.361967795831134</v>
      </c>
      <c r="D212">
        <f t="shared" si="20"/>
        <v>10.417589215181721</v>
      </c>
      <c r="P212">
        <v>18.8</v>
      </c>
      <c r="Q212">
        <f t="shared" si="14"/>
        <v>14.297639548714926</v>
      </c>
      <c r="R212">
        <f t="shared" si="15"/>
        <v>170.39386053542125</v>
      </c>
      <c r="S212">
        <f t="shared" si="16"/>
        <v>0.17039386053542127</v>
      </c>
      <c r="T212">
        <f t="shared" si="17"/>
        <v>14.006737205890566</v>
      </c>
      <c r="U212">
        <f t="shared" si="18"/>
        <v>24.006737205890566</v>
      </c>
      <c r="W212" s="11">
        <v>1.95</v>
      </c>
      <c r="X212" s="11">
        <v>30.8</v>
      </c>
      <c r="Y212" s="11">
        <v>47</v>
      </c>
    </row>
    <row r="213" spans="2:25" x14ac:dyDescent="0.2">
      <c r="B213">
        <v>182</v>
      </c>
      <c r="C213">
        <f t="shared" si="19"/>
        <v>13.319327866105972</v>
      </c>
      <c r="D213">
        <f t="shared" si="20"/>
        <v>10.368536546305975</v>
      </c>
      <c r="P213">
        <v>18.899999999999999</v>
      </c>
      <c r="Q213">
        <f t="shared" si="14"/>
        <v>14.293838023114146</v>
      </c>
      <c r="R213">
        <f t="shared" si="15"/>
        <v>169.71735953374784</v>
      </c>
      <c r="S213">
        <f t="shared" si="16"/>
        <v>0.16971735953374784</v>
      </c>
      <c r="T213">
        <f t="shared" si="17"/>
        <v>13.988305566614052</v>
      </c>
      <c r="U213">
        <f t="shared" si="18"/>
        <v>23.988305566614052</v>
      </c>
      <c r="W213" s="11">
        <v>1.95</v>
      </c>
      <c r="X213" s="11"/>
      <c r="Y213" s="11"/>
    </row>
    <row r="214" spans="2:25" x14ac:dyDescent="0.2">
      <c r="B214">
        <v>183</v>
      </c>
      <c r="C214">
        <f t="shared" si="19"/>
        <v>13.276921581003748</v>
      </c>
      <c r="D214">
        <f t="shared" si="20"/>
        <v>10.319752660526206</v>
      </c>
      <c r="P214">
        <v>19</v>
      </c>
      <c r="Q214">
        <f t="shared" si="14"/>
        <v>14.290056558427832</v>
      </c>
      <c r="R214">
        <f t="shared" si="15"/>
        <v>169.04710499063128</v>
      </c>
      <c r="S214">
        <f t="shared" si="16"/>
        <v>0.16904710499063128</v>
      </c>
      <c r="T214">
        <f t="shared" si="17"/>
        <v>13.969971192377372</v>
      </c>
      <c r="U214">
        <f t="shared" si="18"/>
        <v>23.969971192377372</v>
      </c>
      <c r="W214" s="11">
        <v>1.95</v>
      </c>
      <c r="X214" s="11"/>
      <c r="Y214" s="11">
        <v>53</v>
      </c>
    </row>
    <row r="215" spans="2:25" ht="15" x14ac:dyDescent="0.2">
      <c r="B215">
        <v>184</v>
      </c>
      <c r="C215">
        <f t="shared" si="19"/>
        <v>13.234746393970063</v>
      </c>
      <c r="D215">
        <f t="shared" si="20"/>
        <v>10.271234628304505</v>
      </c>
      <c r="P215">
        <v>19.100000000000001</v>
      </c>
      <c r="Q215">
        <f t="shared" si="14"/>
        <v>14.286294944041249</v>
      </c>
      <c r="R215">
        <f t="shared" si="15"/>
        <v>168.3830067665111</v>
      </c>
      <c r="S215">
        <f t="shared" si="16"/>
        <v>0.16838300676651111</v>
      </c>
      <c r="T215">
        <f t="shared" si="17"/>
        <v>13.951733062018182</v>
      </c>
      <c r="U215">
        <f t="shared" si="18"/>
        <v>23.951733062018182</v>
      </c>
      <c r="W215" s="10">
        <v>2</v>
      </c>
      <c r="X215" s="10">
        <v>30</v>
      </c>
      <c r="Y215" s="10">
        <v>60</v>
      </c>
    </row>
    <row r="216" spans="2:25" ht="15" x14ac:dyDescent="0.2">
      <c r="B216">
        <v>185</v>
      </c>
      <c r="C216">
        <f t="shared" si="19"/>
        <v>13.1927997998583</v>
      </c>
      <c r="D216">
        <f t="shared" si="20"/>
        <v>10.222979567738221</v>
      </c>
      <c r="P216">
        <v>19.2</v>
      </c>
      <c r="Q216">
        <f t="shared" si="14"/>
        <v>14.282552972639142</v>
      </c>
      <c r="R216">
        <f t="shared" si="15"/>
        <v>167.72497648593071</v>
      </c>
      <c r="S216">
        <f t="shared" si="16"/>
        <v>0.16772497648593071</v>
      </c>
      <c r="T216">
        <f t="shared" si="17"/>
        <v>13.933590170371605</v>
      </c>
      <c r="U216">
        <f t="shared" si="18"/>
        <v>23.933590170371605</v>
      </c>
      <c r="W216" s="10">
        <v>2</v>
      </c>
      <c r="X216" s="10">
        <v>29.3</v>
      </c>
      <c r="Y216" s="10">
        <v>69</v>
      </c>
    </row>
    <row r="217" spans="2:25" ht="15" x14ac:dyDescent="0.2">
      <c r="B217">
        <v>186</v>
      </c>
      <c r="C217">
        <f t="shared" si="19"/>
        <v>13.15107933403673</v>
      </c>
      <c r="D217">
        <f t="shared" si="20"/>
        <v>10.174984643532717</v>
      </c>
      <c r="P217">
        <v>19.3</v>
      </c>
      <c r="Q217">
        <f t="shared" ref="Q217:Q280" si="21">IF(P217&gt;108,(100*(0.001*10^(T217/10)-0.001*10^((T217-$Q$20)/10))/($Q$19)),MIN(($S$19*LOG10(P217)+$U$19),($S$20*LOG10(P217)+$U$20),($S$21*LOG10(P217)+$U$21)))</f>
        <v>14.278830440137172</v>
      </c>
      <c r="R217">
        <f t="shared" si="15"/>
        <v>167.07292749403976</v>
      </c>
      <c r="S217">
        <f t="shared" si="16"/>
        <v>0.16707292749403976</v>
      </c>
      <c r="T217">
        <f t="shared" si="17"/>
        <v>13.915541527937812</v>
      </c>
      <c r="U217">
        <f t="shared" si="18"/>
        <v>23.915541527937812</v>
      </c>
      <c r="W217" s="10">
        <v>2</v>
      </c>
      <c r="X217" s="10">
        <v>21</v>
      </c>
      <c r="Y217" s="10">
        <v>16</v>
      </c>
    </row>
    <row r="218" spans="2:25" ht="15" x14ac:dyDescent="0.2">
      <c r="B218">
        <v>187</v>
      </c>
      <c r="C218">
        <f t="shared" si="19"/>
        <v>13.109582571519589</v>
      </c>
      <c r="D218">
        <f t="shared" si="20"/>
        <v>10.127247066001772</v>
      </c>
      <c r="P218">
        <v>19.399999999999999</v>
      </c>
      <c r="Q218">
        <f t="shared" si="21"/>
        <v>14.275127145615127</v>
      </c>
      <c r="R218">
        <f t="shared" ref="R218:R281" si="22">1000*(0.001*10^(T218/10)-0.001*10^((T218-$Q$20)/10))/(0.01*Q218)</f>
        <v>166.4267748143898</v>
      </c>
      <c r="S218">
        <f t="shared" ref="S218:S281" si="23">0.001*R218</f>
        <v>0.16642677481438981</v>
      </c>
      <c r="T218">
        <f t="shared" ref="T218:T281" si="24">U218-$Q$21</f>
        <v>13.897586160558195</v>
      </c>
      <c r="U218">
        <f t="shared" ref="U218:U281" si="25">MIN($D$28*LOG(P218)+$D$26,$D$29*LOG(P218)+$D$27)</f>
        <v>23.897586160558195</v>
      </c>
      <c r="W218" s="10">
        <v>2</v>
      </c>
      <c r="X218" s="10">
        <v>30</v>
      </c>
      <c r="Y218" s="10">
        <v>60</v>
      </c>
    </row>
    <row r="219" spans="2:25" ht="15" x14ac:dyDescent="0.2">
      <c r="B219">
        <v>188</v>
      </c>
      <c r="C219">
        <f t="shared" si="19"/>
        <v>13.068307126121226</v>
      </c>
      <c r="D219">
        <f t="shared" si="20"/>
        <v>10.079764090094564</v>
      </c>
      <c r="P219">
        <v>19.5</v>
      </c>
      <c r="Q219">
        <f t="shared" si="21"/>
        <v>14.271442891251844</v>
      </c>
      <c r="R219">
        <f t="shared" si="22"/>
        <v>165.78643510797426</v>
      </c>
      <c r="S219">
        <f t="shared" si="23"/>
        <v>0.16578643510797425</v>
      </c>
      <c r="T219">
        <f t="shared" si="24"/>
        <v>13.879723109099857</v>
      </c>
      <c r="U219">
        <f t="shared" si="25"/>
        <v>23.879723109099857</v>
      </c>
      <c r="W219" s="10">
        <v>2</v>
      </c>
      <c r="X219" s="13">
        <v>29</v>
      </c>
      <c r="Y219" s="13">
        <v>55</v>
      </c>
    </row>
    <row r="220" spans="2:25" ht="15" x14ac:dyDescent="0.2">
      <c r="B220">
        <v>189</v>
      </c>
      <c r="C220">
        <f t="shared" si="19"/>
        <v>13.027250649632791</v>
      </c>
      <c r="D220">
        <f t="shared" si="20"/>
        <v>10.032533014448497</v>
      </c>
      <c r="P220">
        <v>19.600000000000001</v>
      </c>
      <c r="Q220">
        <f t="shared" si="21"/>
        <v>14.267777482261813</v>
      </c>
      <c r="R220">
        <f t="shared" si="22"/>
        <v>165.1518266334738</v>
      </c>
      <c r="S220">
        <f t="shared" si="23"/>
        <v>0.1651518266334738</v>
      </c>
      <c r="T220">
        <f t="shared" si="24"/>
        <v>13.861951429148192</v>
      </c>
      <c r="U220">
        <f t="shared" si="25"/>
        <v>23.861951429148192</v>
      </c>
      <c r="W220" s="10">
        <v>2</v>
      </c>
      <c r="X220" s="13">
        <v>32</v>
      </c>
      <c r="Y220" s="13">
        <v>49</v>
      </c>
    </row>
    <row r="221" spans="2:25" x14ac:dyDescent="0.2">
      <c r="B221">
        <v>190</v>
      </c>
      <c r="C221">
        <f t="shared" si="19"/>
        <v>12.986410831020592</v>
      </c>
      <c r="D221">
        <f t="shared" si="20"/>
        <v>9.985551180467013</v>
      </c>
      <c r="P221">
        <v>19.7</v>
      </c>
      <c r="Q221">
        <f t="shared" si="21"/>
        <v>14.26413072683337</v>
      </c>
      <c r="R221">
        <f t="shared" si="22"/>
        <v>164.52286920866342</v>
      </c>
      <c r="S221">
        <f t="shared" si="23"/>
        <v>0.16452286920866344</v>
      </c>
      <c r="T221">
        <f t="shared" si="24"/>
        <v>13.84427019070726</v>
      </c>
      <c r="U221">
        <f t="shared" si="25"/>
        <v>23.84427019070726</v>
      </c>
      <c r="W221" s="11">
        <v>2</v>
      </c>
      <c r="X221" s="11">
        <v>20.399999999999999</v>
      </c>
      <c r="Y221" s="11">
        <v>32.299999999999997</v>
      </c>
    </row>
    <row r="222" spans="2:25" ht="15" x14ac:dyDescent="0.2">
      <c r="B222">
        <v>191</v>
      </c>
      <c r="C222">
        <f t="shared" si="19"/>
        <v>12.945785395645494</v>
      </c>
      <c r="D222">
        <f t="shared" si="20"/>
        <v>9.9388159714215831</v>
      </c>
      <c r="P222">
        <v>19.8</v>
      </c>
      <c r="Q222">
        <f t="shared" si="21"/>
        <v>14.260502436068473</v>
      </c>
      <c r="R222">
        <f t="shared" si="22"/>
        <v>163.89948417294138</v>
      </c>
      <c r="S222">
        <f t="shared" si="23"/>
        <v>0.1638994841729414</v>
      </c>
      <c r="T222">
        <f t="shared" si="24"/>
        <v>13.826678477907755</v>
      </c>
      <c r="U222">
        <f t="shared" si="25"/>
        <v>23.826678477907755</v>
      </c>
      <c r="W222" s="10">
        <v>2</v>
      </c>
      <c r="X222" s="10">
        <v>20.399999999999999</v>
      </c>
      <c r="Y222" s="10">
        <v>32.299999999999997</v>
      </c>
    </row>
    <row r="223" spans="2:25" ht="15" x14ac:dyDescent="0.2">
      <c r="B223">
        <v>192</v>
      </c>
      <c r="C223">
        <f t="shared" si="19"/>
        <v>12.905372104502746</v>
      </c>
      <c r="D223">
        <f t="shared" si="20"/>
        <v>9.8923248115772324</v>
      </c>
      <c r="P223">
        <v>19.899999999999999</v>
      </c>
      <c r="Q223">
        <f t="shared" si="21"/>
        <v>14.256892423923983</v>
      </c>
      <c r="R223">
        <f t="shared" si="22"/>
        <v>163.28159435094429</v>
      </c>
      <c r="S223">
        <f t="shared" si="23"/>
        <v>0.1632815943509443</v>
      </c>
      <c r="T223">
        <f t="shared" si="24"/>
        <v>13.809175388722352</v>
      </c>
      <c r="U223">
        <f t="shared" si="25"/>
        <v>23.809175388722352</v>
      </c>
      <c r="W223" s="10">
        <v>2</v>
      </c>
      <c r="X223" s="10">
        <v>25</v>
      </c>
      <c r="Y223" s="10">
        <v>33</v>
      </c>
    </row>
    <row r="224" spans="2:25" ht="15" x14ac:dyDescent="0.2">
      <c r="B224">
        <v>193</v>
      </c>
      <c r="C224">
        <f t="shared" ref="C224:C287" si="26">MIN($C$28*LOG(B224)+$C$26,$C$29*LOG(B224)+$C$27)</f>
        <v>12.86516875348147</v>
      </c>
      <c r="D224">
        <f t="shared" ref="D224:D287" si="27">MIN($D$28*LOG(B224)+$D$26,$D$29*LOG(B224)+$D$27)</f>
        <v>9.8460751653406362</v>
      </c>
      <c r="P224">
        <v>20</v>
      </c>
      <c r="Q224">
        <f t="shared" si="21"/>
        <v>14.25330050715443</v>
      </c>
      <c r="R224">
        <f t="shared" si="22"/>
        <v>162.66912401720802</v>
      </c>
      <c r="S224">
        <f t="shared" si="23"/>
        <v>0.16266912401720801</v>
      </c>
      <c r="T224">
        <f t="shared" si="24"/>
        <v>13.791760034688153</v>
      </c>
      <c r="U224">
        <f t="shared" si="25"/>
        <v>23.791760034688153</v>
      </c>
      <c r="W224" s="10">
        <v>2</v>
      </c>
      <c r="X224" s="10">
        <v>20</v>
      </c>
      <c r="Y224" s="10">
        <v>21</v>
      </c>
    </row>
    <row r="225" spans="2:25" x14ac:dyDescent="0.2">
      <c r="B225">
        <v>194</v>
      </c>
      <c r="C225">
        <f t="shared" si="26"/>
        <v>12.825173172643375</v>
      </c>
      <c r="D225">
        <f t="shared" si="27"/>
        <v>9.8000645364303693</v>
      </c>
      <c r="P225">
        <v>20.100000000000001</v>
      </c>
      <c r="Q225">
        <f t="shared" si="21"/>
        <v>14.249726505256191</v>
      </c>
      <c r="R225">
        <f t="shared" si="22"/>
        <v>162.06199886184427</v>
      </c>
      <c r="S225">
        <f t="shared" si="23"/>
        <v>0.16206199886184428</v>
      </c>
      <c r="T225">
        <f t="shared" si="24"/>
        <v>13.774431540636094</v>
      </c>
      <c r="U225">
        <f t="shared" si="25"/>
        <v>23.774431540636094</v>
      </c>
      <c r="W225" s="11">
        <v>2</v>
      </c>
      <c r="X225" s="11">
        <v>20.5</v>
      </c>
      <c r="Y225" s="11">
        <v>20</v>
      </c>
    </row>
    <row r="226" spans="2:25" ht="15" x14ac:dyDescent="0.2">
      <c r="B226">
        <v>195</v>
      </c>
      <c r="C226">
        <f t="shared" si="26"/>
        <v>12.785383225519936</v>
      </c>
      <c r="D226">
        <f t="shared" si="27"/>
        <v>9.7542904670683868</v>
      </c>
      <c r="P226">
        <v>20.2</v>
      </c>
      <c r="Q226">
        <f t="shared" si="21"/>
        <v>14.24617024041307</v>
      </c>
      <c r="R226">
        <f t="shared" si="22"/>
        <v>161.46014595719126</v>
      </c>
      <c r="S226">
        <f t="shared" si="23"/>
        <v>0.16146014595719127</v>
      </c>
      <c r="T226">
        <f t="shared" si="24"/>
        <v>13.757189044427015</v>
      </c>
      <c r="U226">
        <f t="shared" si="25"/>
        <v>23.757189044427015</v>
      </c>
      <c r="W226" s="10">
        <v>2</v>
      </c>
      <c r="X226" s="10">
        <v>20.5</v>
      </c>
      <c r="Y226" s="10">
        <v>20</v>
      </c>
    </row>
    <row r="227" spans="2:25" ht="15" x14ac:dyDescent="0.2">
      <c r="B227">
        <v>196</v>
      </c>
      <c r="C227">
        <f t="shared" si="26"/>
        <v>12.745796808427599</v>
      </c>
      <c r="D227">
        <f t="shared" si="27"/>
        <v>9.7087505371922447</v>
      </c>
      <c r="P227">
        <v>20.3</v>
      </c>
      <c r="Q227">
        <f t="shared" si="21"/>
        <v>14.242631537443197</v>
      </c>
      <c r="R227">
        <f t="shared" si="22"/>
        <v>160.8634937254148</v>
      </c>
      <c r="S227">
        <f t="shared" si="23"/>
        <v>0.16086349372541481</v>
      </c>
      <c r="T227">
        <f t="shared" si="24"/>
        <v>13.740031696694299</v>
      </c>
      <c r="U227">
        <f t="shared" si="25"/>
        <v>23.740031696694299</v>
      </c>
      <c r="W227" s="10">
        <v>2</v>
      </c>
      <c r="X227" s="10">
        <v>14.3</v>
      </c>
      <c r="Y227" s="10">
        <v>24</v>
      </c>
    </row>
    <row r="228" spans="2:25" x14ac:dyDescent="0.2">
      <c r="B228">
        <v>197</v>
      </c>
      <c r="C228">
        <f t="shared" si="26"/>
        <v>12.706411849800418</v>
      </c>
      <c r="D228">
        <f t="shared" si="27"/>
        <v>9.663442363687345</v>
      </c>
      <c r="P228">
        <v>20.399999999999999</v>
      </c>
      <c r="Q228">
        <f t="shared" si="21"/>
        <v>14.239110223747266</v>
      </c>
      <c r="R228">
        <f t="shared" si="22"/>
        <v>160.27197190702265</v>
      </c>
      <c r="S228">
        <f t="shared" si="23"/>
        <v>0.16027197190702264</v>
      </c>
      <c r="T228">
        <f t="shared" si="24"/>
        <v>13.722958660592813</v>
      </c>
      <c r="U228">
        <f t="shared" si="25"/>
        <v>23.722958660592813</v>
      </c>
      <c r="W228" s="11">
        <v>2</v>
      </c>
      <c r="X228" s="11">
        <v>28.5</v>
      </c>
      <c r="Y228" s="11">
        <v>50</v>
      </c>
    </row>
    <row r="229" spans="2:25" x14ac:dyDescent="0.2">
      <c r="B229">
        <v>198</v>
      </c>
      <c r="C229">
        <f t="shared" si="26"/>
        <v>12.667226309539522</v>
      </c>
      <c r="D229">
        <f t="shared" si="27"/>
        <v>9.6183635996386201</v>
      </c>
      <c r="P229">
        <v>20.5</v>
      </c>
      <c r="Q229">
        <f t="shared" si="21"/>
        <v>14.235606129258004</v>
      </c>
      <c r="R229">
        <f t="shared" si="22"/>
        <v>159.68551153026235</v>
      </c>
      <c r="S229">
        <f t="shared" si="23"/>
        <v>0.15968551153026234</v>
      </c>
      <c r="T229">
        <f t="shared" si="24"/>
        <v>13.705969111553969</v>
      </c>
      <c r="U229">
        <f t="shared" si="25"/>
        <v>23.705969111553969</v>
      </c>
      <c r="W229" s="14">
        <v>2</v>
      </c>
      <c r="X229" s="14" t="s">
        <v>85</v>
      </c>
      <c r="Y229" s="14">
        <v>50</v>
      </c>
    </row>
    <row r="230" spans="2:25" x14ac:dyDescent="0.2">
      <c r="B230">
        <v>199</v>
      </c>
      <c r="C230">
        <f t="shared" si="26"/>
        <v>12.628238178379029</v>
      </c>
      <c r="D230">
        <f t="shared" si="27"/>
        <v>9.5735119336010115</v>
      </c>
      <c r="P230">
        <v>20.6</v>
      </c>
      <c r="Q230">
        <f t="shared" si="21"/>
        <v>14.232119086390895</v>
      </c>
      <c r="R230">
        <f t="shared" si="22"/>
        <v>159.10404488137584</v>
      </c>
      <c r="S230">
        <f t="shared" si="23"/>
        <v>0.15910404488137583</v>
      </c>
      <c r="T230">
        <f t="shared" si="24"/>
        <v>13.689062237046777</v>
      </c>
      <c r="U230">
        <f t="shared" si="25"/>
        <v>23.689062237046777</v>
      </c>
      <c r="W230" s="11">
        <v>2</v>
      </c>
      <c r="X230" s="11">
        <v>21.9</v>
      </c>
      <c r="Y230" s="11">
        <v>34.200000000000003</v>
      </c>
    </row>
    <row r="231" spans="2:25" x14ac:dyDescent="0.2">
      <c r="B231">
        <v>200</v>
      </c>
      <c r="C231">
        <f t="shared" si="26"/>
        <v>12.589445477267859</v>
      </c>
      <c r="D231">
        <f t="shared" si="27"/>
        <v>9.5288850888883871</v>
      </c>
      <c r="P231">
        <v>20.7</v>
      </c>
      <c r="Q231">
        <f t="shared" si="21"/>
        <v>14.228648929996083</v>
      </c>
      <c r="R231">
        <f t="shared" si="22"/>
        <v>158.52750547568158</v>
      </c>
      <c r="S231">
        <f t="shared" si="23"/>
        <v>0.15852750547568159</v>
      </c>
      <c r="T231">
        <f t="shared" si="24"/>
        <v>13.67223723634466</v>
      </c>
      <c r="U231">
        <f t="shared" si="25"/>
        <v>23.67223723634466</v>
      </c>
      <c r="W231" s="11">
        <v>2</v>
      </c>
      <c r="X231" s="11">
        <v>27.3</v>
      </c>
      <c r="Y231" s="11">
        <v>40.700000000000003</v>
      </c>
    </row>
    <row r="232" spans="2:25" ht="15" x14ac:dyDescent="0.2">
      <c r="B232">
        <v>201</v>
      </c>
      <c r="C232">
        <f t="shared" si="26"/>
        <v>12.550846256766889</v>
      </c>
      <c r="D232">
        <f t="shared" si="27"/>
        <v>9.4844808228799806</v>
      </c>
      <c r="P232">
        <v>20.8</v>
      </c>
      <c r="Q232">
        <f t="shared" si="21"/>
        <v>14.225195497311443</v>
      </c>
      <c r="R232">
        <f t="shared" si="22"/>
        <v>157.95582802945742</v>
      </c>
      <c r="S232">
        <f t="shared" si="23"/>
        <v>0.15795582802945743</v>
      </c>
      <c r="T232">
        <f t="shared" si="24"/>
        <v>13.655493320297911</v>
      </c>
      <c r="U232">
        <f t="shared" si="25"/>
        <v>23.655493320297911</v>
      </c>
      <c r="W232" s="10">
        <v>2</v>
      </c>
      <c r="X232" s="10">
        <v>27.3</v>
      </c>
      <c r="Y232" s="10">
        <v>40.700000000000003</v>
      </c>
    </row>
    <row r="233" spans="2:25" x14ac:dyDescent="0.2">
      <c r="B233">
        <v>202</v>
      </c>
      <c r="C233">
        <f t="shared" si="26"/>
        <v>12.512438596461166</v>
      </c>
      <c r="D233">
        <f t="shared" si="27"/>
        <v>9.4402969263442102</v>
      </c>
      <c r="P233">
        <v>20.9</v>
      </c>
      <c r="Q233">
        <f t="shared" si="21"/>
        <v>14.22175862791676</v>
      </c>
      <c r="R233">
        <f t="shared" si="22"/>
        <v>157.38894843259729</v>
      </c>
      <c r="S233">
        <f t="shared" si="23"/>
        <v>0.15738894843259729</v>
      </c>
      <c r="T233">
        <f t="shared" si="24"/>
        <v>13.638829711111569</v>
      </c>
      <c r="U233">
        <f t="shared" si="25"/>
        <v>23.638829711111569</v>
      </c>
      <c r="W233" s="11">
        <v>2</v>
      </c>
      <c r="X233" s="11">
        <v>27.3</v>
      </c>
      <c r="Y233" s="11">
        <v>40.700000000000003</v>
      </c>
    </row>
    <row r="234" spans="2:25" x14ac:dyDescent="0.2">
      <c r="B234">
        <v>203</v>
      </c>
      <c r="C234">
        <f t="shared" si="26"/>
        <v>12.474220604386545</v>
      </c>
      <c r="D234">
        <f t="shared" si="27"/>
        <v>9.3963312227791391</v>
      </c>
      <c r="P234">
        <v>21</v>
      </c>
      <c r="Q234">
        <f t="shared" si="21"/>
        <v>14.218338163689031</v>
      </c>
      <c r="R234">
        <f t="shared" si="22"/>
        <v>156.82680372201978</v>
      </c>
      <c r="S234">
        <f t="shared" si="23"/>
        <v>0.15682680372201979</v>
      </c>
      <c r="T234">
        <f t="shared" si="24"/>
        <v>13.622245642128647</v>
      </c>
      <c r="U234">
        <f t="shared" si="25"/>
        <v>23.622245642128647</v>
      </c>
      <c r="W234" s="14">
        <v>2</v>
      </c>
      <c r="X234" s="14">
        <v>27.3</v>
      </c>
      <c r="Y234" s="14">
        <v>40.700000000000003</v>
      </c>
    </row>
    <row r="235" spans="2:25" x14ac:dyDescent="0.2">
      <c r="B235">
        <v>204</v>
      </c>
      <c r="C235">
        <f t="shared" si="26"/>
        <v>12.436190416470488</v>
      </c>
      <c r="D235">
        <f t="shared" si="27"/>
        <v>9.3525815677690787</v>
      </c>
      <c r="P235">
        <v>21.1</v>
      </c>
      <c r="Q235">
        <f t="shared" si="21"/>
        <v>14.214933948758805</v>
      </c>
      <c r="R235">
        <f t="shared" si="22"/>
        <v>156.26933205579994</v>
      </c>
      <c r="S235">
        <f t="shared" si="23"/>
        <v>0.15626933205579993</v>
      </c>
      <c r="T235">
        <f t="shared" si="24"/>
        <v>13.605740357618462</v>
      </c>
      <c r="U235">
        <f t="shared" si="25"/>
        <v>23.605740357618462</v>
      </c>
      <c r="W235" s="11">
        <v>2</v>
      </c>
      <c r="X235" s="11">
        <v>23</v>
      </c>
      <c r="Y235" s="11">
        <v>26.5</v>
      </c>
    </row>
    <row r="236" spans="2:25" x14ac:dyDescent="0.2">
      <c r="B236">
        <v>205</v>
      </c>
      <c r="C236">
        <f t="shared" si="26"/>
        <v>12.398346195986463</v>
      </c>
      <c r="D236">
        <f t="shared" si="27"/>
        <v>9.3090458483570444</v>
      </c>
      <c r="P236">
        <v>21.2</v>
      </c>
      <c r="Q236">
        <f t="shared" si="21"/>
        <v>14.211545829467559</v>
      </c>
      <c r="R236">
        <f t="shared" si="22"/>
        <v>155.71647268800623</v>
      </c>
      <c r="S236">
        <f t="shared" si="23"/>
        <v>0.15571647268800623</v>
      </c>
      <c r="T236">
        <f t="shared" si="24"/>
        <v>13.58931311256999</v>
      </c>
      <c r="U236">
        <f t="shared" si="25"/>
        <v>23.58931311256999</v>
      </c>
      <c r="W236" s="11">
        <v>2</v>
      </c>
      <c r="X236" s="11">
        <v>32.67</v>
      </c>
      <c r="Y236" s="11">
        <v>45.1</v>
      </c>
    </row>
    <row r="237" spans="2:25" ht="15" x14ac:dyDescent="0.25">
      <c r="B237">
        <v>206</v>
      </c>
      <c r="C237">
        <f t="shared" si="26"/>
        <v>12.360686133021687</v>
      </c>
      <c r="D237">
        <f t="shared" si="27"/>
        <v>9.2657219824323604</v>
      </c>
      <c r="P237">
        <v>21.3</v>
      </c>
      <c r="Q237">
        <f t="shared" si="21"/>
        <v>14.208173654326082</v>
      </c>
      <c r="R237">
        <f t="shared" si="22"/>
        <v>155.16816594421672</v>
      </c>
      <c r="S237">
        <f t="shared" si="23"/>
        <v>0.15516816594421673</v>
      </c>
      <c r="T237">
        <f t="shared" si="24"/>
        <v>13.572963172490098</v>
      </c>
      <c r="U237">
        <f t="shared" si="25"/>
        <v>23.572963172490098</v>
      </c>
      <c r="W237" s="12">
        <v>2</v>
      </c>
      <c r="X237" s="12">
        <v>21.7</v>
      </c>
      <c r="Y237" s="12">
        <v>38.1</v>
      </c>
    </row>
    <row r="238" spans="2:25" x14ac:dyDescent="0.2">
      <c r="B238">
        <v>207</v>
      </c>
      <c r="C238">
        <f t="shared" si="26"/>
        <v>12.323208443957725</v>
      </c>
      <c r="D238">
        <f t="shared" si="27"/>
        <v>9.2226079181331855</v>
      </c>
      <c r="P238">
        <v>21.4</v>
      </c>
      <c r="Q238">
        <f t="shared" si="21"/>
        <v>14.204817273973834</v>
      </c>
      <c r="R238">
        <f t="shared" si="22"/>
        <v>154.62435319769412</v>
      </c>
      <c r="S238">
        <f t="shared" si="23"/>
        <v>0.15462435319769413</v>
      </c>
      <c r="T238">
        <f t="shared" si="24"/>
        <v>13.556689813206475</v>
      </c>
      <c r="U238">
        <f t="shared" si="25"/>
        <v>23.556689813206475</v>
      </c>
      <c r="W238" s="11">
        <v>2</v>
      </c>
      <c r="X238" s="11">
        <v>19</v>
      </c>
      <c r="Y238" s="11">
        <v>18.5</v>
      </c>
    </row>
    <row r="239" spans="2:25" x14ac:dyDescent="0.2">
      <c r="B239">
        <v>208</v>
      </c>
      <c r="C239">
        <f t="shared" si="26"/>
        <v>12.285911370963589</v>
      </c>
      <c r="D239">
        <f t="shared" si="27"/>
        <v>9.1797016332633916</v>
      </c>
      <c r="P239">
        <v>21.5</v>
      </c>
      <c r="Q239">
        <f t="shared" si="21"/>
        <v>14.20147654113925</v>
      </c>
      <c r="R239">
        <f t="shared" si="22"/>
        <v>154.08497684619888</v>
      </c>
      <c r="S239">
        <f t="shared" si="23"/>
        <v>0.1540849768461989</v>
      </c>
      <c r="T239">
        <f t="shared" si="24"/>
        <v>13.54049232067516</v>
      </c>
      <c r="U239">
        <f t="shared" si="25"/>
        <v>23.54049232067516</v>
      </c>
      <c r="W239" s="11">
        <v>2</v>
      </c>
      <c r="X239" s="11"/>
      <c r="Y239" s="11"/>
    </row>
    <row r="240" spans="2:25" ht="15" x14ac:dyDescent="0.25">
      <c r="B240">
        <v>209</v>
      </c>
      <c r="C240">
        <f t="shared" si="26"/>
        <v>12.248793181501014</v>
      </c>
      <c r="D240">
        <f t="shared" si="27"/>
        <v>9.1370011347233913</v>
      </c>
      <c r="P240">
        <v>21.6</v>
      </c>
      <c r="Q240">
        <f t="shared" si="21"/>
        <v>14.198151310600963</v>
      </c>
      <c r="R240">
        <f t="shared" si="22"/>
        <v>153.54998028942174</v>
      </c>
      <c r="S240">
        <f t="shared" si="23"/>
        <v>0.15354998028942174</v>
      </c>
      <c r="T240">
        <f t="shared" si="24"/>
        <v>13.524369990792557</v>
      </c>
      <c r="U240">
        <f t="shared" si="25"/>
        <v>23.524369990792557</v>
      </c>
      <c r="W240" s="12">
        <v>2</v>
      </c>
      <c r="X240" s="12">
        <v>32.4</v>
      </c>
      <c r="Y240" s="12">
        <v>43.8</v>
      </c>
    </row>
    <row r="241" spans="2:25" x14ac:dyDescent="0.2">
      <c r="B241">
        <v>210</v>
      </c>
      <c r="C241">
        <f t="shared" si="26"/>
        <v>12.211852167841563</v>
      </c>
      <c r="D241">
        <f t="shared" si="27"/>
        <v>9.0945044579546632</v>
      </c>
      <c r="P241">
        <v>21.7</v>
      </c>
      <c r="Q241">
        <f t="shared" si="21"/>
        <v>14.194841439149926</v>
      </c>
      <c r="R241">
        <f t="shared" si="22"/>
        <v>153.01930790701326</v>
      </c>
      <c r="S241">
        <f t="shared" si="23"/>
        <v>0.15301930790701326</v>
      </c>
      <c r="T241">
        <f t="shared" si="24"/>
        <v>13.508322129211766</v>
      </c>
      <c r="U241">
        <f t="shared" si="25"/>
        <v>23.508322129211766</v>
      </c>
      <c r="W241" s="11">
        <v>2</v>
      </c>
      <c r="X241" s="11">
        <v>32.4</v>
      </c>
      <c r="Y241" s="11">
        <v>40</v>
      </c>
    </row>
    <row r="242" spans="2:25" ht="15" x14ac:dyDescent="0.2">
      <c r="B242">
        <v>211</v>
      </c>
      <c r="C242">
        <f t="shared" si="26"/>
        <v>12.175086646595119</v>
      </c>
      <c r="D242">
        <f t="shared" si="27"/>
        <v>9.0522096663973031</v>
      </c>
      <c r="P242">
        <v>21.8</v>
      </c>
      <c r="Q242">
        <f t="shared" si="21"/>
        <v>14.191546785552401</v>
      </c>
      <c r="R242">
        <f t="shared" si="22"/>
        <v>152.49290503719581</v>
      </c>
      <c r="S242">
        <f t="shared" si="23"/>
        <v>0.15249290503719581</v>
      </c>
      <c r="T242">
        <f t="shared" si="24"/>
        <v>13.492348051163162</v>
      </c>
      <c r="U242">
        <f t="shared" si="25"/>
        <v>23.492348051163162</v>
      </c>
      <c r="W242" s="10">
        <v>2.08</v>
      </c>
      <c r="X242" s="10"/>
      <c r="Y242" s="10"/>
    </row>
    <row r="243" spans="2:25" ht="15" x14ac:dyDescent="0.2">
      <c r="B243">
        <v>212</v>
      </c>
      <c r="C243">
        <f t="shared" si="26"/>
        <v>12.138494958249652</v>
      </c>
      <c r="D243">
        <f t="shared" si="27"/>
        <v>9.0101148509606048</v>
      </c>
      <c r="P243">
        <v>21.9</v>
      </c>
      <c r="Q243">
        <f t="shared" si="21"/>
        <v>14.188267210513803</v>
      </c>
      <c r="R243">
        <f t="shared" si="22"/>
        <v>151.97071795593664</v>
      </c>
      <c r="S243">
        <f t="shared" si="23"/>
        <v>0.15197071795593664</v>
      </c>
      <c r="T243">
        <f t="shared" si="24"/>
        <v>13.476447081279055</v>
      </c>
      <c r="U243">
        <f t="shared" si="25"/>
        <v>23.476447081279055</v>
      </c>
      <c r="W243" s="10">
        <v>2.08</v>
      </c>
      <c r="X243" s="10">
        <v>21.9</v>
      </c>
      <c r="Y243" s="10">
        <v>41</v>
      </c>
    </row>
    <row r="244" spans="2:25" ht="15" x14ac:dyDescent="0.2">
      <c r="B244">
        <v>213</v>
      </c>
      <c r="C244">
        <f t="shared" si="26"/>
        <v>12.102075466721693</v>
      </c>
      <c r="D244">
        <f t="shared" si="27"/>
        <v>8.9682181295058783</v>
      </c>
      <c r="P244">
        <v>22</v>
      </c>
      <c r="Q244">
        <f t="shared" si="21"/>
        <v>14.18500257664336</v>
      </c>
      <c r="R244">
        <f t="shared" si="22"/>
        <v>151.45269385666637</v>
      </c>
      <c r="S244">
        <f t="shared" si="23"/>
        <v>0.15145269385666638</v>
      </c>
      <c r="T244">
        <f t="shared" si="24"/>
        <v>13.460618553422353</v>
      </c>
      <c r="U244">
        <f t="shared" si="25"/>
        <v>23.460618553422353</v>
      </c>
      <c r="W244" s="10">
        <v>2.1</v>
      </c>
      <c r="X244" s="10">
        <v>24</v>
      </c>
      <c r="Y244" s="10">
        <v>32.5</v>
      </c>
    </row>
    <row r="245" spans="2:25" ht="15" x14ac:dyDescent="0.2">
      <c r="B245">
        <v>214</v>
      </c>
      <c r="C245">
        <f t="shared" si="26"/>
        <v>12.065826558917415</v>
      </c>
      <c r="D245">
        <f t="shared" si="27"/>
        <v>8.926517646341587</v>
      </c>
      <c r="P245">
        <v>22.1</v>
      </c>
      <c r="Q245">
        <f t="shared" si="21"/>
        <v>14.181752748419566</v>
      </c>
      <c r="R245">
        <f t="shared" si="22"/>
        <v>150.93878083052613</v>
      </c>
      <c r="S245">
        <f t="shared" si="23"/>
        <v>0.15093878083052614</v>
      </c>
      <c r="T245">
        <f t="shared" si="24"/>
        <v>13.444861810519114</v>
      </c>
      <c r="U245">
        <f t="shared" si="25"/>
        <v>23.444861810519114</v>
      </c>
      <c r="W245" s="10">
        <v>2.1</v>
      </c>
      <c r="X245" s="10">
        <v>25.6</v>
      </c>
      <c r="Y245" s="10">
        <v>34</v>
      </c>
    </row>
    <row r="246" spans="2:25" ht="15" x14ac:dyDescent="0.2">
      <c r="B246">
        <v>215</v>
      </c>
      <c r="C246">
        <f t="shared" si="26"/>
        <v>12.029746644303913</v>
      </c>
      <c r="D246">
        <f t="shared" si="27"/>
        <v>8.8850115717300895</v>
      </c>
      <c r="P246">
        <v>22.2</v>
      </c>
      <c r="Q246">
        <f t="shared" si="21"/>
        <v>14.178517592156446</v>
      </c>
      <c r="R246">
        <f t="shared" si="22"/>
        <v>150.42892784712782</v>
      </c>
      <c r="S246">
        <f t="shared" si="23"/>
        <v>0.15042892784712783</v>
      </c>
      <c r="T246">
        <f t="shared" si="24"/>
        <v>13.429176204394892</v>
      </c>
      <c r="U246">
        <f t="shared" si="25"/>
        <v>23.429176204394892</v>
      </c>
      <c r="W246" s="10">
        <v>2.15</v>
      </c>
      <c r="X246" s="10">
        <v>24.3</v>
      </c>
      <c r="Y246" s="10">
        <v>44</v>
      </c>
    </row>
    <row r="247" spans="2:25" ht="15" x14ac:dyDescent="0.2">
      <c r="B247">
        <v>216</v>
      </c>
      <c r="C247">
        <f t="shared" si="26"/>
        <v>11.993834154490415</v>
      </c>
      <c r="D247">
        <f t="shared" si="27"/>
        <v>8.843698101405927</v>
      </c>
      <c r="P247">
        <v>22.3</v>
      </c>
      <c r="Q247">
        <f t="shared" si="21"/>
        <v>14.175296975970534</v>
      </c>
      <c r="R247">
        <f t="shared" si="22"/>
        <v>149.92308473580994</v>
      </c>
      <c r="S247">
        <f t="shared" si="23"/>
        <v>0.14992308473580995</v>
      </c>
      <c r="T247">
        <f t="shared" si="24"/>
        <v>13.413561095614718</v>
      </c>
      <c r="U247">
        <f t="shared" si="25"/>
        <v>23.413561095614718</v>
      </c>
      <c r="W247" s="10">
        <v>2.15</v>
      </c>
      <c r="X247" s="10">
        <v>24.3</v>
      </c>
      <c r="Y247" s="10">
        <v>44</v>
      </c>
    </row>
    <row r="248" spans="2:25" ht="15" x14ac:dyDescent="0.2">
      <c r="B248">
        <v>217</v>
      </c>
      <c r="C248">
        <f t="shared" si="26"/>
        <v>11.958087542819207</v>
      </c>
      <c r="D248">
        <f t="shared" si="27"/>
        <v>8.8025754561051457</v>
      </c>
      <c r="P248">
        <v>22.4</v>
      </c>
      <c r="Q248">
        <f t="shared" si="21"/>
        <v>14.17209076974863</v>
      </c>
      <c r="R248">
        <f t="shared" si="22"/>
        <v>149.42120216737604</v>
      </c>
      <c r="S248">
        <f t="shared" si="23"/>
        <v>0.14942120216737603</v>
      </c>
      <c r="T248">
        <f t="shared" si="24"/>
        <v>13.398015853326701</v>
      </c>
      <c r="U248">
        <f t="shared" si="25"/>
        <v>23.398015853326701</v>
      </c>
      <c r="W248" s="10">
        <v>2.15</v>
      </c>
      <c r="X248" s="10"/>
      <c r="Y248" s="10"/>
    </row>
    <row r="249" spans="2:25" ht="15" x14ac:dyDescent="0.2">
      <c r="B249">
        <v>218</v>
      </c>
      <c r="C249">
        <f t="shared" si="26"/>
        <v>11.922505283965947</v>
      </c>
      <c r="D249">
        <f t="shared" si="27"/>
        <v>8.7616418811056107</v>
      </c>
      <c r="P249">
        <v>22.5</v>
      </c>
      <c r="Q249">
        <f t="shared" si="21"/>
        <v>14.168898845116251</v>
      </c>
      <c r="R249">
        <f t="shared" si="22"/>
        <v>148.92323163630061</v>
      </c>
      <c r="S249">
        <f t="shared" si="23"/>
        <v>0.14892323163630061</v>
      </c>
      <c r="T249">
        <f t="shared" si="24"/>
        <v>13.382539855109101</v>
      </c>
      <c r="U249">
        <f t="shared" si="25"/>
        <v>23.382539855109101</v>
      </c>
      <c r="W249" s="10">
        <v>2.17</v>
      </c>
      <c r="X249" s="10">
        <v>13.5</v>
      </c>
      <c r="Y249" s="10">
        <v>34</v>
      </c>
    </row>
    <row r="250" spans="2:25" ht="15" x14ac:dyDescent="0.2">
      <c r="B250">
        <v>219</v>
      </c>
      <c r="C250">
        <f t="shared" si="26"/>
        <v>11.88708587354909</v>
      </c>
      <c r="D250">
        <f t="shared" si="27"/>
        <v>8.7208956457775741</v>
      </c>
      <c r="P250">
        <v>22.6</v>
      </c>
      <c r="Q250">
        <f t="shared" si="21"/>
        <v>14.165721075406786</v>
      </c>
      <c r="R250">
        <f t="shared" si="22"/>
        <v>148.42912544338861</v>
      </c>
      <c r="S250">
        <f t="shared" si="23"/>
        <v>0.14842912544338863</v>
      </c>
      <c r="T250">
        <f t="shared" si="24"/>
        <v>13.367132486820793</v>
      </c>
      <c r="U250">
        <f t="shared" si="25"/>
        <v>23.367132486820793</v>
      </c>
      <c r="W250" s="10">
        <v>2.2000000000000002</v>
      </c>
      <c r="X250" s="10">
        <v>28.6</v>
      </c>
      <c r="Y250" s="10">
        <v>28.5</v>
      </c>
    </row>
    <row r="251" spans="2:25" ht="15" x14ac:dyDescent="0.2">
      <c r="B251">
        <v>220</v>
      </c>
      <c r="C251">
        <f t="shared" si="26"/>
        <v>11.851827827748288</v>
      </c>
      <c r="D251">
        <f t="shared" si="27"/>
        <v>8.6803350431447797</v>
      </c>
      <c r="P251">
        <v>22.7</v>
      </c>
      <c r="Q251">
        <f t="shared" si="21"/>
        <v>14.162557335631346</v>
      </c>
      <c r="R251">
        <f t="shared" si="22"/>
        <v>147.93883667887425</v>
      </c>
      <c r="S251">
        <f t="shared" si="23"/>
        <v>0.14793883667887425</v>
      </c>
      <c r="T251">
        <f t="shared" si="24"/>
        <v>13.351793142455023</v>
      </c>
      <c r="U251">
        <f t="shared" si="25"/>
        <v>23.351793142455023</v>
      </c>
      <c r="W251" s="10">
        <v>2.2000000000000002</v>
      </c>
      <c r="X251" s="10">
        <v>28.6</v>
      </c>
      <c r="Y251" s="10">
        <v>28.5</v>
      </c>
    </row>
    <row r="252" spans="2:25" x14ac:dyDescent="0.2">
      <c r="B252">
        <v>221</v>
      </c>
      <c r="C252">
        <f t="shared" si="26"/>
        <v>11.816729682931332</v>
      </c>
      <c r="D252">
        <f t="shared" si="27"/>
        <v>8.6399583894552379</v>
      </c>
      <c r="P252">
        <v>22.8</v>
      </c>
      <c r="Q252">
        <f t="shared" si="21"/>
        <v>14.15940750244925</v>
      </c>
      <c r="R252">
        <f t="shared" si="22"/>
        <v>147.45231920594682</v>
      </c>
      <c r="S252">
        <f t="shared" si="23"/>
        <v>0.14745231920594681</v>
      </c>
      <c r="T252">
        <f t="shared" si="24"/>
        <v>13.336521223996371</v>
      </c>
      <c r="U252">
        <f t="shared" si="25"/>
        <v>23.336521223996371</v>
      </c>
      <c r="W252" s="11">
        <v>2.2000000000000002</v>
      </c>
      <c r="X252" s="11">
        <v>25.2</v>
      </c>
      <c r="Y252" s="11">
        <v>55.2</v>
      </c>
    </row>
    <row r="253" spans="2:25" ht="15" x14ac:dyDescent="0.2">
      <c r="B253">
        <v>222</v>
      </c>
      <c r="C253">
        <f t="shared" si="26"/>
        <v>11.781789995289614</v>
      </c>
      <c r="D253">
        <f t="shared" si="27"/>
        <v>8.5997640237619066</v>
      </c>
      <c r="P253">
        <v>22.9</v>
      </c>
      <c r="Q253">
        <f t="shared" si="21"/>
        <v>14.156271454139183</v>
      </c>
      <c r="R253">
        <f t="shared" si="22"/>
        <v>146.96952764469177</v>
      </c>
      <c r="S253">
        <f t="shared" si="23"/>
        <v>0.14696952764469176</v>
      </c>
      <c r="T253">
        <f t="shared" si="24"/>
        <v>13.321316141280899</v>
      </c>
      <c r="U253">
        <f t="shared" si="25"/>
        <v>23.321316141280899</v>
      </c>
      <c r="W253" s="10">
        <v>2.2000000000000002</v>
      </c>
      <c r="X253" s="10">
        <v>23.3</v>
      </c>
      <c r="Y253" s="10">
        <v>43</v>
      </c>
    </row>
    <row r="254" spans="2:25" ht="15" x14ac:dyDescent="0.2">
      <c r="B254">
        <v>223</v>
      </c>
      <c r="C254">
        <f t="shared" si="26"/>
        <v>11.74700734048178</v>
      </c>
      <c r="D254">
        <f t="shared" si="27"/>
        <v>8.5597503075127079</v>
      </c>
      <c r="P254">
        <v>23</v>
      </c>
      <c r="Q254">
        <f t="shared" si="21"/>
        <v>14.15314907057097</v>
      </c>
      <c r="R254">
        <f t="shared" si="22"/>
        <v>146.49041735643229</v>
      </c>
      <c r="S254">
        <f t="shared" si="23"/>
        <v>0.14649041735643228</v>
      </c>
      <c r="T254">
        <f t="shared" si="24"/>
        <v>13.306177311859258</v>
      </c>
      <c r="U254">
        <f t="shared" si="25"/>
        <v>23.306177311859258</v>
      </c>
      <c r="W254" s="10">
        <v>2.2000000000000002</v>
      </c>
      <c r="X254" s="10">
        <v>23.3</v>
      </c>
      <c r="Y254" s="10">
        <v>38</v>
      </c>
    </row>
    <row r="255" spans="2:25" x14ac:dyDescent="0.2">
      <c r="B255">
        <v>224</v>
      </c>
      <c r="C255">
        <f t="shared" si="26"/>
        <v>11.712380313285223</v>
      </c>
      <c r="D255">
        <f t="shared" si="27"/>
        <v>8.5199156241496681</v>
      </c>
      <c r="P255">
        <v>23.1</v>
      </c>
      <c r="Q255">
        <f t="shared" si="21"/>
        <v>14.150040233177961</v>
      </c>
      <c r="R255">
        <f t="shared" si="22"/>
        <v>146.01494442846297</v>
      </c>
      <c r="S255">
        <f t="shared" si="23"/>
        <v>0.14601494442846297</v>
      </c>
      <c r="T255">
        <f t="shared" si="24"/>
        <v>13.291104160862847</v>
      </c>
      <c r="U255">
        <f t="shared" si="25"/>
        <v>23.291104160862847</v>
      </c>
      <c r="W255" s="11">
        <v>2.2000000000000002</v>
      </c>
      <c r="X255" s="11">
        <v>25</v>
      </c>
      <c r="Y255" s="11">
        <v>34</v>
      </c>
    </row>
    <row r="256" spans="2:25" ht="15" x14ac:dyDescent="0.2">
      <c r="B256">
        <v>225</v>
      </c>
      <c r="C256">
        <f t="shared" si="26"/>
        <v>11.67790752725552</v>
      </c>
      <c r="D256">
        <f t="shared" si="27"/>
        <v>8.4802583787170676</v>
      </c>
      <c r="P256">
        <v>23.2</v>
      </c>
      <c r="Q256">
        <f t="shared" si="21"/>
        <v>14.146944824930014</v>
      </c>
      <c r="R256">
        <f t="shared" si="22"/>
        <v>145.54306565916073</v>
      </c>
      <c r="S256">
        <f t="shared" si="23"/>
        <v>0.14554306565916073</v>
      </c>
      <c r="T256">
        <f t="shared" si="24"/>
        <v>13.276096120872808</v>
      </c>
      <c r="U256">
        <f t="shared" si="25"/>
        <v>23.276096120872808</v>
      </c>
      <c r="W256" s="10">
        <v>2.2000000000000002</v>
      </c>
      <c r="X256" s="10">
        <v>14.6</v>
      </c>
      <c r="Y256" s="10">
        <v>28.8</v>
      </c>
    </row>
    <row r="257" spans="2:25" ht="15" x14ac:dyDescent="0.2">
      <c r="B257">
        <v>226</v>
      </c>
      <c r="C257">
        <f t="shared" si="26"/>
        <v>11.643587614393319</v>
      </c>
      <c r="D257">
        <f t="shared" si="27"/>
        <v>8.440776997478288</v>
      </c>
      <c r="P257">
        <v>23.3</v>
      </c>
      <c r="Q257">
        <f t="shared" si="21"/>
        <v>14.143862730307067</v>
      </c>
      <c r="R257">
        <f t="shared" si="22"/>
        <v>145.07473854346486</v>
      </c>
      <c r="S257">
        <f t="shared" si="23"/>
        <v>0.14507473854346487</v>
      </c>
      <c r="T257">
        <f t="shared" si="24"/>
        <v>13.261152631791852</v>
      </c>
      <c r="U257">
        <f t="shared" si="25"/>
        <v>23.261152631791852</v>
      </c>
      <c r="W257" s="10">
        <v>2.2000000000000002</v>
      </c>
      <c r="X257" s="10">
        <v>30.3</v>
      </c>
      <c r="Y257" s="10">
        <v>34</v>
      </c>
    </row>
    <row r="258" spans="2:25" ht="15" x14ac:dyDescent="0.2">
      <c r="B258">
        <v>227</v>
      </c>
      <c r="C258">
        <f t="shared" si="26"/>
        <v>11.609419224818559</v>
      </c>
      <c r="D258">
        <f t="shared" si="27"/>
        <v>8.4014699275409939</v>
      </c>
      <c r="P258">
        <v>23.4</v>
      </c>
      <c r="Q258">
        <f t="shared" si="21"/>
        <v>14.140793835273264</v>
      </c>
      <c r="R258">
        <f t="shared" si="22"/>
        <v>144.60992125871437</v>
      </c>
      <c r="S258">
        <f t="shared" si="23"/>
        <v>0.14460992125871436</v>
      </c>
      <c r="T258">
        <f t="shared" si="24"/>
        <v>13.246273140718863</v>
      </c>
      <c r="U258">
        <f t="shared" si="25"/>
        <v>23.246273140718863</v>
      </c>
      <c r="W258" s="10">
        <v>2.2000000000000002</v>
      </c>
      <c r="X258" s="10">
        <v>30.1</v>
      </c>
      <c r="Y258" s="10">
        <v>37</v>
      </c>
    </row>
    <row r="259" spans="2:25" ht="15" x14ac:dyDescent="0.2">
      <c r="B259">
        <v>228</v>
      </c>
      <c r="C259">
        <f t="shared" si="26"/>
        <v>11.575401026451914</v>
      </c>
      <c r="D259">
        <f t="shared" si="27"/>
        <v>8.3623356364906982</v>
      </c>
      <c r="P259">
        <v>23.5</v>
      </c>
      <c r="Q259">
        <f t="shared" si="21"/>
        <v>14.137738027251634</v>
      </c>
      <c r="R259">
        <f t="shared" si="22"/>
        <v>144.14857265083165</v>
      </c>
      <c r="S259">
        <f t="shared" si="23"/>
        <v>0.14414857265083167</v>
      </c>
      <c r="T259">
        <f t="shared" si="24"/>
        <v>13.231457101826113</v>
      </c>
      <c r="U259">
        <f t="shared" si="25"/>
        <v>23.231457101826113</v>
      </c>
      <c r="W259" s="10">
        <v>2.2000000000000002</v>
      </c>
      <c r="X259" s="10">
        <v>22.1</v>
      </c>
      <c r="Y259" s="10">
        <v>27</v>
      </c>
    </row>
    <row r="260" spans="2:25" x14ac:dyDescent="0.2">
      <c r="B260">
        <v>229</v>
      </c>
      <c r="C260">
        <f t="shared" si="26"/>
        <v>11.541531704703196</v>
      </c>
      <c r="D260">
        <f t="shared" si="27"/>
        <v>8.3233726120323013</v>
      </c>
      <c r="P260">
        <v>23.6</v>
      </c>
      <c r="Q260">
        <f t="shared" si="21"/>
        <v>14.134695195099322</v>
      </c>
      <c r="R260">
        <f t="shared" si="22"/>
        <v>143.69065222084461</v>
      </c>
      <c r="S260">
        <f t="shared" si="23"/>
        <v>0.14369065222084462</v>
      </c>
      <c r="T260">
        <f t="shared" si="24"/>
        <v>13.216703976239152</v>
      </c>
      <c r="U260">
        <f t="shared" si="25"/>
        <v>23.216703976239152</v>
      </c>
      <c r="W260" s="14">
        <v>2.2000000000000002</v>
      </c>
      <c r="X260" s="14">
        <v>27.8</v>
      </c>
      <c r="Y260" s="14">
        <v>32.1</v>
      </c>
    </row>
    <row r="261" spans="2:25" x14ac:dyDescent="0.2">
      <c r="B261">
        <v>230</v>
      </c>
      <c r="C261">
        <f t="shared" si="26"/>
        <v>11.50780996216649</v>
      </c>
      <c r="D261">
        <f t="shared" si="27"/>
        <v>8.2845793616393451</v>
      </c>
      <c r="P261">
        <v>23.7</v>
      </c>
      <c r="Q261">
        <f t="shared" si="21"/>
        <v>14.131665229083328</v>
      </c>
      <c r="R261">
        <f t="shared" si="22"/>
        <v>143.23612011173378</v>
      </c>
      <c r="S261">
        <f t="shared" si="23"/>
        <v>0.14323612011173378</v>
      </c>
      <c r="T261">
        <f t="shared" si="24"/>
        <v>13.202013231919175</v>
      </c>
      <c r="U261">
        <f t="shared" si="25"/>
        <v>23.202013231919175</v>
      </c>
      <c r="W261" s="11">
        <v>2.2000000000000002</v>
      </c>
      <c r="X261" s="11">
        <v>28.7</v>
      </c>
      <c r="Y261" s="11">
        <v>42.4</v>
      </c>
    </row>
    <row r="262" spans="2:25" x14ac:dyDescent="0.2">
      <c r="B262">
        <v>231</v>
      </c>
      <c r="C262">
        <f t="shared" si="26"/>
        <v>11.474234518321985</v>
      </c>
      <c r="D262">
        <f t="shared" si="27"/>
        <v>8.2459544122110415</v>
      </c>
      <c r="P262">
        <v>23.8</v>
      </c>
      <c r="Q262">
        <f t="shared" si="21"/>
        <v>14.128648020856755</v>
      </c>
      <c r="R262">
        <f t="shared" si="22"/>
        <v>142.78493709560112</v>
      </c>
      <c r="S262">
        <f t="shared" si="23"/>
        <v>0.14278493709560114</v>
      </c>
      <c r="T262">
        <f t="shared" si="24"/>
        <v>13.187384343547905</v>
      </c>
      <c r="U262">
        <f t="shared" si="25"/>
        <v>23.187384343547905</v>
      </c>
      <c r="W262" s="14">
        <v>2.2000000000000002</v>
      </c>
      <c r="X262" s="14">
        <v>28.7</v>
      </c>
      <c r="Y262" s="14">
        <v>42.4</v>
      </c>
    </row>
    <row r="263" spans="2:25" x14ac:dyDescent="0.2">
      <c r="B263">
        <v>232</v>
      </c>
      <c r="C263">
        <f t="shared" si="26"/>
        <v>11.440804109244169</v>
      </c>
      <c r="D263">
        <f t="shared" si="27"/>
        <v>8.2074963097365554</v>
      </c>
      <c r="P263">
        <v>23.9</v>
      </c>
      <c r="Q263">
        <f t="shared" si="21"/>
        <v>14.125643463435571</v>
      </c>
      <c r="R263">
        <f t="shared" si="22"/>
        <v>142.33706456114541</v>
      </c>
      <c r="S263">
        <f t="shared" si="23"/>
        <v>0.14233706456114542</v>
      </c>
      <c r="T263">
        <f t="shared" si="24"/>
        <v>13.172816792414899</v>
      </c>
      <c r="U263">
        <f t="shared" si="25"/>
        <v>23.172816792414899</v>
      </c>
      <c r="W263" s="14">
        <v>2.2000000000000002</v>
      </c>
      <c r="X263" s="14">
        <v>30.1</v>
      </c>
      <c r="Y263" s="14">
        <v>37</v>
      </c>
    </row>
    <row r="264" spans="2:25" x14ac:dyDescent="0.2">
      <c r="B264">
        <v>233</v>
      </c>
      <c r="C264">
        <f t="shared" si="26"/>
        <v>11.407517487316348</v>
      </c>
      <c r="D264">
        <f t="shared" si="27"/>
        <v>8.1692036189666126</v>
      </c>
      <c r="P264">
        <v>24</v>
      </c>
      <c r="Q264">
        <f t="shared" si="21"/>
        <v>14.122651451175848</v>
      </c>
      <c r="R264">
        <f t="shared" si="22"/>
        <v>141.89246450143878</v>
      </c>
      <c r="S264">
        <f t="shared" si="23"/>
        <v>0.14189246450143878</v>
      </c>
      <c r="T264">
        <f t="shared" si="24"/>
        <v>13.158310066307155</v>
      </c>
      <c r="U264">
        <f t="shared" si="25"/>
        <v>23.158310066307155</v>
      </c>
      <c r="W264" s="11">
        <v>2.2000000000000002</v>
      </c>
      <c r="X264" s="11">
        <v>27.8</v>
      </c>
      <c r="Y264" s="11">
        <v>32.1</v>
      </c>
    </row>
    <row r="265" spans="2:25" ht="15" x14ac:dyDescent="0.2">
      <c r="B265">
        <v>234</v>
      </c>
      <c r="C265">
        <f t="shared" si="26"/>
        <v>11.374373420951251</v>
      </c>
      <c r="D265">
        <f t="shared" si="27"/>
        <v>8.131074923092072</v>
      </c>
      <c r="P265">
        <v>24.1</v>
      </c>
      <c r="Q265">
        <f t="shared" si="21"/>
        <v>14.119671879751465</v>
      </c>
      <c r="R265">
        <f t="shared" si="22"/>
        <v>141.45109950199557</v>
      </c>
      <c r="S265">
        <f t="shared" si="23"/>
        <v>0.14145109950199558</v>
      </c>
      <c r="T265">
        <f t="shared" si="24"/>
        <v>13.143863659401056</v>
      </c>
      <c r="U265">
        <f t="shared" si="25"/>
        <v>23.143863659401056</v>
      </c>
      <c r="W265" s="10">
        <v>2.25</v>
      </c>
      <c r="X265" s="10">
        <v>29.2</v>
      </c>
      <c r="Y265" s="10">
        <v>72</v>
      </c>
    </row>
    <row r="266" spans="2:25" ht="15" x14ac:dyDescent="0.2">
      <c r="B266">
        <v>235</v>
      </c>
      <c r="C266">
        <f t="shared" si="26"/>
        <v>11.341370694317661</v>
      </c>
      <c r="D266">
        <f t="shared" si="27"/>
        <v>8.0931088234294108</v>
      </c>
      <c r="P266">
        <v>24.2</v>
      </c>
      <c r="Q266">
        <f t="shared" si="21"/>
        <v>14.116704646132288</v>
      </c>
      <c r="R266">
        <f t="shared" si="22"/>
        <v>141.01293272912534</v>
      </c>
      <c r="S266">
        <f t="shared" si="23"/>
        <v>0.14101293272912535</v>
      </c>
      <c r="T266">
        <f t="shared" si="24"/>
        <v>13.129477072156554</v>
      </c>
      <c r="U266">
        <f t="shared" si="25"/>
        <v>23.129477072156554</v>
      </c>
      <c r="W266" s="10">
        <v>2.25</v>
      </c>
      <c r="X266" s="10">
        <v>21.8</v>
      </c>
      <c r="Y266" s="10">
        <v>44.2</v>
      </c>
    </row>
    <row r="267" spans="2:25" ht="15" x14ac:dyDescent="0.2">
      <c r="B267">
        <v>236</v>
      </c>
      <c r="C267">
        <f t="shared" si="26"/>
        <v>11.308508107072697</v>
      </c>
      <c r="D267">
        <f t="shared" si="27"/>
        <v>8.0553039391128181</v>
      </c>
      <c r="P267">
        <v>24.3</v>
      </c>
      <c r="Q267">
        <f t="shared" si="21"/>
        <v>14.113749648562784</v>
      </c>
      <c r="R267">
        <f t="shared" si="22"/>
        <v>140.57792791856127</v>
      </c>
      <c r="S267">
        <f t="shared" si="23"/>
        <v>0.14057792791856127</v>
      </c>
      <c r="T267">
        <f t="shared" si="24"/>
        <v>13.115149811213506</v>
      </c>
      <c r="U267">
        <f t="shared" si="25"/>
        <v>23.115149811213506</v>
      </c>
      <c r="W267" s="10">
        <v>2.25</v>
      </c>
      <c r="X267" s="10">
        <v>22</v>
      </c>
      <c r="Y267" s="10">
        <v>44</v>
      </c>
    </row>
    <row r="268" spans="2:25" ht="15" x14ac:dyDescent="0.2">
      <c r="B268">
        <v>237</v>
      </c>
      <c r="C268">
        <f t="shared" si="26"/>
        <v>11.27578447409995</v>
      </c>
      <c r="D268">
        <f t="shared" si="27"/>
        <v>8.0176589067928745</v>
      </c>
      <c r="P268">
        <v>24.4</v>
      </c>
      <c r="Q268">
        <f t="shared" si="21"/>
        <v>14.110806786541096</v>
      </c>
      <c r="R268">
        <f t="shared" si="22"/>
        <v>140.14604936435717</v>
      </c>
      <c r="S268">
        <f t="shared" si="23"/>
        <v>0.14014604936435718</v>
      </c>
      <c r="T268">
        <f t="shared" si="24"/>
        <v>13.100881389290166</v>
      </c>
      <c r="U268">
        <f t="shared" si="25"/>
        <v>23.100881389290166</v>
      </c>
      <c r="W268" s="10">
        <v>2.25</v>
      </c>
      <c r="X268" s="10">
        <v>25.2</v>
      </c>
      <c r="Y268" s="10">
        <v>55.2</v>
      </c>
    </row>
    <row r="269" spans="2:25" ht="15" x14ac:dyDescent="0.2">
      <c r="B269">
        <v>238</v>
      </c>
      <c r="C269">
        <f t="shared" si="26"/>
        <v>11.243198625252958</v>
      </c>
      <c r="D269">
        <f t="shared" si="27"/>
        <v>7.9801723803415072</v>
      </c>
      <c r="P269">
        <v>24.5</v>
      </c>
      <c r="Q269">
        <f t="shared" si="21"/>
        <v>14.10787596079852</v>
      </c>
      <c r="R269">
        <f t="shared" si="22"/>
        <v>139.71726190804614</v>
      </c>
      <c r="S269">
        <f t="shared" si="23"/>
        <v>0.13971726190804615</v>
      </c>
      <c r="T269">
        <f t="shared" si="24"/>
        <v>13.086671325083742</v>
      </c>
      <c r="U269">
        <f t="shared" si="25"/>
        <v>23.086671325083742</v>
      </c>
      <c r="W269" s="10">
        <v>2.25</v>
      </c>
      <c r="X269" s="10">
        <v>25.2</v>
      </c>
      <c r="Y269" s="10">
        <v>45</v>
      </c>
    </row>
    <row r="270" spans="2:25" ht="15" x14ac:dyDescent="0.2">
      <c r="B270">
        <v>239</v>
      </c>
      <c r="C270">
        <f t="shared" si="26"/>
        <v>11.210749405104188</v>
      </c>
      <c r="D270">
        <f t="shared" si="27"/>
        <v>7.9428430305631821</v>
      </c>
      <c r="P270">
        <v>24.6</v>
      </c>
      <c r="Q270">
        <f t="shared" si="21"/>
        <v>14.104957073279422</v>
      </c>
      <c r="R270">
        <f t="shared" si="22"/>
        <v>139.2915309280512</v>
      </c>
      <c r="S270">
        <f t="shared" si="23"/>
        <v>0.13929153092805122</v>
      </c>
      <c r="T270">
        <f t="shared" si="24"/>
        <v>13.072519143172968</v>
      </c>
      <c r="U270">
        <f t="shared" si="25"/>
        <v>23.072519143172968</v>
      </c>
      <c r="W270" s="10">
        <v>2.25</v>
      </c>
      <c r="X270" s="10">
        <v>27</v>
      </c>
      <c r="Y270" s="10">
        <v>26</v>
      </c>
    </row>
    <row r="271" spans="2:25" ht="15" x14ac:dyDescent="0.2">
      <c r="B271">
        <v>240</v>
      </c>
      <c r="C271">
        <f t="shared" si="26"/>
        <v>11.17843567269918</v>
      </c>
      <c r="D271">
        <f t="shared" si="27"/>
        <v>7.9056695449120795</v>
      </c>
      <c r="P271">
        <v>24.7</v>
      </c>
      <c r="Q271">
        <f t="shared" si="21"/>
        <v>14.10205002712155</v>
      </c>
      <c r="R271">
        <f t="shared" si="22"/>
        <v>138.86882232934533</v>
      </c>
      <c r="S271">
        <f t="shared" si="23"/>
        <v>0.13886882232934533</v>
      </c>
      <c r="T271">
        <f t="shared" si="24"/>
        <v>13.058424373922676</v>
      </c>
      <c r="U271">
        <f t="shared" si="25"/>
        <v>23.058424373922676</v>
      </c>
      <c r="W271" s="10">
        <v>2.25</v>
      </c>
      <c r="X271" s="10">
        <v>21.8</v>
      </c>
      <c r="Y271" s="10">
        <v>44</v>
      </c>
    </row>
    <row r="272" spans="2:25" x14ac:dyDescent="0.2">
      <c r="B272">
        <v>241</v>
      </c>
      <c r="C272">
        <f t="shared" si="26"/>
        <v>11.146256301315844</v>
      </c>
      <c r="D272">
        <f t="shared" si="27"/>
        <v>7.868650627215203</v>
      </c>
      <c r="P272">
        <v>24.8</v>
      </c>
      <c r="Q272">
        <f t="shared" si="21"/>
        <v>14.099154726636742</v>
      </c>
      <c r="R272">
        <f t="shared" si="22"/>
        <v>138.44910253334939</v>
      </c>
      <c r="S272">
        <f t="shared" si="23"/>
        <v>0.13844910253334938</v>
      </c>
      <c r="T272">
        <f t="shared" si="24"/>
        <v>13.044386553390275</v>
      </c>
      <c r="U272">
        <f t="shared" si="25"/>
        <v>23.044386553390275</v>
      </c>
      <c r="W272" s="14">
        <v>2.25</v>
      </c>
      <c r="X272" s="14">
        <v>26.8</v>
      </c>
      <c r="Y272" s="14">
        <v>49.3</v>
      </c>
    </row>
    <row r="273" spans="2:25" x14ac:dyDescent="0.2">
      <c r="B273">
        <v>242</v>
      </c>
      <c r="C273">
        <f t="shared" si="26"/>
        <v>11.114210178228717</v>
      </c>
      <c r="D273">
        <f t="shared" si="27"/>
        <v>7.8317849974011651</v>
      </c>
      <c r="P273">
        <v>24.9</v>
      </c>
      <c r="Q273">
        <f t="shared" si="21"/>
        <v>14.096271077292034</v>
      </c>
      <c r="R273">
        <f t="shared" si="22"/>
        <v>138.03233846806449</v>
      </c>
      <c r="S273">
        <f t="shared" si="23"/>
        <v>0.13803233846806451</v>
      </c>
      <c r="T273">
        <f t="shared" si="24"/>
        <v>13.030405223234112</v>
      </c>
      <c r="U273">
        <f t="shared" si="25"/>
        <v>23.030405223234112</v>
      </c>
      <c r="W273" s="14">
        <v>2.25</v>
      </c>
      <c r="X273" s="14">
        <v>26.8</v>
      </c>
      <c r="Y273" s="14">
        <v>49.3</v>
      </c>
    </row>
    <row r="274" spans="2:25" ht="15" x14ac:dyDescent="0.2">
      <c r="B274">
        <v>243</v>
      </c>
      <c r="C274">
        <f t="shared" si="26"/>
        <v>11.082296204478077</v>
      </c>
      <c r="D274">
        <f t="shared" si="27"/>
        <v>7.7950713912346075</v>
      </c>
      <c r="P274">
        <v>25</v>
      </c>
      <c r="Q274">
        <f t="shared" si="21"/>
        <v>14.093398985691136</v>
      </c>
      <c r="R274">
        <f t="shared" si="22"/>
        <v>137.61849755843252</v>
      </c>
      <c r="S274">
        <f t="shared" si="23"/>
        <v>0.13761849755843253</v>
      </c>
      <c r="T274">
        <f t="shared" si="24"/>
        <v>13.016479930623703</v>
      </c>
      <c r="U274">
        <f t="shared" si="25"/>
        <v>23.016479930623703</v>
      </c>
      <c r="W274" s="10">
        <v>2.2999999999999998</v>
      </c>
      <c r="X274" s="10">
        <v>30.1</v>
      </c>
      <c r="Y274" s="10">
        <v>33</v>
      </c>
    </row>
    <row r="275" spans="2:25" x14ac:dyDescent="0.2">
      <c r="B275">
        <v>244</v>
      </c>
      <c r="C275">
        <f t="shared" si="26"/>
        <v>11.050513294643849</v>
      </c>
      <c r="D275">
        <f t="shared" si="27"/>
        <v>7.7585085600560575</v>
      </c>
      <c r="P275">
        <v>25.1</v>
      </c>
      <c r="Q275">
        <f t="shared" si="21"/>
        <v>14.090538359556286</v>
      </c>
      <c r="R275">
        <f t="shared" si="22"/>
        <v>137.20754771691594</v>
      </c>
      <c r="S275">
        <f t="shared" si="23"/>
        <v>0.13720754771691596</v>
      </c>
      <c r="T275">
        <f t="shared" si="24"/>
        <v>13.002610228151696</v>
      </c>
      <c r="U275">
        <f t="shared" si="25"/>
        <v>23.002610228151696</v>
      </c>
      <c r="W275" s="14">
        <v>2.2999999999999998</v>
      </c>
      <c r="X275" s="14">
        <v>22.4</v>
      </c>
      <c r="Y275" s="14">
        <v>38.5</v>
      </c>
    </row>
    <row r="276" spans="2:25" ht="15" x14ac:dyDescent="0.25">
      <c r="B276">
        <v>245</v>
      </c>
      <c r="C276">
        <f t="shared" si="26"/>
        <v>11.018860376624033</v>
      </c>
      <c r="D276">
        <f t="shared" si="27"/>
        <v>7.7220952705270847</v>
      </c>
      <c r="P276">
        <v>25.2</v>
      </c>
      <c r="Q276">
        <f t="shared" si="21"/>
        <v>14.087689107710451</v>
      </c>
      <c r="R276">
        <f t="shared" si="22"/>
        <v>136.79945733429486</v>
      </c>
      <c r="S276">
        <f t="shared" si="23"/>
        <v>0.13679945733429485</v>
      </c>
      <c r="T276">
        <f t="shared" si="24"/>
        <v>12.988795673747649</v>
      </c>
      <c r="U276">
        <f t="shared" si="25"/>
        <v>22.988795673747649</v>
      </c>
      <c r="W276" s="12">
        <v>2.2999999999999998</v>
      </c>
      <c r="X276" s="12">
        <v>22.4</v>
      </c>
      <c r="Y276" s="12">
        <v>38.5</v>
      </c>
    </row>
    <row r="277" spans="2:25" x14ac:dyDescent="0.2">
      <c r="B277">
        <v>246</v>
      </c>
      <c r="C277">
        <f t="shared" si="26"/>
        <v>10.987336391417784</v>
      </c>
      <c r="D277">
        <f t="shared" si="27"/>
        <v>7.6858303043807297</v>
      </c>
      <c r="P277">
        <v>25.3</v>
      </c>
      <c r="Q277">
        <f t="shared" si="21"/>
        <v>14.0848511400599</v>
      </c>
      <c r="R277">
        <f t="shared" si="22"/>
        <v>136.39419527067204</v>
      </c>
      <c r="S277">
        <f t="shared" si="23"/>
        <v>0.13639419527067204</v>
      </c>
      <c r="T277">
        <f t="shared" si="24"/>
        <v>12.975035830593459</v>
      </c>
      <c r="U277">
        <f t="shared" si="25"/>
        <v>22.975035830593459</v>
      </c>
      <c r="W277" s="11">
        <v>2.2999999999999998</v>
      </c>
      <c r="X277" s="11">
        <v>32.799999999999997</v>
      </c>
      <c r="Y277" s="11">
        <v>59</v>
      </c>
    </row>
    <row r="278" spans="2:25" x14ac:dyDescent="0.2">
      <c r="B278">
        <v>247</v>
      </c>
      <c r="C278">
        <f t="shared" si="26"/>
        <v>10.955940292912757</v>
      </c>
      <c r="D278">
        <f t="shared" si="27"/>
        <v>7.6497124581768503</v>
      </c>
      <c r="P278">
        <v>25.4</v>
      </c>
      <c r="Q278">
        <f t="shared" si="21"/>
        <v>14.082024367577102</v>
      </c>
      <c r="R278">
        <f t="shared" si="22"/>
        <v>135.99173084668206</v>
      </c>
      <c r="S278">
        <f t="shared" si="23"/>
        <v>0.13599173084668206</v>
      </c>
      <c r="T278">
        <f t="shared" si="24"/>
        <v>12.961330267040498</v>
      </c>
      <c r="U278">
        <f t="shared" si="25"/>
        <v>22.961330267040498</v>
      </c>
      <c r="W278" s="11">
        <v>2.2999999999999998</v>
      </c>
      <c r="X278" s="11">
        <v>35.799999999999997</v>
      </c>
      <c r="Y278" s="11">
        <v>57</v>
      </c>
    </row>
    <row r="279" spans="2:25" ht="15" x14ac:dyDescent="0.2">
      <c r="B279">
        <v>248</v>
      </c>
      <c r="C279">
        <f t="shared" si="26"/>
        <v>10.924671047676824</v>
      </c>
      <c r="D279">
        <f t="shared" si="27"/>
        <v>7.6137405430625691</v>
      </c>
      <c r="P279">
        <v>25.5</v>
      </c>
      <c r="Q279">
        <f t="shared" si="21"/>
        <v>14.079208702283973</v>
      </c>
      <c r="R279">
        <f t="shared" si="22"/>
        <v>135.59203383490049</v>
      </c>
      <c r="S279">
        <f t="shared" si="23"/>
        <v>0.13559203383490048</v>
      </c>
      <c r="T279">
        <f t="shared" si="24"/>
        <v>12.947678556528359</v>
      </c>
      <c r="U279">
        <f t="shared" si="25"/>
        <v>22.947678556528359</v>
      </c>
      <c r="W279" s="10">
        <v>2.34</v>
      </c>
      <c r="X279" s="10">
        <v>-5</v>
      </c>
      <c r="Y279" s="10">
        <v>45</v>
      </c>
    </row>
    <row r="280" spans="2:25" ht="15" x14ac:dyDescent="0.2">
      <c r="B280">
        <v>249</v>
      </c>
      <c r="C280">
        <f t="shared" si="26"/>
        <v>10.89352763475398</v>
      </c>
      <c r="D280">
        <f t="shared" si="27"/>
        <v>7.5779133845374105</v>
      </c>
      <c r="P280">
        <v>25.6</v>
      </c>
      <c r="Q280">
        <f t="shared" si="21"/>
        <v>14.076404057235447</v>
      </c>
      <c r="R280">
        <f t="shared" si="22"/>
        <v>135.19507445144393</v>
      </c>
      <c r="S280">
        <f t="shared" si="23"/>
        <v>0.13519507445144394</v>
      </c>
      <c r="T280">
        <f t="shared" si="24"/>
        <v>12.934080277505206</v>
      </c>
      <c r="U280">
        <f t="shared" si="25"/>
        <v>22.934080277505206</v>
      </c>
      <c r="W280" s="10">
        <v>2.4</v>
      </c>
      <c r="X280" s="10">
        <v>22</v>
      </c>
      <c r="Y280" s="10">
        <v>44</v>
      </c>
    </row>
    <row r="281" spans="2:25" ht="15" x14ac:dyDescent="0.2">
      <c r="B281">
        <v>250</v>
      </c>
      <c r="C281">
        <f t="shared" si="26"/>
        <v>10.862509045464293</v>
      </c>
      <c r="D281">
        <f t="shared" si="27"/>
        <v>7.5422298222232342</v>
      </c>
      <c r="P281">
        <v>25.7</v>
      </c>
      <c r="Q281">
        <f t="shared" ref="Q281:Q344" si="28">IF(P281&gt;108,(100*(0.001*10^(T281/10)-0.001*10^((T281-$Q$20)/10))/($Q$19)),MIN(($S$19*LOG10(P281)+$U$19),($S$20*LOG10(P281)+$U$20),($S$21*LOG10(P281)+$U$21)))</f>
        <v>14.073610346503362</v>
      </c>
      <c r="R281">
        <f t="shared" si="22"/>
        <v>134.80082334776012</v>
      </c>
      <c r="S281">
        <f t="shared" si="23"/>
        <v>0.13480082334776011</v>
      </c>
      <c r="T281">
        <f t="shared" si="24"/>
        <v>12.920535013349646</v>
      </c>
      <c r="U281">
        <f t="shared" si="25"/>
        <v>22.920535013349646</v>
      </c>
      <c r="W281" s="10">
        <v>2.4</v>
      </c>
      <c r="X281" s="10">
        <v>20</v>
      </c>
      <c r="Y281" s="10">
        <v>31</v>
      </c>
    </row>
    <row r="282" spans="2:25" ht="15" x14ac:dyDescent="0.2">
      <c r="B282">
        <v>251</v>
      </c>
      <c r="C282">
        <f t="shared" si="26"/>
        <v>10.831614283207905</v>
      </c>
      <c r="D282">
        <f t="shared" si="27"/>
        <v>7.5066887096387234</v>
      </c>
      <c r="P282">
        <v>25.8</v>
      </c>
      <c r="Q282">
        <f t="shared" si="28"/>
        <v>14.070827485160669</v>
      </c>
      <c r="R282">
        <f t="shared" ref="R282:R345" si="29">1000*(0.001*10^(T282/10)-0.001*10^((T282-$Q$20)/10))/(0.01*Q282)</f>
        <v>134.40925160260051</v>
      </c>
      <c r="S282">
        <f t="shared" ref="S282:S345" si="30">0.001*R282</f>
        <v>0.1344092516026005</v>
      </c>
      <c r="T282">
        <f t="shared" ref="T282:T345" si="31">U282-$Q$21</f>
        <v>12.907042352294162</v>
      </c>
      <c r="U282">
        <f t="shared" ref="U282:U345" si="32">MIN($D$28*LOG(P282)+$D$26,$D$29*LOG(P282)+$D$27)</f>
        <v>22.907042352294162</v>
      </c>
      <c r="W282" s="10">
        <v>2.4</v>
      </c>
      <c r="X282" s="10">
        <v>24</v>
      </c>
      <c r="Y282" s="10">
        <v>47</v>
      </c>
    </row>
    <row r="283" spans="2:25" ht="15" x14ac:dyDescent="0.2">
      <c r="B283">
        <v>252</v>
      </c>
      <c r="C283">
        <f t="shared" si="26"/>
        <v>10.800842363272885</v>
      </c>
      <c r="D283">
        <f t="shared" si="27"/>
        <v>7.4712889139783485</v>
      </c>
      <c r="P283">
        <v>25.9</v>
      </c>
      <c r="Q283">
        <f t="shared" si="28"/>
        <v>14.068055389265933</v>
      </c>
      <c r="R283">
        <f t="shared" si="29"/>
        <v>134.02033071417119</v>
      </c>
      <c r="S283">
        <f t="shared" si="30"/>
        <v>0.13402033071417119</v>
      </c>
      <c r="T283">
        <f t="shared" si="31"/>
        <v>12.893601887349988</v>
      </c>
      <c r="U283">
        <f t="shared" si="32"/>
        <v>22.893601887349988</v>
      </c>
      <c r="W283" s="10">
        <v>2.4</v>
      </c>
      <c r="X283" s="10"/>
      <c r="Y283" s="10"/>
    </row>
    <row r="284" spans="2:25" ht="15" x14ac:dyDescent="0.2">
      <c r="B284">
        <v>253</v>
      </c>
      <c r="C284">
        <f t="shared" si="26"/>
        <v>10.770192312646927</v>
      </c>
      <c r="D284">
        <f t="shared" si="27"/>
        <v>7.4360293158957376</v>
      </c>
      <c r="P284">
        <v>26</v>
      </c>
      <c r="Q284">
        <f t="shared" si="28"/>
        <v>14.065293975848149</v>
      </c>
      <c r="R284">
        <f t="shared" si="29"/>
        <v>133.6340325924584</v>
      </c>
      <c r="S284">
        <f t="shared" si="30"/>
        <v>0.1336340325924584</v>
      </c>
      <c r="T284">
        <f t="shared" si="31"/>
        <v>12.880213216233457</v>
      </c>
      <c r="U284">
        <f t="shared" si="32"/>
        <v>22.880213216233457</v>
      </c>
      <c r="W284" s="10">
        <v>2.4</v>
      </c>
      <c r="X284" s="10">
        <v>23.5</v>
      </c>
      <c r="Y284" s="10">
        <v>45</v>
      </c>
    </row>
    <row r="285" spans="2:25" ht="15" x14ac:dyDescent="0.2">
      <c r="B285">
        <v>254</v>
      </c>
      <c r="C285">
        <f t="shared" si="26"/>
        <v>10.739663169832703</v>
      </c>
      <c r="D285">
        <f t="shared" si="27"/>
        <v>7.4009088092912734</v>
      </c>
      <c r="P285">
        <v>26.1</v>
      </c>
      <c r="Q285">
        <f t="shared" si="28"/>
        <v>14.062543162891835</v>
      </c>
      <c r="R285">
        <f t="shared" si="29"/>
        <v>133.25032955172242</v>
      </c>
      <c r="S285">
        <f t="shared" si="30"/>
        <v>0.13325032955172242</v>
      </c>
      <c r="T285">
        <f t="shared" si="31"/>
        <v>12.866875941293756</v>
      </c>
      <c r="U285">
        <f t="shared" si="32"/>
        <v>22.866875941293756</v>
      </c>
      <c r="W285" s="10">
        <v>2.4</v>
      </c>
      <c r="X285" s="10">
        <v>33.4</v>
      </c>
      <c r="Y285" s="10">
        <v>31</v>
      </c>
    </row>
    <row r="286" spans="2:25" ht="15" x14ac:dyDescent="0.2">
      <c r="B286">
        <v>255</v>
      </c>
      <c r="C286">
        <f t="shared" si="26"/>
        <v>10.709253984666923</v>
      </c>
      <c r="D286">
        <f t="shared" si="27"/>
        <v>7.3659263011039258</v>
      </c>
      <c r="P286">
        <v>26.2</v>
      </c>
      <c r="Q286">
        <f t="shared" si="28"/>
        <v>14.059802869322418</v>
      </c>
      <c r="R286">
        <f t="shared" si="29"/>
        <v>132.86919430315675</v>
      </c>
      <c r="S286">
        <f t="shared" si="30"/>
        <v>0.13286919430315675</v>
      </c>
      <c r="T286">
        <f t="shared" si="31"/>
        <v>12.853589669442037</v>
      </c>
      <c r="U286">
        <f t="shared" si="32"/>
        <v>22.853589669442037</v>
      </c>
      <c r="W286" s="10">
        <v>2.4</v>
      </c>
      <c r="X286" s="10"/>
      <c r="Y286" s="10"/>
    </row>
    <row r="287" spans="2:25" ht="15" x14ac:dyDescent="0.2">
      <c r="B287">
        <v>256</v>
      </c>
      <c r="C287">
        <f t="shared" si="26"/>
        <v>10.67896381814284</v>
      </c>
      <c r="D287">
        <f t="shared" si="27"/>
        <v>7.3310807111070844</v>
      </c>
      <c r="P287">
        <v>26.3</v>
      </c>
      <c r="Q287">
        <f t="shared" si="28"/>
        <v>14.057073014991898</v>
      </c>
      <c r="R287">
        <f t="shared" si="29"/>
        <v>132.49059994770852</v>
      </c>
      <c r="S287">
        <f t="shared" si="30"/>
        <v>0.13249059994770851</v>
      </c>
      <c r="T287">
        <f t="shared" si="31"/>
        <v>12.840354012081939</v>
      </c>
      <c r="U287">
        <f t="shared" si="32"/>
        <v>22.840354012081939</v>
      </c>
      <c r="W287" s="10">
        <v>2.4</v>
      </c>
      <c r="X287" s="10"/>
      <c r="Y287" s="10"/>
    </row>
    <row r="288" spans="2:25" ht="15" x14ac:dyDescent="0.2">
      <c r="B288">
        <v>257</v>
      </c>
      <c r="C288">
        <f t="shared" ref="C288:C351" si="33">MIN($C$28*LOG(B288)+$C$26,$C$29*LOG(B288)+$C$27)</f>
        <v>10.648791742236334</v>
      </c>
      <c r="D288">
        <f t="shared" ref="D288:D351" si="34">MIN($D$28*LOG(B288)+$D$26,$D$29*LOG(B288)+$D$27)</f>
        <v>7.2963709717084626</v>
      </c>
      <c r="P288">
        <v>26.4</v>
      </c>
      <c r="Q288">
        <f t="shared" si="28"/>
        <v>14.054353520664778</v>
      </c>
      <c r="R288">
        <f t="shared" si="29"/>
        <v>132.11451996905518</v>
      </c>
      <c r="S288">
        <f t="shared" si="30"/>
        <v>0.13211451996905518</v>
      </c>
      <c r="T288">
        <f t="shared" si="31"/>
        <v>12.827168585041356</v>
      </c>
      <c r="U288">
        <f t="shared" si="32"/>
        <v>22.827168585041356</v>
      </c>
      <c r="W288" s="10">
        <v>2.4</v>
      </c>
      <c r="X288" s="10">
        <v>23.5</v>
      </c>
      <c r="Y288" s="10">
        <v>45</v>
      </c>
    </row>
    <row r="289" spans="2:25" ht="15" x14ac:dyDescent="0.2">
      <c r="B289">
        <v>258</v>
      </c>
      <c r="C289">
        <f t="shared" si="33"/>
        <v>10.618736839735242</v>
      </c>
      <c r="D289">
        <f t="shared" si="34"/>
        <v>7.261796027753789</v>
      </c>
      <c r="P289">
        <v>26.5</v>
      </c>
      <c r="Q289">
        <f t="shared" si="28"/>
        <v>14.051644308004265</v>
      </c>
      <c r="R289">
        <f t="shared" si="29"/>
        <v>131.74092822673271</v>
      </c>
      <c r="S289">
        <f t="shared" si="30"/>
        <v>0.1317409282267327</v>
      </c>
      <c r="T289">
        <f t="shared" si="31"/>
        <v>12.81403300850554</v>
      </c>
      <c r="U289">
        <f t="shared" si="32"/>
        <v>22.81403300850554</v>
      </c>
      <c r="W289" s="10">
        <v>2.4</v>
      </c>
      <c r="X289" s="10">
        <v>4</v>
      </c>
      <c r="Y289" s="10"/>
    </row>
    <row r="290" spans="2:25" ht="15" x14ac:dyDescent="0.2">
      <c r="B290">
        <v>259</v>
      </c>
      <c r="C290">
        <f t="shared" si="33"/>
        <v>10.588798204072091</v>
      </c>
      <c r="D290">
        <f t="shared" si="34"/>
        <v>7.2273548363343423</v>
      </c>
      <c r="P290">
        <v>26.6</v>
      </c>
      <c r="Q290">
        <f t="shared" si="28"/>
        <v>14.048945299558738</v>
      </c>
      <c r="R290">
        <f t="shared" si="29"/>
        <v>131.36979894941504</v>
      </c>
      <c r="S290">
        <f t="shared" si="30"/>
        <v>0.13136979894941506</v>
      </c>
      <c r="T290">
        <f t="shared" si="31"/>
        <v>12.800946906951467</v>
      </c>
      <c r="U290">
        <f t="shared" si="32"/>
        <v>22.800946906951467</v>
      </c>
      <c r="W290" s="10">
        <v>2.4</v>
      </c>
      <c r="X290" s="10">
        <v>8</v>
      </c>
      <c r="Y290" s="10"/>
    </row>
    <row r="291" spans="2:25" ht="15" x14ac:dyDescent="0.2">
      <c r="B291">
        <v>260</v>
      </c>
      <c r="C291">
        <f t="shared" si="33"/>
        <v>10.558974939160031</v>
      </c>
      <c r="D291">
        <f t="shared" si="34"/>
        <v>7.1930463665982387</v>
      </c>
      <c r="P291">
        <v>26.7</v>
      </c>
      <c r="Q291">
        <f t="shared" si="28"/>
        <v>14.046256418748449</v>
      </c>
      <c r="R291">
        <f t="shared" si="29"/>
        <v>131.00110672833594</v>
      </c>
      <c r="S291">
        <f t="shared" si="30"/>
        <v>0.13100110672833595</v>
      </c>
      <c r="T291">
        <f t="shared" si="31"/>
        <v>12.787909909083403</v>
      </c>
      <c r="U291">
        <f t="shared" si="32"/>
        <v>22.787909909083403</v>
      </c>
      <c r="W291" s="10">
        <v>2.4</v>
      </c>
      <c r="X291" s="10"/>
      <c r="Y291" s="10"/>
    </row>
    <row r="292" spans="2:25" ht="15" x14ac:dyDescent="0.2">
      <c r="B292">
        <v>261</v>
      </c>
      <c r="C292">
        <f t="shared" si="33"/>
        <v>10.529266159231838</v>
      </c>
      <c r="D292">
        <f t="shared" si="34"/>
        <v>7.1588695995652429</v>
      </c>
      <c r="P292">
        <v>26.8</v>
      </c>
      <c r="Q292">
        <f t="shared" si="28"/>
        <v>14.043577589852497</v>
      </c>
      <c r="R292">
        <f t="shared" si="29"/>
        <v>130.6348265108534</v>
      </c>
      <c r="S292">
        <f t="shared" si="30"/>
        <v>0.1306348265108534</v>
      </c>
      <c r="T292">
        <f t="shared" si="31"/>
        <v>12.774921647769695</v>
      </c>
      <c r="U292">
        <f t="shared" si="32"/>
        <v>22.774921647769695</v>
      </c>
      <c r="W292" s="10">
        <v>2.4</v>
      </c>
      <c r="X292" s="10">
        <v>9.6999999999999993</v>
      </c>
      <c r="Y292" s="10"/>
    </row>
    <row r="293" spans="2:25" ht="15" x14ac:dyDescent="0.2">
      <c r="B293">
        <v>262</v>
      </c>
      <c r="C293">
        <f t="shared" si="33"/>
        <v>10.499670988682141</v>
      </c>
      <c r="D293">
        <f t="shared" si="34"/>
        <v>7.1248235279452246</v>
      </c>
      <c r="P293">
        <v>26.9</v>
      </c>
      <c r="Q293">
        <f t="shared" si="28"/>
        <v>14.040908737996025</v>
      </c>
      <c r="R293">
        <f t="shared" si="29"/>
        <v>130.2709335941519</v>
      </c>
      <c r="S293">
        <f t="shared" si="30"/>
        <v>0.1302709335941519</v>
      </c>
      <c r="T293">
        <f t="shared" si="31"/>
        <v>12.761981759980738</v>
      </c>
      <c r="U293">
        <f t="shared" si="32"/>
        <v>22.761981759980738</v>
      </c>
      <c r="W293" s="10">
        <v>2.4</v>
      </c>
      <c r="X293" s="10"/>
      <c r="Y293" s="10"/>
    </row>
    <row r="294" spans="2:25" ht="15" x14ac:dyDescent="0.2">
      <c r="B294">
        <v>263</v>
      </c>
      <c r="C294">
        <f t="shared" si="33"/>
        <v>10.470188561912515</v>
      </c>
      <c r="D294">
        <f t="shared" si="34"/>
        <v>7.090907155959961</v>
      </c>
      <c r="P294">
        <v>27</v>
      </c>
      <c r="Q294">
        <f t="shared" si="28"/>
        <v>14.038249789137669</v>
      </c>
      <c r="R294">
        <f t="shared" si="29"/>
        <v>129.90940361907877</v>
      </c>
      <c r="S294">
        <f t="shared" si="30"/>
        <v>0.12990940361907877</v>
      </c>
      <c r="T294">
        <f t="shared" si="31"/>
        <v>12.749089886728104</v>
      </c>
      <c r="U294">
        <f t="shared" si="32"/>
        <v>22.749089886728104</v>
      </c>
      <c r="W294" s="10">
        <v>2.4</v>
      </c>
      <c r="X294" s="10">
        <v>2.5</v>
      </c>
      <c r="Y294" s="10"/>
    </row>
    <row r="295" spans="2:25" ht="15" x14ac:dyDescent="0.2">
      <c r="B295">
        <v>264</v>
      </c>
      <c r="C295">
        <f t="shared" si="33"/>
        <v>10.440818023179609</v>
      </c>
      <c r="D295">
        <f t="shared" si="34"/>
        <v>7.0571194991684649</v>
      </c>
      <c r="P295">
        <v>27.1</v>
      </c>
      <c r="Q295">
        <f t="shared" si="28"/>
        <v>14.035600670057228</v>
      </c>
      <c r="R295">
        <f t="shared" si="29"/>
        <v>129.55021256411098</v>
      </c>
      <c r="S295">
        <f t="shared" si="30"/>
        <v>0.12955021256411098</v>
      </c>
      <c r="T295">
        <f t="shared" si="31"/>
        <v>12.736245673004756</v>
      </c>
      <c r="U295">
        <f t="shared" si="32"/>
        <v>22.736245673004756</v>
      </c>
      <c r="W295" s="10">
        <v>2.4</v>
      </c>
      <c r="X295" s="10"/>
      <c r="Y295" s="10"/>
    </row>
    <row r="296" spans="2:25" ht="15" x14ac:dyDescent="0.2">
      <c r="B296">
        <v>265</v>
      </c>
      <c r="C296">
        <f t="shared" si="33"/>
        <v>10.411558526446086</v>
      </c>
      <c r="D296">
        <f t="shared" si="34"/>
        <v>7.0234595842954377</v>
      </c>
      <c r="P296">
        <v>27.2</v>
      </c>
      <c r="Q296">
        <f t="shared" si="28"/>
        <v>14.032961308343571</v>
      </c>
      <c r="R296">
        <f t="shared" si="29"/>
        <v>129.19333673945061</v>
      </c>
      <c r="S296">
        <f t="shared" si="30"/>
        <v>0.1291933367394506</v>
      </c>
      <c r="T296">
        <f t="shared" si="31"/>
        <v>12.723448767726413</v>
      </c>
      <c r="U296">
        <f t="shared" si="32"/>
        <v>22.723448767726413</v>
      </c>
      <c r="W296" s="10">
        <v>2.4</v>
      </c>
      <c r="X296" s="10">
        <v>21.3</v>
      </c>
      <c r="Y296" s="10">
        <v>40</v>
      </c>
    </row>
    <row r="297" spans="2:25" ht="15" x14ac:dyDescent="0.2">
      <c r="B297">
        <v>266</v>
      </c>
      <c r="C297">
        <f t="shared" si="33"/>
        <v>10.382409235234384</v>
      </c>
      <c r="D297">
        <f t="shared" si="34"/>
        <v>6.9899264490631268</v>
      </c>
      <c r="P297">
        <v>27.3</v>
      </c>
      <c r="Q297">
        <f t="shared" si="28"/>
        <v>14.030331632382751</v>
      </c>
      <c r="R297">
        <f t="shared" si="29"/>
        <v>128.83875278124407</v>
      </c>
      <c r="S297">
        <f t="shared" si="30"/>
        <v>0.12883875278124407</v>
      </c>
      <c r="T297">
        <f t="shared" si="31"/>
        <v>12.710698823673955</v>
      </c>
      <c r="U297">
        <f t="shared" si="32"/>
        <v>22.710698823673955</v>
      </c>
      <c r="W297" s="10">
        <v>2.4</v>
      </c>
      <c r="X297" s="10"/>
      <c r="Y297" s="10"/>
    </row>
    <row r="298" spans="2:25" ht="15" x14ac:dyDescent="0.2">
      <c r="B298">
        <v>267</v>
      </c>
      <c r="C298">
        <f t="shared" si="33"/>
        <v>10.353369322483267</v>
      </c>
      <c r="D298">
        <f t="shared" si="34"/>
        <v>6.9565191420262096</v>
      </c>
      <c r="P298">
        <v>27.4</v>
      </c>
      <c r="Q298">
        <f t="shared" si="28"/>
        <v>14.027711571346359</v>
      </c>
      <c r="R298">
        <f t="shared" si="29"/>
        <v>128.4864376459233</v>
      </c>
      <c r="S298">
        <f t="shared" si="30"/>
        <v>0.1284864376459233</v>
      </c>
      <c r="T298">
        <f t="shared" si="31"/>
        <v>12.697995497436899</v>
      </c>
      <c r="U298">
        <f t="shared" si="32"/>
        <v>22.697995497436899</v>
      </c>
      <c r="W298" s="10">
        <v>2.4</v>
      </c>
      <c r="X298" s="10">
        <v>16.899999999999999</v>
      </c>
      <c r="Y298" s="10">
        <v>22.5</v>
      </c>
    </row>
    <row r="299" spans="2:25" ht="15" x14ac:dyDescent="0.2">
      <c r="B299">
        <v>268</v>
      </c>
      <c r="C299">
        <f t="shared" si="33"/>
        <v>10.324437970406983</v>
      </c>
      <c r="D299">
        <f t="shared" si="34"/>
        <v>6.9232367224098326</v>
      </c>
      <c r="P299">
        <v>27.5</v>
      </c>
      <c r="Q299">
        <f t="shared" si="28"/>
        <v>14.025101055180066</v>
      </c>
      <c r="R299">
        <f t="shared" si="29"/>
        <v>128.1363686046648</v>
      </c>
      <c r="S299">
        <f t="shared" si="30"/>
        <v>0.12813636860466479</v>
      </c>
      <c r="T299">
        <f t="shared" si="31"/>
        <v>12.6853384493579</v>
      </c>
      <c r="U299">
        <f t="shared" si="32"/>
        <v>22.6853384493579</v>
      </c>
      <c r="W299" s="10">
        <v>2.4</v>
      </c>
      <c r="X299" s="10">
        <v>25</v>
      </c>
      <c r="Y299" s="10">
        <v>31.5</v>
      </c>
    </row>
    <row r="300" spans="2:25" ht="15" x14ac:dyDescent="0.2">
      <c r="B300">
        <v>269</v>
      </c>
      <c r="C300">
        <f t="shared" si="33"/>
        <v>10.295614370357086</v>
      </c>
      <c r="D300">
        <f t="shared" si="34"/>
        <v>6.8900782599506343</v>
      </c>
      <c r="P300">
        <v>27.6</v>
      </c>
      <c r="Q300">
        <f t="shared" si="28"/>
        <v>14.022500014592389</v>
      </c>
      <c r="R300">
        <f t="shared" si="29"/>
        <v>127.78852323796582</v>
      </c>
      <c r="S300">
        <f t="shared" si="30"/>
        <v>0.12778852323796583</v>
      </c>
      <c r="T300">
        <f t="shared" si="31"/>
        <v>12.672727343478261</v>
      </c>
      <c r="U300">
        <f t="shared" si="32"/>
        <v>22.672727343478261</v>
      </c>
      <c r="W300" s="10">
        <v>2.4</v>
      </c>
      <c r="X300" s="10">
        <v>22.6</v>
      </c>
      <c r="Y300" s="10">
        <v>34</v>
      </c>
    </row>
    <row r="301" spans="2:25" ht="15" x14ac:dyDescent="0.2">
      <c r="B301">
        <v>270</v>
      </c>
      <c r="C301">
        <f t="shared" si="33"/>
        <v>10.266897722686849</v>
      </c>
      <c r="D301">
        <f t="shared" si="34"/>
        <v>6.8570428347407599</v>
      </c>
      <c r="P301">
        <v>27.7</v>
      </c>
      <c r="Q301">
        <f t="shared" si="28"/>
        <v>14.019908381043658</v>
      </c>
      <c r="R301">
        <f t="shared" si="29"/>
        <v>127.44287943033069</v>
      </c>
      <c r="S301">
        <f t="shared" si="30"/>
        <v>0.1274428794303307</v>
      </c>
      <c r="T301">
        <f t="shared" si="31"/>
        <v>12.660161847484414</v>
      </c>
      <c r="U301">
        <f t="shared" si="32"/>
        <v>22.660161847484414</v>
      </c>
      <c r="W301" s="10">
        <v>2.4</v>
      </c>
      <c r="X301" s="10">
        <v>23</v>
      </c>
      <c r="Y301" s="10">
        <v>35</v>
      </c>
    </row>
    <row r="302" spans="2:25" x14ac:dyDescent="0.2">
      <c r="B302">
        <v>271</v>
      </c>
      <c r="C302">
        <f t="shared" si="33"/>
        <v>10.238287236618092</v>
      </c>
      <c r="D302">
        <f t="shared" si="34"/>
        <v>6.8241295370746826</v>
      </c>
      <c r="P302">
        <v>27.8</v>
      </c>
      <c r="Q302">
        <f t="shared" si="28"/>
        <v>14.017326086735173</v>
      </c>
      <c r="R302">
        <f t="shared" si="29"/>
        <v>127.0994153650698</v>
      </c>
      <c r="S302">
        <f t="shared" si="30"/>
        <v>0.1270994153650698</v>
      </c>
      <c r="T302">
        <f t="shared" si="31"/>
        <v>12.647641632655393</v>
      </c>
      <c r="U302">
        <f t="shared" si="32"/>
        <v>22.647641632655393</v>
      </c>
      <c r="W302" s="11">
        <v>2.4</v>
      </c>
      <c r="X302" s="11">
        <v>25</v>
      </c>
      <c r="Y302" s="11">
        <v>65</v>
      </c>
    </row>
    <row r="303" spans="2:25" ht="15" x14ac:dyDescent="0.2">
      <c r="B303">
        <v>272</v>
      </c>
      <c r="C303">
        <f t="shared" si="33"/>
        <v>10.209782130110582</v>
      </c>
      <c r="D303">
        <f t="shared" si="34"/>
        <v>6.7913374672989306</v>
      </c>
      <c r="P303">
        <v>27.9</v>
      </c>
      <c r="Q303">
        <f t="shared" si="28"/>
        <v>14.014753064598562</v>
      </c>
      <c r="R303">
        <f t="shared" si="29"/>
        <v>126.75810951920454</v>
      </c>
      <c r="S303">
        <f t="shared" si="30"/>
        <v>0.12675810951920455</v>
      </c>
      <c r="T303">
        <f t="shared" si="31"/>
        <v>12.635166373811224</v>
      </c>
      <c r="U303">
        <f t="shared" si="32"/>
        <v>22.635166373811224</v>
      </c>
      <c r="W303" s="10">
        <v>2.4</v>
      </c>
      <c r="X303" s="10"/>
      <c r="Y303" s="10"/>
    </row>
    <row r="304" spans="2:25" ht="15" x14ac:dyDescent="0.2">
      <c r="B304">
        <v>273</v>
      </c>
      <c r="C304">
        <f t="shared" si="33"/>
        <v>10.181381629733728</v>
      </c>
      <c r="D304">
        <f t="shared" si="34"/>
        <v>6.7586657356645077</v>
      </c>
      <c r="P304">
        <v>28</v>
      </c>
      <c r="Q304">
        <f t="shared" si="28"/>
        <v>14.012189248285337</v>
      </c>
      <c r="R304">
        <f t="shared" si="29"/>
        <v>126.4189406584769</v>
      </c>
      <c r="S304">
        <f t="shared" si="30"/>
        <v>0.12641894065847689</v>
      </c>
      <c r="T304">
        <f t="shared" si="31"/>
        <v>12.622735749262247</v>
      </c>
      <c r="U304">
        <f t="shared" si="32"/>
        <v>22.622735749262247</v>
      </c>
      <c r="W304" s="10">
        <v>2.4</v>
      </c>
      <c r="X304" s="10"/>
      <c r="Y304" s="10"/>
    </row>
    <row r="305" spans="2:25" ht="15" x14ac:dyDescent="0.2">
      <c r="B305">
        <v>274</v>
      </c>
      <c r="C305">
        <f t="shared" si="33"/>
        <v>10.153084970540689</v>
      </c>
      <c r="D305">
        <f t="shared" si="34"/>
        <v>6.7261134621820489</v>
      </c>
      <c r="P305">
        <v>28.1</v>
      </c>
      <c r="Q305">
        <f t="shared" si="28"/>
        <v>13.997594049290917</v>
      </c>
      <c r="R305">
        <f t="shared" si="29"/>
        <v>126.19034160302147</v>
      </c>
      <c r="S305">
        <f t="shared" si="30"/>
        <v>0.12619034160302148</v>
      </c>
      <c r="T305">
        <f t="shared" si="31"/>
        <v>12.610349440759364</v>
      </c>
      <c r="U305">
        <f t="shared" si="32"/>
        <v>22.610349440759364</v>
      </c>
      <c r="W305" s="10">
        <v>2.4</v>
      </c>
      <c r="X305" s="10">
        <v>13</v>
      </c>
      <c r="Y305" s="10">
        <v>18.5</v>
      </c>
    </row>
    <row r="306" spans="2:25" x14ac:dyDescent="0.2">
      <c r="B306">
        <v>275</v>
      </c>
      <c r="C306">
        <f t="shared" si="33"/>
        <v>10.124891395944715</v>
      </c>
      <c r="D306">
        <f t="shared" si="34"/>
        <v>6.6936797764796125</v>
      </c>
      <c r="P306">
        <v>28.2</v>
      </c>
      <c r="Q306">
        <f t="shared" si="28"/>
        <v>13.97661212685669</v>
      </c>
      <c r="R306">
        <f t="shared" si="29"/>
        <v>126.02112912395303</v>
      </c>
      <c r="S306">
        <f t="shared" si="30"/>
        <v>0.12602112912395302</v>
      </c>
      <c r="T306">
        <f t="shared" si="31"/>
        <v>12.598007133445115</v>
      </c>
      <c r="U306">
        <f t="shared" si="32"/>
        <v>22.598007133445115</v>
      </c>
      <c r="W306" s="11">
        <v>2.4</v>
      </c>
      <c r="X306" s="11">
        <v>22</v>
      </c>
      <c r="Y306" s="11">
        <v>33.5</v>
      </c>
    </row>
    <row r="307" spans="2:25" ht="15" x14ac:dyDescent="0.2">
      <c r="B307">
        <v>276</v>
      </c>
      <c r="C307">
        <f t="shared" si="33"/>
        <v>10.096800157597819</v>
      </c>
      <c r="D307">
        <f t="shared" si="34"/>
        <v>6.6613638176630374</v>
      </c>
      <c r="P307">
        <v>28.3</v>
      </c>
      <c r="Q307">
        <f t="shared" si="28"/>
        <v>13.955704476869656</v>
      </c>
      <c r="R307">
        <f t="shared" si="29"/>
        <v>125.8530234511428</v>
      </c>
      <c r="S307">
        <f t="shared" si="30"/>
        <v>0.1258530234511428</v>
      </c>
      <c r="T307">
        <f t="shared" si="31"/>
        <v>12.585708515805681</v>
      </c>
      <c r="U307">
        <f t="shared" si="32"/>
        <v>22.585708515805681</v>
      </c>
      <c r="W307" s="10">
        <v>2.4</v>
      </c>
      <c r="X307" s="10">
        <v>15</v>
      </c>
      <c r="Y307" s="10"/>
    </row>
    <row r="308" spans="2:25" ht="15" x14ac:dyDescent="0.2">
      <c r="B308">
        <v>277</v>
      </c>
      <c r="C308">
        <f t="shared" si="33"/>
        <v>10.068810515271529</v>
      </c>
      <c r="D308">
        <f t="shared" si="34"/>
        <v>6.6291647341788078</v>
      </c>
      <c r="P308">
        <v>28.4</v>
      </c>
      <c r="Q308">
        <f t="shared" si="28"/>
        <v>13.934870575360289</v>
      </c>
      <c r="R308">
        <f t="shared" si="29"/>
        <v>125.68601440665964</v>
      </c>
      <c r="S308">
        <f t="shared" si="30"/>
        <v>0.12568601440665964</v>
      </c>
      <c r="T308">
        <f t="shared" si="31"/>
        <v>12.573453279623699</v>
      </c>
      <c r="U308">
        <f t="shared" si="32"/>
        <v>22.573453279623699</v>
      </c>
      <c r="W308" s="10">
        <v>2.4</v>
      </c>
      <c r="X308" s="10">
        <v>27</v>
      </c>
      <c r="Y308" s="10">
        <v>32</v>
      </c>
    </row>
    <row r="309" spans="2:25" ht="15" x14ac:dyDescent="0.2">
      <c r="B309">
        <v>278</v>
      </c>
      <c r="C309">
        <f t="shared" si="33"/>
        <v>10.040921736739882</v>
      </c>
      <c r="D309">
        <f t="shared" si="34"/>
        <v>6.5970816836794413</v>
      </c>
      <c r="P309">
        <v>28.5</v>
      </c>
      <c r="Q309">
        <f t="shared" si="28"/>
        <v>13.914109903884263</v>
      </c>
      <c r="R309">
        <f t="shared" si="29"/>
        <v>125.52009194308755</v>
      </c>
      <c r="S309">
        <f t="shared" si="30"/>
        <v>0.12552009194308755</v>
      </c>
      <c r="T309">
        <f t="shared" si="31"/>
        <v>12.561241119931921</v>
      </c>
      <c r="U309">
        <f t="shared" si="32"/>
        <v>22.561241119931921</v>
      </c>
      <c r="W309" s="10">
        <v>2.4</v>
      </c>
      <c r="X309" s="13">
        <v>22</v>
      </c>
      <c r="Y309" s="13">
        <v>14</v>
      </c>
    </row>
    <row r="310" spans="2:25" ht="15" x14ac:dyDescent="0.2">
      <c r="B310">
        <v>279</v>
      </c>
      <c r="C310">
        <f t="shared" si="33"/>
        <v>10.013133097664493</v>
      </c>
      <c r="D310">
        <f t="shared" si="34"/>
        <v>6.5651138328912566</v>
      </c>
      <c r="P310">
        <v>28.6</v>
      </c>
      <c r="Q310">
        <f t="shared" si="28"/>
        <v>13.893421949445017</v>
      </c>
      <c r="R310">
        <f t="shared" si="29"/>
        <v>125.35524614140324</v>
      </c>
      <c r="S310">
        <f t="shared" si="30"/>
        <v>0.12535524614140325</v>
      </c>
      <c r="T310">
        <f t="shared" si="31"/>
        <v>12.549071734967658</v>
      </c>
      <c r="U310">
        <f t="shared" si="32"/>
        <v>22.549071734967658</v>
      </c>
      <c r="W310" s="10">
        <v>2.4</v>
      </c>
      <c r="X310" s="10"/>
      <c r="Y310" s="10"/>
    </row>
    <row r="311" spans="2:25" ht="15" x14ac:dyDescent="0.2">
      <c r="B311">
        <v>280</v>
      </c>
      <c r="C311">
        <f t="shared" si="33"/>
        <v>9.9854438814816504</v>
      </c>
      <c r="D311">
        <f t="shared" si="34"/>
        <v>6.5332603574845081</v>
      </c>
      <c r="P311">
        <v>28.7</v>
      </c>
      <c r="Q311">
        <f t="shared" si="28"/>
        <v>13.872806204417707</v>
      </c>
      <c r="R311">
        <f t="shared" si="29"/>
        <v>125.19146720889621</v>
      </c>
      <c r="S311">
        <f t="shared" si="30"/>
        <v>0.12519146720889621</v>
      </c>
      <c r="T311">
        <f t="shared" si="31"/>
        <v>12.536944826128064</v>
      </c>
      <c r="U311">
        <f t="shared" si="32"/>
        <v>22.536944826128064</v>
      </c>
      <c r="W311" s="10">
        <v>2.4</v>
      </c>
      <c r="X311" s="10">
        <v>24</v>
      </c>
      <c r="Y311" s="10">
        <v>65</v>
      </c>
    </row>
    <row r="312" spans="2:25" ht="15" x14ac:dyDescent="0.2">
      <c r="B312">
        <v>281</v>
      </c>
      <c r="C312">
        <f t="shared" si="33"/>
        <v>9.9578533792914783</v>
      </c>
      <c r="D312">
        <f t="shared" si="34"/>
        <v>6.5015204419458641</v>
      </c>
      <c r="P312">
        <v>28.8</v>
      </c>
      <c r="Q312">
        <f t="shared" si="28"/>
        <v>13.852262166474464</v>
      </c>
      <c r="R312">
        <f t="shared" si="29"/>
        <v>125.02874547712911</v>
      </c>
      <c r="S312">
        <f t="shared" si="30"/>
        <v>0.12502874547712911</v>
      </c>
      <c r="T312">
        <f t="shared" si="31"/>
        <v>12.524860097926158</v>
      </c>
      <c r="U312">
        <f t="shared" si="32"/>
        <v>22.524860097926158</v>
      </c>
      <c r="W312" s="10">
        <v>2.4</v>
      </c>
      <c r="X312" s="10">
        <v>30.1</v>
      </c>
      <c r="Y312" s="10">
        <v>33</v>
      </c>
    </row>
    <row r="313" spans="2:25" ht="15" x14ac:dyDescent="0.2">
      <c r="B313">
        <v>282</v>
      </c>
      <c r="C313">
        <f t="shared" si="33"/>
        <v>9.9303608897489895</v>
      </c>
      <c r="D313">
        <f t="shared" si="34"/>
        <v>6.4698932794531032</v>
      </c>
      <c r="P313">
        <v>28.9</v>
      </c>
      <c r="Q313">
        <f t="shared" si="28"/>
        <v>13.831789338510955</v>
      </c>
      <c r="R313">
        <f t="shared" si="29"/>
        <v>124.86707139993779</v>
      </c>
      <c r="S313">
        <f t="shared" si="30"/>
        <v>0.12486707139993779</v>
      </c>
      <c r="T313">
        <f t="shared" si="31"/>
        <v>12.512817257947621</v>
      </c>
      <c r="U313">
        <f t="shared" si="32"/>
        <v>22.512817257947621</v>
      </c>
      <c r="W313" s="10">
        <v>2.4</v>
      </c>
      <c r="X313" s="10">
        <v>31</v>
      </c>
      <c r="Y313" s="10">
        <v>27</v>
      </c>
    </row>
    <row r="314" spans="2:25" ht="15" x14ac:dyDescent="0.2">
      <c r="B314">
        <v>283</v>
      </c>
      <c r="C314">
        <f t="shared" si="33"/>
        <v>9.9029657189571481</v>
      </c>
      <c r="D314">
        <f t="shared" si="34"/>
        <v>6.4383780717520551</v>
      </c>
      <c r="P314">
        <v>29</v>
      </c>
      <c r="Q314">
        <f t="shared" si="28"/>
        <v>13.811387228574201</v>
      </c>
      <c r="R314">
        <f t="shared" si="29"/>
        <v>124.70643555147127</v>
      </c>
      <c r="S314">
        <f t="shared" si="30"/>
        <v>0.12470643555147128</v>
      </c>
      <c r="T314">
        <f t="shared" si="31"/>
        <v>12.500816016808354</v>
      </c>
      <c r="U314">
        <f t="shared" si="32"/>
        <v>22.500816016808354</v>
      </c>
      <c r="W314" s="10">
        <v>2.4</v>
      </c>
      <c r="X314" s="10">
        <v>22</v>
      </c>
      <c r="Y314" s="10">
        <v>30</v>
      </c>
    </row>
    <row r="315" spans="2:25" ht="15" x14ac:dyDescent="0.2">
      <c r="B315">
        <v>284</v>
      </c>
      <c r="C315">
        <f t="shared" si="33"/>
        <v>9.8756671803617948</v>
      </c>
      <c r="D315">
        <f t="shared" si="34"/>
        <v>6.4069740290357302</v>
      </c>
      <c r="P315">
        <v>29.1</v>
      </c>
      <c r="Q315">
        <f t="shared" si="28"/>
        <v>13.791055349791662</v>
      </c>
      <c r="R315">
        <f t="shared" si="29"/>
        <v>124.54682862426873</v>
      </c>
      <c r="S315">
        <f t="shared" si="30"/>
        <v>0.12454682862426873</v>
      </c>
      <c r="T315">
        <f t="shared" si="31"/>
        <v>12.488856088112744</v>
      </c>
      <c r="U315">
        <f t="shared" si="32"/>
        <v>22.488856088112744</v>
      </c>
      <c r="W315" s="15">
        <v>2.4</v>
      </c>
      <c r="X315" s="13">
        <v>21.5</v>
      </c>
      <c r="Y315" s="13">
        <v>33</v>
      </c>
    </row>
    <row r="316" spans="2:25" ht="15" x14ac:dyDescent="0.2">
      <c r="B316">
        <v>285</v>
      </c>
      <c r="C316">
        <f t="shared" si="33"/>
        <v>9.8484645946483482</v>
      </c>
      <c r="D316">
        <f t="shared" si="34"/>
        <v>6.3756803698255453</v>
      </c>
      <c r="P316">
        <v>29.2</v>
      </c>
      <c r="Q316">
        <f t="shared" si="28"/>
        <v>13.770793220301517</v>
      </c>
      <c r="R316">
        <f t="shared" si="29"/>
        <v>124.38824142737431</v>
      </c>
      <c r="S316">
        <f t="shared" si="30"/>
        <v>0.12438824142737431</v>
      </c>
      <c r="T316">
        <f t="shared" si="31"/>
        <v>12.476937188412656</v>
      </c>
      <c r="U316">
        <f t="shared" si="32"/>
        <v>22.476937188412656</v>
      </c>
      <c r="W316" s="10">
        <v>2.4</v>
      </c>
      <c r="X316" s="10">
        <v>28.3</v>
      </c>
      <c r="Y316" s="10">
        <v>35.299999999999997</v>
      </c>
    </row>
    <row r="317" spans="2:25" ht="15" x14ac:dyDescent="0.2">
      <c r="B317">
        <v>286</v>
      </c>
      <c r="C317">
        <f t="shared" si="33"/>
        <v>9.8213572896404528</v>
      </c>
      <c r="D317">
        <f t="shared" si="34"/>
        <v>6.344496320854617</v>
      </c>
      <c r="P317">
        <v>29.3</v>
      </c>
      <c r="Q317">
        <f t="shared" si="28"/>
        <v>13.750600363184112</v>
      </c>
      <c r="R317">
        <f t="shared" si="29"/>
        <v>124.23066488448835</v>
      </c>
      <c r="S317">
        <f t="shared" si="30"/>
        <v>0.12423066488448835</v>
      </c>
      <c r="T317">
        <f t="shared" si="31"/>
        <v>12.465059037167126</v>
      </c>
      <c r="U317">
        <f t="shared" si="32"/>
        <v>22.465059037167126</v>
      </c>
      <c r="W317" s="10">
        <v>2.4</v>
      </c>
      <c r="X317" s="10">
        <v>28.4</v>
      </c>
      <c r="Y317" s="10">
        <v>19</v>
      </c>
    </row>
    <row r="318" spans="2:25" ht="15" x14ac:dyDescent="0.2">
      <c r="B318">
        <v>287</v>
      </c>
      <c r="C318">
        <f t="shared" si="33"/>
        <v>9.7943446002002545</v>
      </c>
      <c r="D318">
        <f t="shared" si="34"/>
        <v>6.3134211169531582</v>
      </c>
      <c r="P318">
        <v>29.4</v>
      </c>
      <c r="Q318">
        <f t="shared" si="28"/>
        <v>13.730476306394664</v>
      </c>
      <c r="R318">
        <f t="shared" si="29"/>
        <v>124.07409003215349</v>
      </c>
      <c r="S318">
        <f t="shared" si="30"/>
        <v>0.1240740900321535</v>
      </c>
      <c r="T318">
        <f t="shared" si="31"/>
        <v>12.453221356702745</v>
      </c>
      <c r="U318">
        <f t="shared" si="32"/>
        <v>22.453221356702745</v>
      </c>
      <c r="W318" s="10">
        <v>2.4</v>
      </c>
      <c r="X318" s="10">
        <v>27.5</v>
      </c>
      <c r="Y318" s="10">
        <v>35.299999999999997</v>
      </c>
    </row>
    <row r="319" spans="2:25" ht="15" x14ac:dyDescent="0.2">
      <c r="B319">
        <v>288</v>
      </c>
      <c r="C319">
        <f t="shared" si="33"/>
        <v>9.767425868130502</v>
      </c>
      <c r="D319">
        <f t="shared" si="34"/>
        <v>6.2824540009357648</v>
      </c>
      <c r="P319">
        <v>29.5</v>
      </c>
      <c r="Q319">
        <f t="shared" si="28"/>
        <v>13.710420582696987</v>
      </c>
      <c r="R319">
        <f t="shared" si="29"/>
        <v>123.91850801797689</v>
      </c>
      <c r="S319">
        <f t="shared" si="30"/>
        <v>0.12391850801797689</v>
      </c>
      <c r="T319">
        <f t="shared" si="31"/>
        <v>12.441423872174699</v>
      </c>
      <c r="U319">
        <f t="shared" si="32"/>
        <v>22.441423872174699</v>
      </c>
      <c r="W319" s="10">
        <v>2.4</v>
      </c>
      <c r="X319" s="10">
        <v>25.3</v>
      </c>
      <c r="Y319" s="10">
        <v>35</v>
      </c>
    </row>
    <row r="320" spans="2:25" ht="15" x14ac:dyDescent="0.2">
      <c r="B320">
        <v>289</v>
      </c>
      <c r="C320">
        <f t="shared" si="33"/>
        <v>9.7406004420783177</v>
      </c>
      <c r="D320">
        <f t="shared" si="34"/>
        <v>6.2515942234907769</v>
      </c>
      <c r="P320">
        <v>29.6</v>
      </c>
      <c r="Q320">
        <f t="shared" si="28"/>
        <v>13.690432729598438</v>
      </c>
      <c r="R320">
        <f t="shared" si="29"/>
        <v>123.76391009888466</v>
      </c>
      <c r="S320">
        <f t="shared" si="30"/>
        <v>0.12376391009888467</v>
      </c>
      <c r="T320">
        <f t="shared" si="31"/>
        <v>12.429666311528493</v>
      </c>
      <c r="U320">
        <f t="shared" si="32"/>
        <v>22.429666311528493</v>
      </c>
      <c r="W320" s="10">
        <v>2.4</v>
      </c>
      <c r="X320" s="10">
        <v>23.1</v>
      </c>
      <c r="Y320" s="10">
        <v>42</v>
      </c>
    </row>
    <row r="321" spans="2:25" ht="15" x14ac:dyDescent="0.2">
      <c r="B321">
        <v>290</v>
      </c>
      <c r="C321">
        <f t="shared" si="33"/>
        <v>9.7138676774406036</v>
      </c>
      <c r="D321">
        <f t="shared" si="34"/>
        <v>6.2208410430714025</v>
      </c>
      <c r="P321">
        <v>29.7</v>
      </c>
      <c r="Q321">
        <f t="shared" si="28"/>
        <v>13.670512289285917</v>
      </c>
      <c r="R321">
        <f t="shared" si="29"/>
        <v>123.61028763941113</v>
      </c>
      <c r="S321">
        <f t="shared" si="30"/>
        <v>0.12361028763941113</v>
      </c>
      <c r="T321">
        <f t="shared" si="31"/>
        <v>12.417948405462305</v>
      </c>
      <c r="U321">
        <f t="shared" si="32"/>
        <v>22.417948405462305</v>
      </c>
      <c r="W321" s="10">
        <v>2.4</v>
      </c>
      <c r="X321" s="10">
        <v>27.7</v>
      </c>
      <c r="Y321" s="10">
        <v>45</v>
      </c>
    </row>
    <row r="322" spans="2:25" ht="15" x14ac:dyDescent="0.2">
      <c r="B322">
        <v>291</v>
      </c>
      <c r="C322">
        <f t="shared" si="33"/>
        <v>9.6872269362711307</v>
      </c>
      <c r="D322">
        <f t="shared" si="34"/>
        <v>6.1901937257889017</v>
      </c>
      <c r="P322">
        <v>29.8</v>
      </c>
      <c r="Q322">
        <f t="shared" si="28"/>
        <v>13.65065880856293</v>
      </c>
      <c r="R322">
        <f t="shared" si="29"/>
        <v>123.45763211001928</v>
      </c>
      <c r="S322">
        <f t="shared" si="30"/>
        <v>0.12345763211001928</v>
      </c>
      <c r="T322">
        <f t="shared" si="31"/>
        <v>12.406269887389961</v>
      </c>
      <c r="U322">
        <f t="shared" si="32"/>
        <v>22.406269887389961</v>
      </c>
      <c r="W322" s="10">
        <v>2.4</v>
      </c>
      <c r="X322" s="10">
        <v>29</v>
      </c>
      <c r="Y322" s="10"/>
    </row>
    <row r="323" spans="2:25" ht="15" x14ac:dyDescent="0.2">
      <c r="B323">
        <v>292</v>
      </c>
      <c r="C323">
        <f t="shared" si="33"/>
        <v>9.6606775871891841</v>
      </c>
      <c r="D323">
        <f t="shared" si="34"/>
        <v>6.1596515453074261</v>
      </c>
      <c r="P323">
        <v>29.9</v>
      </c>
      <c r="Q323">
        <f t="shared" si="28"/>
        <v>13.630871838787762</v>
      </c>
      <c r="R323">
        <f t="shared" si="29"/>
        <v>123.30593508545407</v>
      </c>
      <c r="S323">
        <f t="shared" si="30"/>
        <v>0.12330593508545407</v>
      </c>
      <c r="T323">
        <f t="shared" si="31"/>
        <v>12.394630493404566</v>
      </c>
      <c r="U323">
        <f t="shared" si="32"/>
        <v>22.394630493404566</v>
      </c>
      <c r="W323" s="10">
        <v>2.4</v>
      </c>
      <c r="X323" s="10">
        <v>34</v>
      </c>
      <c r="Y323" s="10">
        <v>34.9</v>
      </c>
    </row>
    <row r="324" spans="2:25" ht="15" x14ac:dyDescent="0.2">
      <c r="B324">
        <v>293</v>
      </c>
      <c r="C324">
        <f t="shared" si="33"/>
        <v>9.634219005289772</v>
      </c>
      <c r="D324">
        <f t="shared" si="34"/>
        <v>6.1292137827407558</v>
      </c>
      <c r="P324">
        <v>30</v>
      </c>
      <c r="Q324">
        <f t="shared" si="28"/>
        <v>13.611150935812596</v>
      </c>
      <c r="R324">
        <f t="shared" si="29"/>
        <v>123.15518824312572</v>
      </c>
      <c r="S324">
        <f t="shared" si="30"/>
        <v>0.12315518824312573</v>
      </c>
      <c r="T324">
        <f t="shared" si="31"/>
        <v>12.383029962242702</v>
      </c>
      <c r="U324">
        <f t="shared" si="32"/>
        <v>22.383029962242702</v>
      </c>
      <c r="W324" s="10">
        <v>2.4</v>
      </c>
      <c r="X324" s="10">
        <v>31.5</v>
      </c>
      <c r="Y324" s="10">
        <v>27</v>
      </c>
    </row>
    <row r="325" spans="2:25" ht="15" x14ac:dyDescent="0.2">
      <c r="B325">
        <v>294</v>
      </c>
      <c r="C325">
        <f t="shared" si="33"/>
        <v>9.6078505720553551</v>
      </c>
      <c r="D325">
        <f t="shared" si="34"/>
        <v>6.098879726550777</v>
      </c>
      <c r="P325">
        <v>30.1</v>
      </c>
      <c r="Q325">
        <f t="shared" si="28"/>
        <v>13.591495659923734</v>
      </c>
      <c r="R325">
        <f t="shared" si="29"/>
        <v>123.00538336152447</v>
      </c>
      <c r="S325">
        <f t="shared" si="30"/>
        <v>0.12300538336152447</v>
      </c>
      <c r="T325">
        <f t="shared" si="31"/>
        <v>12.371468035249258</v>
      </c>
      <c r="U325">
        <f t="shared" si="32"/>
        <v>22.371468035249258</v>
      </c>
      <c r="W325" s="10">
        <v>2.4</v>
      </c>
      <c r="X325" s="10"/>
      <c r="Y325" s="10"/>
    </row>
    <row r="326" spans="2:25" ht="15" x14ac:dyDescent="0.2">
      <c r="B326">
        <v>295</v>
      </c>
      <c r="C326">
        <f t="shared" si="33"/>
        <v>9.5815716752691387</v>
      </c>
      <c r="D326">
        <f t="shared" si="34"/>
        <v>6.0686486724476651</v>
      </c>
      <c r="P326">
        <v>30.2</v>
      </c>
      <c r="Q326">
        <f t="shared" si="28"/>
        <v>13.571905575782758</v>
      </c>
      <c r="R326">
        <f t="shared" si="29"/>
        <v>122.85651231866336</v>
      </c>
      <c r="S326">
        <f t="shared" si="30"/>
        <v>0.12285651231866336</v>
      </c>
      <c r="T326">
        <f t="shared" si="31"/>
        <v>12.359944456342799</v>
      </c>
      <c r="U326">
        <f t="shared" si="32"/>
        <v>22.359944456342799</v>
      </c>
      <c r="W326" s="10">
        <v>2.4</v>
      </c>
      <c r="X326" s="10">
        <v>24.7</v>
      </c>
      <c r="Y326" s="10">
        <v>37</v>
      </c>
    </row>
    <row r="327" spans="2:25" ht="15" x14ac:dyDescent="0.2">
      <c r="B327">
        <v>296</v>
      </c>
      <c r="C327">
        <f t="shared" si="33"/>
        <v>9.5553817089297155</v>
      </c>
      <c r="D327">
        <f t="shared" si="34"/>
        <v>6.0385199232917586</v>
      </c>
      <c r="P327">
        <v>30.3</v>
      </c>
      <c r="Q327">
        <f t="shared" si="28"/>
        <v>13.552380252368653</v>
      </c>
      <c r="R327">
        <f t="shared" si="29"/>
        <v>122.70856709055263</v>
      </c>
      <c r="S327">
        <f t="shared" si="30"/>
        <v>0.12270856709055264</v>
      </c>
      <c r="T327">
        <f t="shared" si="31"/>
        <v>12.348458971981565</v>
      </c>
      <c r="U327">
        <f t="shared" si="32"/>
        <v>22.348458971981565</v>
      </c>
      <c r="W327" s="10">
        <v>2.4</v>
      </c>
      <c r="X327" s="10"/>
      <c r="Y327" s="10"/>
    </row>
    <row r="328" spans="2:25" ht="15" x14ac:dyDescent="0.2">
      <c r="B328">
        <v>297</v>
      </c>
      <c r="C328">
        <f t="shared" si="33"/>
        <v>9.5292800731672784</v>
      </c>
      <c r="D328">
        <f t="shared" si="34"/>
        <v>6.0084927889971524</v>
      </c>
      <c r="P328">
        <v>30.4</v>
      </c>
      <c r="Q328">
        <f t="shared" si="28"/>
        <v>13.532919262920952</v>
      </c>
      <c r="R328">
        <f t="shared" si="29"/>
        <v>122.56153974969949</v>
      </c>
      <c r="S328">
        <f t="shared" si="30"/>
        <v>0.12256153974969949</v>
      </c>
      <c r="T328">
        <f t="shared" si="31"/>
        <v>12.337011331129972</v>
      </c>
      <c r="U328">
        <f t="shared" si="32"/>
        <v>22.337011331129972</v>
      </c>
      <c r="W328" s="10">
        <v>2.4</v>
      </c>
      <c r="X328" s="10">
        <v>27</v>
      </c>
      <c r="Y328" s="10">
        <v>27</v>
      </c>
    </row>
    <row r="329" spans="2:25" ht="15" x14ac:dyDescent="0.2">
      <c r="B329">
        <v>298</v>
      </c>
      <c r="C329">
        <f t="shared" si="33"/>
        <v>9.5032661741611335</v>
      </c>
      <c r="D329">
        <f t="shared" si="34"/>
        <v>5.9785665864367701</v>
      </c>
      <c r="P329">
        <v>30.5</v>
      </c>
      <c r="Q329">
        <f t="shared" si="28"/>
        <v>13.513522184883715</v>
      </c>
      <c r="R329">
        <f t="shared" si="29"/>
        <v>122.41542246363834</v>
      </c>
      <c r="S329">
        <f t="shared" si="30"/>
        <v>0.12241542246363833</v>
      </c>
      <c r="T329">
        <f t="shared" si="31"/>
        <v>12.325601285225716</v>
      </c>
      <c r="U329">
        <f t="shared" si="32"/>
        <v>22.325601285225716</v>
      </c>
      <c r="W329" s="10">
        <v>2.4</v>
      </c>
      <c r="X329" s="10"/>
      <c r="Y329" s="10"/>
    </row>
    <row r="330" spans="2:25" ht="15" x14ac:dyDescent="0.2">
      <c r="B330">
        <v>299</v>
      </c>
      <c r="C330">
        <f t="shared" si="33"/>
        <v>9.4773394240586697</v>
      </c>
      <c r="D330">
        <f t="shared" si="34"/>
        <v>5.9487406393491966</v>
      </c>
      <c r="P330">
        <v>30.6</v>
      </c>
      <c r="Q330">
        <f t="shared" si="28"/>
        <v>13.494188599850514</v>
      </c>
      <c r="R330">
        <f t="shared" si="29"/>
        <v>122.27020749348618</v>
      </c>
      <c r="S330">
        <f t="shared" si="30"/>
        <v>0.12227020749348619</v>
      </c>
      <c r="T330">
        <f t="shared" si="31"/>
        <v>12.314228588147362</v>
      </c>
      <c r="U330">
        <f t="shared" si="32"/>
        <v>22.314228588147362</v>
      </c>
      <c r="W330" s="10">
        <v>2.4</v>
      </c>
      <c r="X330" s="10">
        <v>26.5</v>
      </c>
      <c r="Y330" s="10">
        <v>37</v>
      </c>
    </row>
    <row r="331" spans="2:25" ht="15" x14ac:dyDescent="0.2">
      <c r="B331">
        <v>300</v>
      </c>
      <c r="C331">
        <f t="shared" si="33"/>
        <v>9.4514992408956147</v>
      </c>
      <c r="D331">
        <f t="shared" si="34"/>
        <v>5.9190142782469195</v>
      </c>
      <c r="P331">
        <v>30.7</v>
      </c>
      <c r="Q331">
        <f t="shared" si="28"/>
        <v>13.474918093510265</v>
      </c>
      <c r="R331">
        <f t="shared" si="29"/>
        <v>122.12588719252594</v>
      </c>
      <c r="S331">
        <f t="shared" si="30"/>
        <v>0.12212588719252594</v>
      </c>
      <c r="T331">
        <f t="shared" si="31"/>
        <v>12.302892996182511</v>
      </c>
      <c r="U331">
        <f t="shared" si="32"/>
        <v>22.302892996182511</v>
      </c>
      <c r="W331" s="10">
        <v>2.4</v>
      </c>
      <c r="X331" s="10">
        <v>27</v>
      </c>
      <c r="Y331" s="10"/>
    </row>
    <row r="332" spans="2:25" ht="15" x14ac:dyDescent="0.2">
      <c r="B332">
        <v>301</v>
      </c>
      <c r="C332">
        <f t="shared" si="33"/>
        <v>9.4257450485177117</v>
      </c>
      <c r="D332">
        <f t="shared" si="34"/>
        <v>5.8893868403262104</v>
      </c>
      <c r="P332">
        <v>30.8</v>
      </c>
      <c r="Q332">
        <f t="shared" si="28"/>
        <v>13.45571025559396</v>
      </c>
      <c r="R332">
        <f t="shared" si="29"/>
        <v>121.98245400481494</v>
      </c>
      <c r="S332">
        <f t="shared" si="30"/>
        <v>0.12198245400481494</v>
      </c>
      <c r="T332">
        <f t="shared" si="31"/>
        <v>12.291594267996448</v>
      </c>
      <c r="U332">
        <f t="shared" si="32"/>
        <v>22.291594267996448</v>
      </c>
      <c r="W332" s="10">
        <v>2.4</v>
      </c>
      <c r="X332" s="10">
        <v>27.3</v>
      </c>
      <c r="Y332" s="10">
        <v>35.700000000000003</v>
      </c>
    </row>
    <row r="333" spans="2:25" ht="15" x14ac:dyDescent="0.2">
      <c r="B333">
        <v>302</v>
      </c>
      <c r="C333">
        <f t="shared" si="33"/>
        <v>9.4000762765035759</v>
      </c>
      <c r="D333">
        <f t="shared" si="34"/>
        <v>5.8598576693784139</v>
      </c>
      <c r="P333">
        <v>30.9</v>
      </c>
      <c r="Q333">
        <f t="shared" si="28"/>
        <v>13.436564679822254</v>
      </c>
      <c r="R333">
        <f t="shared" si="29"/>
        <v>121.83990046381952</v>
      </c>
      <c r="S333">
        <f t="shared" si="30"/>
        <v>0.12183990046381953</v>
      </c>
      <c r="T333">
        <f t="shared" si="31"/>
        <v>12.280332164601326</v>
      </c>
      <c r="U333">
        <f t="shared" si="32"/>
        <v>22.280332164601326</v>
      </c>
      <c r="W333" s="10">
        <v>2.4</v>
      </c>
      <c r="X333" s="10">
        <v>31.9</v>
      </c>
      <c r="Y333" s="10">
        <v>51</v>
      </c>
    </row>
    <row r="334" spans="2:25" ht="15" x14ac:dyDescent="0.2">
      <c r="B334">
        <v>303</v>
      </c>
      <c r="C334">
        <f t="shared" si="33"/>
        <v>9.3744923600889294</v>
      </c>
      <c r="D334">
        <f t="shared" si="34"/>
        <v>5.8304261157027568</v>
      </c>
      <c r="P334">
        <v>31</v>
      </c>
      <c r="Q334">
        <f t="shared" si="28"/>
        <v>13.417480963853894</v>
      </c>
      <c r="R334">
        <f t="shared" si="29"/>
        <v>121.69821919107378</v>
      </c>
      <c r="S334">
        <f t="shared" si="30"/>
        <v>0.12169821919107378</v>
      </c>
      <c r="T334">
        <f t="shared" si="31"/>
        <v>12.269106449325822</v>
      </c>
      <c r="U334">
        <f t="shared" si="32"/>
        <v>22.269106449325822</v>
      </c>
      <c r="W334" s="10">
        <v>2.4</v>
      </c>
      <c r="X334" s="10"/>
      <c r="Y334" s="10"/>
    </row>
    <row r="335" spans="2:25" ht="15" x14ac:dyDescent="0.2">
      <c r="B335">
        <v>304</v>
      </c>
      <c r="C335">
        <f t="shared" si="33"/>
        <v>9.3489927400920081</v>
      </c>
      <c r="D335">
        <f t="shared" si="34"/>
        <v>5.8010915360205502</v>
      </c>
      <c r="P335">
        <v>31.1</v>
      </c>
      <c r="Q335">
        <f t="shared" si="28"/>
        <v>13.398458709235012</v>
      </c>
      <c r="R335">
        <f t="shared" si="29"/>
        <v>121.55740289486354</v>
      </c>
      <c r="S335">
        <f t="shared" si="30"/>
        <v>0.12155740289486354</v>
      </c>
      <c r="T335">
        <f t="shared" si="31"/>
        <v>12.257916887785303</v>
      </c>
      <c r="U335">
        <f t="shared" si="32"/>
        <v>22.257916887785303</v>
      </c>
      <c r="W335" s="10">
        <v>2.4</v>
      </c>
      <c r="X335" s="10">
        <v>1.2</v>
      </c>
      <c r="Y335" s="10">
        <v>39</v>
      </c>
    </row>
    <row r="336" spans="2:25" ht="15" x14ac:dyDescent="0.2">
      <c r="B336">
        <v>305</v>
      </c>
      <c r="C336">
        <f t="shared" si="33"/>
        <v>9.3235768628402766</v>
      </c>
      <c r="D336">
        <f t="shared" si="34"/>
        <v>5.7718532933908904</v>
      </c>
      <c r="P336">
        <v>31.2</v>
      </c>
      <c r="Q336">
        <f t="shared" si="28"/>
        <v>13.37949752134918</v>
      </c>
      <c r="R336">
        <f t="shared" si="29"/>
        <v>121.41744436893356</v>
      </c>
      <c r="S336">
        <f t="shared" si="30"/>
        <v>0.12141744436893356</v>
      </c>
      <c r="T336">
        <f t="shared" si="31"/>
        <v>12.24676324785246</v>
      </c>
      <c r="U336">
        <f t="shared" si="32"/>
        <v>22.24676324785246</v>
      </c>
      <c r="W336" s="10">
        <v>2.4</v>
      </c>
      <c r="X336" s="10">
        <v>23.7</v>
      </c>
      <c r="Y336" s="10">
        <v>43.6</v>
      </c>
    </row>
    <row r="337" spans="2:25" ht="15" x14ac:dyDescent="0.2">
      <c r="B337">
        <v>306</v>
      </c>
      <c r="C337">
        <f t="shared" si="33"/>
        <v>9.2982441800982443</v>
      </c>
      <c r="D337">
        <f t="shared" si="34"/>
        <v>5.742710757127611</v>
      </c>
      <c r="P337">
        <v>31.3</v>
      </c>
      <c r="Q337">
        <f t="shared" si="28"/>
        <v>13.360597009368302</v>
      </c>
      <c r="R337">
        <f t="shared" si="29"/>
        <v>121.27833649121838</v>
      </c>
      <c r="S337">
        <f t="shared" si="30"/>
        <v>0.12127833649121839</v>
      </c>
      <c r="T337">
        <f t="shared" si="31"/>
        <v>12.235645299628416</v>
      </c>
      <c r="U337">
        <f t="shared" si="32"/>
        <v>22.235645299628416</v>
      </c>
      <c r="W337" s="10">
        <v>2.4</v>
      </c>
      <c r="X337" s="10">
        <v>24.9</v>
      </c>
      <c r="Y337" s="10">
        <v>45</v>
      </c>
    </row>
    <row r="338" spans="2:25" ht="15" x14ac:dyDescent="0.2">
      <c r="B338">
        <v>307</v>
      </c>
      <c r="C338">
        <f t="shared" si="33"/>
        <v>9.2729941489965384</v>
      </c>
      <c r="D338">
        <f t="shared" si="34"/>
        <v>5.7136633027176771</v>
      </c>
      <c r="P338">
        <v>31.4</v>
      </c>
      <c r="Q338">
        <f t="shared" si="28"/>
        <v>13.341756786204282</v>
      </c>
      <c r="R338">
        <f t="shared" si="29"/>
        <v>121.14007222259538</v>
      </c>
      <c r="S338">
        <f t="shared" si="30"/>
        <v>0.12114007222259539</v>
      </c>
      <c r="T338">
        <f t="shared" si="31"/>
        <v>12.224562815414284</v>
      </c>
      <c r="U338">
        <f t="shared" si="32"/>
        <v>22.224562815414284</v>
      </c>
      <c r="W338" s="10">
        <v>2.4</v>
      </c>
      <c r="X338" s="10"/>
      <c r="Y338" s="10"/>
    </row>
    <row r="339" spans="2:25" ht="15" x14ac:dyDescent="0.2">
      <c r="B339">
        <v>308</v>
      </c>
      <c r="C339">
        <f t="shared" si="33"/>
        <v>9.2478262319620796</v>
      </c>
      <c r="D339">
        <f t="shared" si="34"/>
        <v>5.6847103117408935</v>
      </c>
      <c r="P339">
        <v>31.5</v>
      </c>
      <c r="Q339">
        <f t="shared" si="28"/>
        <v>13.322976468461437</v>
      </c>
      <c r="R339">
        <f t="shared" si="29"/>
        <v>121.00264460566186</v>
      </c>
      <c r="S339">
        <f t="shared" si="30"/>
        <v>0.12100264460566186</v>
      </c>
      <c r="T339">
        <f t="shared" si="31"/>
        <v>12.213515569683199</v>
      </c>
      <c r="U339">
        <f t="shared" si="32"/>
        <v>22.213515569683199</v>
      </c>
      <c r="W339" s="10">
        <v>2.4</v>
      </c>
      <c r="X339" s="10">
        <v>23</v>
      </c>
      <c r="Y339" s="10">
        <v>47</v>
      </c>
    </row>
    <row r="340" spans="2:25" ht="15" x14ac:dyDescent="0.2">
      <c r="B340">
        <v>309</v>
      </c>
      <c r="C340">
        <f t="shared" si="33"/>
        <v>9.2227398966494505</v>
      </c>
      <c r="D340">
        <f t="shared" si="34"/>
        <v>5.6558511717908928</v>
      </c>
      <c r="P340">
        <v>31.6</v>
      </c>
      <c r="Q340">
        <f t="shared" si="28"/>
        <v>13.304255676389712</v>
      </c>
      <c r="R340">
        <f t="shared" si="29"/>
        <v>120.86604676353161</v>
      </c>
      <c r="S340">
        <f t="shared" si="30"/>
        <v>0.12086604676353162</v>
      </c>
      <c r="T340">
        <f t="shared" si="31"/>
        <v>12.202503339052772</v>
      </c>
      <c r="U340">
        <f t="shared" si="32"/>
        <v>22.202503339052772</v>
      </c>
      <c r="W340" s="10">
        <v>2.4</v>
      </c>
      <c r="X340" s="10">
        <v>28.5</v>
      </c>
      <c r="Y340" s="10"/>
    </row>
    <row r="341" spans="2:25" x14ac:dyDescent="0.2">
      <c r="B341">
        <v>310</v>
      </c>
      <c r="C341">
        <f t="shared" si="33"/>
        <v>9.1977346158732658</v>
      </c>
      <c r="D341">
        <f t="shared" si="34"/>
        <v>5.6270852763974162</v>
      </c>
      <c r="P341">
        <v>31.7</v>
      </c>
      <c r="Q341">
        <f t="shared" si="28"/>
        <v>13.285594033838585</v>
      </c>
      <c r="R341">
        <f t="shared" si="29"/>
        <v>120.73027189865527</v>
      </c>
      <c r="S341">
        <f t="shared" si="30"/>
        <v>0.12073027189865528</v>
      </c>
      <c r="T341">
        <f t="shared" si="31"/>
        <v>12.191525902257993</v>
      </c>
      <c r="U341">
        <f t="shared" si="32"/>
        <v>22.191525902257993</v>
      </c>
      <c r="W341" s="14">
        <v>2.4</v>
      </c>
      <c r="X341" s="14">
        <v>24.6</v>
      </c>
      <c r="Y341" s="14">
        <v>38</v>
      </c>
    </row>
    <row r="342" spans="2:25" ht="15" x14ac:dyDescent="0.2">
      <c r="B342">
        <v>311</v>
      </c>
      <c r="C342">
        <f t="shared" si="33"/>
        <v>9.1728098675417584</v>
      </c>
      <c r="D342">
        <f t="shared" si="34"/>
        <v>5.5984120249498375</v>
      </c>
      <c r="P342">
        <v>31.8</v>
      </c>
      <c r="Q342">
        <f t="shared" si="28"/>
        <v>13.266991168211717</v>
      </c>
      <c r="R342">
        <f t="shared" si="29"/>
        <v>120.59531329165969</v>
      </c>
      <c r="S342">
        <f t="shared" si="30"/>
        <v>0.12059531329165969</v>
      </c>
      <c r="T342">
        <f t="shared" si="31"/>
        <v>12.180583040124539</v>
      </c>
      <c r="U342">
        <f t="shared" si="32"/>
        <v>22.180583040124539</v>
      </c>
      <c r="W342" s="10">
        <v>2.4</v>
      </c>
      <c r="X342" s="10">
        <v>24.9</v>
      </c>
      <c r="Y342" s="10">
        <v>45</v>
      </c>
    </row>
    <row r="343" spans="2:25" ht="15" x14ac:dyDescent="0.2">
      <c r="B343">
        <v>312</v>
      </c>
      <c r="C343">
        <f t="shared" si="33"/>
        <v>9.1479651345913524</v>
      </c>
      <c r="D343">
        <f t="shared" si="34"/>
        <v>5.569830822621924</v>
      </c>
      <c r="P343">
        <v>31.9</v>
      </c>
      <c r="Q343">
        <f t="shared" si="28"/>
        <v>13.248446710422343</v>
      </c>
      <c r="R343">
        <f t="shared" si="29"/>
        <v>120.46116430020969</v>
      </c>
      <c r="S343">
        <f t="shared" si="30"/>
        <v>0.12046116430020969</v>
      </c>
      <c r="T343">
        <f t="shared" si="31"/>
        <v>12.169674535542555</v>
      </c>
      <c r="U343">
        <f t="shared" si="32"/>
        <v>22.169674535542555</v>
      </c>
      <c r="W343" s="10">
        <v>2.4</v>
      </c>
      <c r="X343" s="10">
        <v>27</v>
      </c>
      <c r="Y343" s="10"/>
    </row>
    <row r="344" spans="2:25" ht="15" x14ac:dyDescent="0.2">
      <c r="B344">
        <v>313</v>
      </c>
      <c r="C344">
        <f t="shared" si="33"/>
        <v>9.1231999049222949</v>
      </c>
      <c r="D344">
        <f t="shared" si="34"/>
        <v>5.541341080297812</v>
      </c>
      <c r="P344">
        <v>32</v>
      </c>
      <c r="Q344">
        <f t="shared" si="28"/>
        <v>13.229960294849281</v>
      </c>
      <c r="R344">
        <f t="shared" si="29"/>
        <v>120.32781835788825</v>
      </c>
      <c r="S344">
        <f t="shared" si="30"/>
        <v>0.12032781835788825</v>
      </c>
      <c r="T344">
        <f t="shared" si="31"/>
        <v>12.158800173440753</v>
      </c>
      <c r="U344">
        <f t="shared" si="32"/>
        <v>22.158800173440753</v>
      </c>
      <c r="W344" s="10">
        <v>2.4</v>
      </c>
      <c r="X344" s="13">
        <v>27.5</v>
      </c>
      <c r="Y344" s="13">
        <v>27</v>
      </c>
    </row>
    <row r="345" spans="2:25" ht="15" x14ac:dyDescent="0.2">
      <c r="B345">
        <v>314</v>
      </c>
      <c r="C345">
        <f t="shared" si="33"/>
        <v>9.0985136713353114</v>
      </c>
      <c r="D345">
        <f t="shared" si="34"/>
        <v>5.5129422144990983</v>
      </c>
      <c r="P345">
        <v>32.1</v>
      </c>
      <c r="Q345">
        <f t="shared" ref="Q345:Q408" si="35">IF(P345&gt;108,(100*(0.001*10^(T345/10)-0.001*10^((T345-$Q$20)/10))/($Q$19)),MIN(($S$19*LOG10(P345)+$U$19),($S$20*LOG10(P345)+$U$20),($S$21*LOG10(P345)+$U$21)))</f>
        <v>13.211531559293743</v>
      </c>
      <c r="R345">
        <f t="shared" si="29"/>
        <v>120.19526897309741</v>
      </c>
      <c r="S345">
        <f t="shared" si="30"/>
        <v>0.12019526897309742</v>
      </c>
      <c r="T345">
        <f t="shared" si="31"/>
        <v>12.147959740761024</v>
      </c>
      <c r="U345">
        <f t="shared" si="32"/>
        <v>22.147959740761024</v>
      </c>
      <c r="W345" s="10">
        <v>2.4</v>
      </c>
      <c r="X345" s="10">
        <v>31.6</v>
      </c>
      <c r="Y345" s="10">
        <v>39.6</v>
      </c>
    </row>
    <row r="346" spans="2:25" x14ac:dyDescent="0.2">
      <c r="B346">
        <v>315</v>
      </c>
      <c r="C346">
        <f t="shared" si="33"/>
        <v>9.0739059314693193</v>
      </c>
      <c r="D346">
        <f t="shared" si="34"/>
        <v>5.4846336473131956</v>
      </c>
      <c r="P346">
        <v>32.200000000000003</v>
      </c>
      <c r="Q346">
        <f t="shared" si="35"/>
        <v>13.193160144936702</v>
      </c>
      <c r="R346">
        <f t="shared" ref="R346:R409" si="36">1000*(0.001*10^(T346/10)-0.001*10^((T346-$Q$20)/10))/(0.01*Q346)</f>
        <v>120.06350972797846</v>
      </c>
      <c r="S346">
        <f t="shared" ref="S346:S409" si="37">0.001*R346</f>
        <v>0.12006350972797845</v>
      </c>
      <c r="T346">
        <f t="shared" ref="T346:T409" si="38">U346-$Q$21</f>
        <v>12.137153026433353</v>
      </c>
      <c r="U346">
        <f t="shared" ref="U346:U409" si="39">MIN($D$28*LOG(P346)+$D$26,$D$29*LOG(P346)+$D$27)</f>
        <v>22.137153026433353</v>
      </c>
      <c r="W346" s="11">
        <v>2.4</v>
      </c>
      <c r="X346" s="11">
        <v>23</v>
      </c>
      <c r="Y346" s="11">
        <v>47</v>
      </c>
    </row>
    <row r="347" spans="2:25" ht="15" x14ac:dyDescent="0.2">
      <c r="B347">
        <v>316</v>
      </c>
      <c r="C347">
        <f t="shared" si="33"/>
        <v>9.0493761877400445</v>
      </c>
      <c r="D347">
        <f t="shared" si="34"/>
        <v>5.4564148063227265</v>
      </c>
      <c r="P347">
        <v>32.299999999999997</v>
      </c>
      <c r="Q347">
        <f t="shared" si="35"/>
        <v>13.174845696297005</v>
      </c>
      <c r="R347">
        <f t="shared" si="36"/>
        <v>119.93253427735037</v>
      </c>
      <c r="S347">
        <f t="shared" si="37"/>
        <v>0.11993253427735037</v>
      </c>
      <c r="T347">
        <f t="shared" si="38"/>
        <v>12.126379821351179</v>
      </c>
      <c r="U347">
        <f t="shared" si="39"/>
        <v>22.126379821351179</v>
      </c>
      <c r="W347" s="10">
        <v>2.4</v>
      </c>
      <c r="X347" s="10">
        <v>24.6</v>
      </c>
      <c r="Y347" s="10">
        <v>39</v>
      </c>
    </row>
    <row r="348" spans="2:25" ht="15" x14ac:dyDescent="0.2">
      <c r="B348">
        <v>317</v>
      </c>
      <c r="C348">
        <f t="shared" si="33"/>
        <v>9.0249239472796674</v>
      </c>
      <c r="D348">
        <f t="shared" si="34"/>
        <v>5.4282851245360959</v>
      </c>
      <c r="P348">
        <v>32.4</v>
      </c>
      <c r="Q348">
        <f t="shared" si="35"/>
        <v>13.156587861190079</v>
      </c>
      <c r="R348">
        <f t="shared" si="36"/>
        <v>119.80233634766772</v>
      </c>
      <c r="S348">
        <f t="shared" si="37"/>
        <v>0.11980233634766772</v>
      </c>
      <c r="T348">
        <f t="shared" si="38"/>
        <v>12.115639918347107</v>
      </c>
      <c r="U348">
        <f t="shared" si="39"/>
        <v>22.115639918347107</v>
      </c>
      <c r="W348" s="10">
        <v>2.4</v>
      </c>
      <c r="X348" s="10">
        <v>27</v>
      </c>
      <c r="Y348" s="10"/>
    </row>
    <row r="349" spans="2:25" ht="15" x14ac:dyDescent="0.2">
      <c r="B349">
        <v>318</v>
      </c>
      <c r="C349">
        <f t="shared" si="33"/>
        <v>9.0005487218774149</v>
      </c>
      <c r="D349">
        <f t="shared" si="34"/>
        <v>5.4002440403191372</v>
      </c>
      <c r="P349">
        <v>32.5</v>
      </c>
      <c r="Q349">
        <f t="shared" si="35"/>
        <v>13.138386290687311</v>
      </c>
      <c r="R349">
        <f t="shared" si="36"/>
        <v>119.67290973599533</v>
      </c>
      <c r="S349">
        <f t="shared" si="37"/>
        <v>0.11967290973599534</v>
      </c>
      <c r="T349">
        <f t="shared" si="38"/>
        <v>12.104933112169007</v>
      </c>
      <c r="U349">
        <f t="shared" si="39"/>
        <v>22.104933112169007</v>
      </c>
      <c r="W349" s="10">
        <v>2.4</v>
      </c>
      <c r="X349" s="10">
        <v>27.5</v>
      </c>
      <c r="Y349" s="10">
        <v>47.1</v>
      </c>
    </row>
    <row r="350" spans="2:25" ht="15" x14ac:dyDescent="0.2">
      <c r="B350">
        <v>319</v>
      </c>
      <c r="C350">
        <f t="shared" si="33"/>
        <v>8.9762500279210329</v>
      </c>
      <c r="D350">
        <f t="shared" si="34"/>
        <v>5.372290997327795</v>
      </c>
      <c r="P350">
        <v>32.6</v>
      </c>
      <c r="Q350">
        <f t="shared" si="35"/>
        <v>13.120240639076034</v>
      </c>
      <c r="R350">
        <f t="shared" si="36"/>
        <v>119.54424830900263</v>
      </c>
      <c r="S350">
        <f t="shared" si="37"/>
        <v>0.11954424830900263</v>
      </c>
      <c r="T350">
        <f t="shared" si="38"/>
        <v>12.094259199456491</v>
      </c>
      <c r="U350">
        <f t="shared" si="39"/>
        <v>22.094259199456491</v>
      </c>
      <c r="W350" s="10">
        <v>2.4</v>
      </c>
      <c r="X350" s="10">
        <v>27.8</v>
      </c>
      <c r="Y350" s="10"/>
    </row>
    <row r="351" spans="2:25" ht="15" x14ac:dyDescent="0.2">
      <c r="B351">
        <v>320</v>
      </c>
      <c r="C351">
        <f t="shared" si="33"/>
        <v>8.9520273863392816</v>
      </c>
      <c r="D351">
        <f t="shared" si="34"/>
        <v>5.3444254444419315</v>
      </c>
      <c r="P351">
        <v>32.700000000000003</v>
      </c>
      <c r="Q351">
        <f t="shared" si="35"/>
        <v>13.102150563820111</v>
      </c>
      <c r="R351">
        <f t="shared" si="36"/>
        <v>119.41634600197322</v>
      </c>
      <c r="S351">
        <f t="shared" si="37"/>
        <v>0.11941634600197322</v>
      </c>
      <c r="T351">
        <f t="shared" si="38"/>
        <v>12.083617978717712</v>
      </c>
      <c r="U351">
        <f t="shared" si="39"/>
        <v>22.083617978717712</v>
      </c>
      <c r="W351" s="10">
        <v>2.4</v>
      </c>
      <c r="X351" s="10">
        <v>6</v>
      </c>
      <c r="Y351" s="10">
        <v>22.6</v>
      </c>
    </row>
    <row r="352" spans="2:25" ht="15" x14ac:dyDescent="0.2">
      <c r="B352">
        <v>321</v>
      </c>
      <c r="C352">
        <f t="shared" ref="C352:C415" si="40">MIN($C$28*LOG(B352)+$C$26,$C$29*LOG(B352)+$C$27)</f>
        <v>8.9278803225451853</v>
      </c>
      <c r="D352">
        <f t="shared" ref="D352:D401" si="41">MIN($D$28*LOG(B352)+$D$26,$D$29*LOG(B352)+$D$27)</f>
        <v>5.3166468357001264</v>
      </c>
      <c r="P352">
        <v>32.799999999999997</v>
      </c>
      <c r="Q352">
        <f t="shared" si="35"/>
        <v>13.084115725521169</v>
      </c>
      <c r="R352">
        <f t="shared" si="36"/>
        <v>119.28919681783364</v>
      </c>
      <c r="S352">
        <f t="shared" si="37"/>
        <v>0.11928919681783365</v>
      </c>
      <c r="T352">
        <f t="shared" si="38"/>
        <v>12.073009250306569</v>
      </c>
      <c r="U352">
        <f t="shared" si="39"/>
        <v>22.073009250306569</v>
      </c>
      <c r="W352" s="10">
        <v>2.4</v>
      </c>
      <c r="X352" s="10">
        <v>19</v>
      </c>
      <c r="Y352" s="10">
        <v>32</v>
      </c>
    </row>
    <row r="353" spans="2:25" ht="15" x14ac:dyDescent="0.2">
      <c r="B353">
        <v>322</v>
      </c>
      <c r="C353">
        <f t="shared" si="40"/>
        <v>8.9038083663802965</v>
      </c>
      <c r="D353">
        <f t="shared" si="41"/>
        <v>5.2889546302354731</v>
      </c>
      <c r="P353">
        <v>32.9</v>
      </c>
      <c r="Q353">
        <f t="shared" si="35"/>
        <v>13.066135787880356</v>
      </c>
      <c r="R353">
        <f t="shared" si="36"/>
        <v>119.16279482619693</v>
      </c>
      <c r="S353">
        <f t="shared" si="37"/>
        <v>0.11916279482619693</v>
      </c>
      <c r="T353">
        <f t="shared" si="38"/>
        <v>12.062432816400211</v>
      </c>
      <c r="U353">
        <f t="shared" si="39"/>
        <v>22.062432816400211</v>
      </c>
      <c r="W353" s="10">
        <v>2.4</v>
      </c>
      <c r="X353" s="10">
        <v>24.6</v>
      </c>
      <c r="Y353" s="10">
        <v>45.6</v>
      </c>
    </row>
    <row r="354" spans="2:25" ht="15" x14ac:dyDescent="0.2">
      <c r="B354">
        <v>323</v>
      </c>
      <c r="C354">
        <f t="shared" si="40"/>
        <v>8.8798110520597433</v>
      </c>
      <c r="D354">
        <f t="shared" si="41"/>
        <v>5.2613482922123893</v>
      </c>
      <c r="P354">
        <v>33</v>
      </c>
      <c r="Q354">
        <f t="shared" si="35"/>
        <v>13.048210417660734</v>
      </c>
      <c r="R354">
        <f t="shared" si="36"/>
        <v>119.0371341624235</v>
      </c>
      <c r="S354">
        <f t="shared" si="37"/>
        <v>0.11903713416242351</v>
      </c>
      <c r="T354">
        <f t="shared" si="38"/>
        <v>12.051888480976903</v>
      </c>
      <c r="U354">
        <f t="shared" si="39"/>
        <v>22.051888480976903</v>
      </c>
      <c r="W354" s="10">
        <v>2.4</v>
      </c>
      <c r="X354" s="10"/>
      <c r="Y354" s="10"/>
    </row>
    <row r="355" spans="2:25" ht="15" x14ac:dyDescent="0.2">
      <c r="B355">
        <v>324</v>
      </c>
      <c r="C355">
        <f t="shared" si="40"/>
        <v>8.855887918118178</v>
      </c>
      <c r="D355">
        <f t="shared" si="41"/>
        <v>5.2338272907644594</v>
      </c>
      <c r="P355">
        <v>33.1</v>
      </c>
      <c r="Q355">
        <f t="shared" si="35"/>
        <v>13.030339284650228</v>
      </c>
      <c r="R355">
        <f t="shared" si="36"/>
        <v>118.91220902669879</v>
      </c>
      <c r="S355">
        <f t="shared" si="37"/>
        <v>0.11891220902669879</v>
      </c>
      <c r="T355">
        <f t="shared" si="38"/>
        <v>12.041376049794252</v>
      </c>
      <c r="U355">
        <f t="shared" si="39"/>
        <v>22.041376049794252</v>
      </c>
      <c r="W355" s="10">
        <v>2.4</v>
      </c>
      <c r="X355" s="10">
        <v>32.5</v>
      </c>
      <c r="Y355" s="10"/>
    </row>
    <row r="356" spans="2:25" x14ac:dyDescent="0.2">
      <c r="B356">
        <v>325</v>
      </c>
      <c r="C356">
        <f t="shared" si="40"/>
        <v>8.832038507356458</v>
      </c>
      <c r="D356">
        <f t="shared" si="41"/>
        <v>5.2063910999330787</v>
      </c>
      <c r="P356">
        <v>33.200000000000003</v>
      </c>
      <c r="Q356">
        <f t="shared" si="35"/>
        <v>13.012522061625109</v>
      </c>
      <c r="R356">
        <f t="shared" si="36"/>
        <v>118.78801368312473</v>
      </c>
      <c r="S356">
        <f t="shared" si="37"/>
        <v>0.11878801368312474</v>
      </c>
      <c r="T356">
        <f t="shared" si="38"/>
        <v>12.030895330367713</v>
      </c>
      <c r="U356">
        <f t="shared" si="39"/>
        <v>22.030895330367713</v>
      </c>
      <c r="W356" s="11">
        <v>2.4</v>
      </c>
      <c r="X356" s="11">
        <v>11</v>
      </c>
      <c r="Y356" s="11">
        <v>44.5</v>
      </c>
    </row>
    <row r="357" spans="2:25" ht="15" x14ac:dyDescent="0.2">
      <c r="B357">
        <v>326</v>
      </c>
      <c r="C357">
        <f t="shared" si="40"/>
        <v>8.8082623667893287</v>
      </c>
      <c r="D357">
        <f t="shared" si="41"/>
        <v>5.1790391986072564</v>
      </c>
      <c r="P357">
        <v>33.299999999999997</v>
      </c>
      <c r="Q357">
        <f t="shared" si="35"/>
        <v>12.994758424314053</v>
      </c>
      <c r="R357">
        <f t="shared" si="36"/>
        <v>118.66454245882838</v>
      </c>
      <c r="S357">
        <f t="shared" si="37"/>
        <v>0.11866454245882838</v>
      </c>
      <c r="T357">
        <f t="shared" si="38"/>
        <v>12.020446131949445</v>
      </c>
      <c r="U357">
        <f t="shared" si="39"/>
        <v>22.020446131949445</v>
      </c>
      <c r="W357" s="10">
        <v>2.4</v>
      </c>
      <c r="X357" s="10">
        <v>25</v>
      </c>
      <c r="Y357" s="10">
        <v>77</v>
      </c>
    </row>
    <row r="358" spans="2:25" x14ac:dyDescent="0.2">
      <c r="B358">
        <v>327</v>
      </c>
      <c r="C358">
        <f t="shared" si="40"/>
        <v>8.784559047593703</v>
      </c>
      <c r="D358">
        <f t="shared" si="41"/>
        <v>5.1517710704641431</v>
      </c>
      <c r="P358">
        <v>33.4</v>
      </c>
      <c r="Q358">
        <f t="shared" si="35"/>
        <v>12.977048051362726</v>
      </c>
      <c r="R358">
        <f t="shared" si="36"/>
        <v>118.54178974308458</v>
      </c>
      <c r="S358">
        <f t="shared" si="37"/>
        <v>0.11854178974308457</v>
      </c>
      <c r="T358">
        <f t="shared" si="38"/>
        <v>12.010028265507486</v>
      </c>
      <c r="U358">
        <f t="shared" si="39"/>
        <v>22.010028265507486</v>
      </c>
      <c r="W358" s="11">
        <v>2.4</v>
      </c>
      <c r="X358" s="11">
        <v>19.2</v>
      </c>
      <c r="Y358" s="11">
        <v>26</v>
      </c>
    </row>
    <row r="359" spans="2:25" x14ac:dyDescent="0.2">
      <c r="B359">
        <v>328</v>
      </c>
      <c r="C359">
        <f t="shared" si="40"/>
        <v>8.7609281050578787</v>
      </c>
      <c r="D359">
        <f t="shared" si="41"/>
        <v>5.1245862039105816</v>
      </c>
      <c r="P359">
        <v>33.5</v>
      </c>
      <c r="Q359">
        <f t="shared" si="35"/>
        <v>12.959390624298909</v>
      </c>
      <c r="R359">
        <f t="shared" si="36"/>
        <v>118.41974998645419</v>
      </c>
      <c r="S359">
        <f t="shared" si="37"/>
        <v>0.1184197499864542</v>
      </c>
      <c r="T359">
        <f t="shared" si="38"/>
        <v>11.999641543705241</v>
      </c>
      <c r="U359">
        <f t="shared" si="39"/>
        <v>21.999641543705241</v>
      </c>
      <c r="W359" s="14">
        <v>2.4</v>
      </c>
      <c r="X359" s="14">
        <v>25</v>
      </c>
      <c r="Y359" s="14">
        <v>27.6</v>
      </c>
    </row>
    <row r="360" spans="2:25" x14ac:dyDescent="0.2">
      <c r="B360">
        <v>329</v>
      </c>
      <c r="C360">
        <f t="shared" si="40"/>
        <v>8.7373690985314596</v>
      </c>
      <c r="D360">
        <f t="shared" si="41"/>
        <v>5.0974840920255247</v>
      </c>
      <c r="P360">
        <v>33.6</v>
      </c>
      <c r="Q360">
        <f t="shared" si="35"/>
        <v>12.941785827498123</v>
      </c>
      <c r="R360">
        <f t="shared" si="36"/>
        <v>118.29841769993584</v>
      </c>
      <c r="S360">
        <f t="shared" si="37"/>
        <v>0.11829841769993585</v>
      </c>
      <c r="T360">
        <f t="shared" si="38"/>
        <v>11.98928578088125</v>
      </c>
      <c r="U360">
        <f t="shared" si="39"/>
        <v>21.98928578088125</v>
      </c>
      <c r="W360" s="11">
        <v>2.4</v>
      </c>
      <c r="X360" s="11"/>
      <c r="Y360" s="11"/>
    </row>
    <row r="361" spans="2:25" x14ac:dyDescent="0.2">
      <c r="B361">
        <v>330</v>
      </c>
      <c r="C361">
        <f t="shared" si="40"/>
        <v>8.7138815913760439</v>
      </c>
      <c r="D361">
        <f t="shared" si="41"/>
        <v>5.070464232503312</v>
      </c>
      <c r="P361">
        <v>33.700000000000003</v>
      </c>
      <c r="Q361">
        <f t="shared" si="35"/>
        <v>12.924233348149798</v>
      </c>
      <c r="R361">
        <f t="shared" si="36"/>
        <v>118.17778745413308</v>
      </c>
      <c r="S361">
        <f t="shared" si="37"/>
        <v>0.11817778745413308</v>
      </c>
      <c r="T361">
        <f t="shared" si="38"/>
        <v>11.978960793029295</v>
      </c>
      <c r="U361">
        <f t="shared" si="39"/>
        <v>21.978960793029295</v>
      </c>
      <c r="W361" s="14">
        <v>2.4</v>
      </c>
      <c r="X361" s="14">
        <v>28.8</v>
      </c>
      <c r="Y361" s="14">
        <v>30.8</v>
      </c>
    </row>
    <row r="362" spans="2:25" x14ac:dyDescent="0.2">
      <c r="B362">
        <v>331</v>
      </c>
      <c r="C362">
        <f t="shared" si="40"/>
        <v>8.6904651509166939</v>
      </c>
      <c r="D362">
        <f t="shared" si="41"/>
        <v>5.0435261275977652</v>
      </c>
      <c r="P362">
        <v>33.799999999999997</v>
      </c>
      <c r="Q362">
        <f t="shared" si="35"/>
        <v>12.906732876223899</v>
      </c>
      <c r="R362">
        <f t="shared" si="36"/>
        <v>118.05785387843453</v>
      </c>
      <c r="S362">
        <f t="shared" si="37"/>
        <v>0.11805785387843454</v>
      </c>
      <c r="T362">
        <f t="shared" si="38"/>
        <v>11.968666397778765</v>
      </c>
      <c r="U362">
        <f t="shared" si="39"/>
        <v>21.968666397778765</v>
      </c>
      <c r="W362" s="14">
        <v>2.4</v>
      </c>
      <c r="X362" s="14">
        <v>28.8</v>
      </c>
      <c r="Y362" s="14">
        <v>30.8</v>
      </c>
    </row>
    <row r="363" spans="2:25" x14ac:dyDescent="0.2">
      <c r="B363">
        <v>332</v>
      </c>
      <c r="C363">
        <f t="shared" si="40"/>
        <v>8.6671193483940741</v>
      </c>
      <c r="D363">
        <f t="shared" si="41"/>
        <v>5.0166692840672624</v>
      </c>
      <c r="P363">
        <v>33.9</v>
      </c>
      <c r="Q363">
        <f t="shared" si="35"/>
        <v>12.889284104438087</v>
      </c>
      <c r="R363">
        <f t="shared" si="36"/>
        <v>117.93861166020814</v>
      </c>
      <c r="S363">
        <f t="shared" si="37"/>
        <v>0.11793861166020814</v>
      </c>
      <c r="T363">
        <f t="shared" si="38"/>
        <v>11.958402414375346</v>
      </c>
      <c r="U363">
        <f t="shared" si="39"/>
        <v>21.958402414375346</v>
      </c>
      <c r="W363" s="11">
        <v>2.4</v>
      </c>
      <c r="X363" s="11">
        <v>31.6</v>
      </c>
      <c r="Y363" s="11">
        <v>49.2</v>
      </c>
    </row>
    <row r="364" spans="2:25" x14ac:dyDescent="0.2">
      <c r="B364">
        <v>333</v>
      </c>
      <c r="C364">
        <f t="shared" si="40"/>
        <v>8.6438437589173844</v>
      </c>
      <c r="D364">
        <f t="shared" si="41"/>
        <v>4.9898932131204461</v>
      </c>
      <c r="P364">
        <v>34</v>
      </c>
      <c r="Q364">
        <f t="shared" si="35"/>
        <v>12.871886728225334</v>
      </c>
      <c r="R364">
        <f t="shared" si="36"/>
        <v>117.8200555440084</v>
      </c>
      <c r="S364">
        <f t="shared" si="37"/>
        <v>0.1178200555440084</v>
      </c>
      <c r="T364">
        <f t="shared" si="38"/>
        <v>11.94816866366196</v>
      </c>
      <c r="U364">
        <f t="shared" si="39"/>
        <v>21.94816866366196</v>
      </c>
      <c r="W364" s="11">
        <v>2.4</v>
      </c>
      <c r="X364" s="11"/>
      <c r="Y364" s="11"/>
    </row>
    <row r="365" spans="2:25" x14ac:dyDescent="0.2">
      <c r="B365">
        <v>334</v>
      </c>
      <c r="C365">
        <f t="shared" si="40"/>
        <v>8.6206379614179198</v>
      </c>
      <c r="D365">
        <f t="shared" si="41"/>
        <v>4.963197430362932</v>
      </c>
      <c r="P365">
        <v>34.1</v>
      </c>
      <c r="Q365">
        <f t="shared" si="35"/>
        <v>12.854540445702035</v>
      </c>
      <c r="R365">
        <f t="shared" si="36"/>
        <v>117.70218033079786</v>
      </c>
      <c r="S365">
        <f t="shared" si="37"/>
        <v>0.11770218033079786</v>
      </c>
      <c r="T365">
        <f t="shared" si="38"/>
        <v>11.937964968060022</v>
      </c>
      <c r="U365">
        <f t="shared" si="39"/>
        <v>21.937964968060022</v>
      </c>
      <c r="W365" s="11">
        <v>2.4</v>
      </c>
      <c r="X365" s="11">
        <v>23</v>
      </c>
      <c r="Y365" s="11">
        <v>27</v>
      </c>
    </row>
    <row r="366" spans="2:25" x14ac:dyDescent="0.2">
      <c r="B366">
        <v>335</v>
      </c>
      <c r="C366">
        <f t="shared" si="40"/>
        <v>8.5975015386034173</v>
      </c>
      <c r="D366">
        <f t="shared" si="41"/>
        <v>4.9365814557446797</v>
      </c>
      <c r="P366">
        <v>34.200000000000003</v>
      </c>
      <c r="Q366">
        <f t="shared" si="35"/>
        <v>12.837244957636567</v>
      </c>
      <c r="R366">
        <f t="shared" si="36"/>
        <v>117.58498087717965</v>
      </c>
      <c r="S366">
        <f t="shared" si="37"/>
        <v>0.11758498087717965</v>
      </c>
      <c r="T366">
        <f t="shared" si="38"/>
        <v>11.92779115155092</v>
      </c>
      <c r="U366">
        <f t="shared" si="39"/>
        <v>21.92779115155092</v>
      </c>
      <c r="W366" s="11">
        <v>2.4</v>
      </c>
      <c r="X366" s="11">
        <v>0</v>
      </c>
      <c r="Y366" s="11">
        <v>20.8</v>
      </c>
    </row>
    <row r="367" spans="2:25" x14ac:dyDescent="0.2">
      <c r="B367">
        <v>336</v>
      </c>
      <c r="C367">
        <f t="shared" si="40"/>
        <v>8.5744340769129792</v>
      </c>
      <c r="D367">
        <f t="shared" si="41"/>
        <v>4.9100448135082004</v>
      </c>
      <c r="P367">
        <v>34.299999999999997</v>
      </c>
      <c r="Q367">
        <f t="shared" si="35"/>
        <v>12.819999967418322</v>
      </c>
      <c r="R367">
        <f t="shared" si="36"/>
        <v>117.46845209464452</v>
      </c>
      <c r="S367">
        <f t="shared" si="37"/>
        <v>0.11746845209464452</v>
      </c>
      <c r="T367">
        <f t="shared" si="38"/>
        <v>11.917647039657837</v>
      </c>
      <c r="U367">
        <f t="shared" si="39"/>
        <v>21.917647039657837</v>
      </c>
      <c r="W367" s="11">
        <v>2.4</v>
      </c>
      <c r="X367" s="11">
        <v>30</v>
      </c>
      <c r="Y367" s="11">
        <v>40.200000000000003</v>
      </c>
    </row>
    <row r="368" spans="2:25" x14ac:dyDescent="0.2">
      <c r="B368">
        <v>337</v>
      </c>
      <c r="C368">
        <f t="shared" si="40"/>
        <v>8.5514351664727499</v>
      </c>
      <c r="D368">
        <f t="shared" si="41"/>
        <v>4.8835870321375623</v>
      </c>
      <c r="P368">
        <v>34.4</v>
      </c>
      <c r="Q368">
        <f t="shared" si="35"/>
        <v>12.802805181027193</v>
      </c>
      <c r="R368">
        <f t="shared" si="36"/>
        <v>117.35258894882885</v>
      </c>
      <c r="S368">
        <f t="shared" si="37"/>
        <v>0.11735258894882886</v>
      </c>
      <c r="T368">
        <f t="shared" si="38"/>
        <v>11.907532459427763</v>
      </c>
      <c r="U368">
        <f t="shared" si="39"/>
        <v>21.907532459427763</v>
      </c>
      <c r="W368" s="11">
        <v>2.4</v>
      </c>
      <c r="X368" s="11">
        <v>30</v>
      </c>
      <c r="Y368" s="11">
        <v>40.200000000000003</v>
      </c>
    </row>
    <row r="369" spans="2:25" ht="15" x14ac:dyDescent="0.25">
      <c r="B369">
        <v>338</v>
      </c>
      <c r="C369">
        <f t="shared" si="40"/>
        <v>8.5285044010521958</v>
      </c>
      <c r="D369">
        <f t="shared" si="41"/>
        <v>4.8572076443080832</v>
      </c>
      <c r="P369">
        <v>34.5</v>
      </c>
      <c r="Q369">
        <f t="shared" si="35"/>
        <v>12.785660307003475</v>
      </c>
      <c r="R369">
        <f t="shared" si="36"/>
        <v>117.23738645878542</v>
      </c>
      <c r="S369">
        <f t="shared" si="37"/>
        <v>0.11723738645878543</v>
      </c>
      <c r="T369">
        <f t="shared" si="38"/>
        <v>11.897447239413808</v>
      </c>
      <c r="U369">
        <f t="shared" si="39"/>
        <v>21.897447239413808</v>
      </c>
      <c r="W369" s="12">
        <v>2.4</v>
      </c>
      <c r="X369" s="12">
        <v>30.3</v>
      </c>
      <c r="Y369" s="12">
        <v>41.3</v>
      </c>
    </row>
    <row r="370" spans="2:25" x14ac:dyDescent="0.2">
      <c r="B370">
        <v>339</v>
      </c>
      <c r="C370">
        <f t="shared" si="40"/>
        <v>8.5056413780210747</v>
      </c>
      <c r="D370">
        <f t="shared" si="41"/>
        <v>4.8309061868368204</v>
      </c>
      <c r="P370">
        <v>34.6</v>
      </c>
      <c r="Q370">
        <f t="shared" si="35"/>
        <v>12.76856505641824</v>
      </c>
      <c r="R370">
        <f t="shared" si="36"/>
        <v>117.12283969626677</v>
      </c>
      <c r="S370">
        <f t="shared" si="37"/>
        <v>0.11712283969626677</v>
      </c>
      <c r="T370">
        <f t="shared" si="38"/>
        <v>11.887391209657789</v>
      </c>
      <c r="U370">
        <f t="shared" si="39"/>
        <v>21.887391209657789</v>
      </c>
      <c r="W370" s="11">
        <v>2.4</v>
      </c>
      <c r="X370" s="11">
        <v>30.3</v>
      </c>
      <c r="Y370" s="11">
        <v>36.5</v>
      </c>
    </row>
    <row r="371" spans="2:25" x14ac:dyDescent="0.2">
      <c r="B371">
        <v>340</v>
      </c>
      <c r="C371">
        <f t="shared" si="40"/>
        <v>8.4828456983070168</v>
      </c>
      <c r="D371">
        <f t="shared" si="41"/>
        <v>4.8046822006337777</v>
      </c>
      <c r="P371">
        <v>34.700000000000003</v>
      </c>
      <c r="Q371">
        <f t="shared" si="35"/>
        <v>12.751519142844121</v>
      </c>
      <c r="R371">
        <f t="shared" si="36"/>
        <v>117.00894378501822</v>
      </c>
      <c r="S371">
        <f t="shared" si="37"/>
        <v>0.11700894378501822</v>
      </c>
      <c r="T371">
        <f t="shared" si="38"/>
        <v>11.877364201673011</v>
      </c>
      <c r="U371">
        <f t="shared" si="39"/>
        <v>21.877364201673011</v>
      </c>
      <c r="W371" s="11">
        <v>2.4</v>
      </c>
      <c r="X371" s="11">
        <v>25.8</v>
      </c>
      <c r="Y371" s="11">
        <v>36</v>
      </c>
    </row>
    <row r="372" spans="2:25" x14ac:dyDescent="0.2">
      <c r="B372">
        <v>341</v>
      </c>
      <c r="C372">
        <f t="shared" si="40"/>
        <v>8.460116966353695</v>
      </c>
      <c r="D372">
        <f t="shared" si="41"/>
        <v>4.7785352306538016</v>
      </c>
      <c r="P372">
        <v>34.799999999999997</v>
      </c>
      <c r="Q372">
        <f t="shared" si="35"/>
        <v>12.734522282326502</v>
      </c>
      <c r="R372">
        <f t="shared" si="36"/>
        <v>116.89569390008498</v>
      </c>
      <c r="S372">
        <f t="shared" si="37"/>
        <v>0.11689569390008499</v>
      </c>
      <c r="T372">
        <f t="shared" si="38"/>
        <v>11.867366048427357</v>
      </c>
      <c r="U372">
        <f t="shared" si="39"/>
        <v>21.867366048427357</v>
      </c>
      <c r="W372" s="11">
        <v>2.4</v>
      </c>
      <c r="X372" s="11">
        <v>35</v>
      </c>
      <c r="Y372" s="11">
        <v>53</v>
      </c>
    </row>
    <row r="373" spans="2:25" ht="15" x14ac:dyDescent="0.2">
      <c r="B373">
        <v>342</v>
      </c>
      <c r="C373">
        <f t="shared" si="40"/>
        <v>8.437454790079677</v>
      </c>
      <c r="D373">
        <f t="shared" si="41"/>
        <v>4.7524648258492377</v>
      </c>
      <c r="P373">
        <v>34.9</v>
      </c>
      <c r="Q373">
        <f t="shared" si="35"/>
        <v>12.717574193355158</v>
      </c>
      <c r="R373">
        <f t="shared" si="36"/>
        <v>116.78308526712806</v>
      </c>
      <c r="S373">
        <f t="shared" si="37"/>
        <v>0.11678308526712806</v>
      </c>
      <c r="T373">
        <f t="shared" si="38"/>
        <v>11.857396584326565</v>
      </c>
      <c r="U373">
        <f t="shared" si="39"/>
        <v>21.857396584326565</v>
      </c>
      <c r="W373" s="10">
        <v>2.4119999999999999</v>
      </c>
      <c r="X373" s="10">
        <v>25</v>
      </c>
      <c r="Y373" s="10"/>
    </row>
    <row r="374" spans="2:25" ht="15" x14ac:dyDescent="0.2">
      <c r="B374">
        <v>343</v>
      </c>
      <c r="C374">
        <f t="shared" si="40"/>
        <v>8.4148587808378323</v>
      </c>
      <c r="D374">
        <f t="shared" si="41"/>
        <v>4.7264705391232127</v>
      </c>
      <c r="P374">
        <v>35</v>
      </c>
      <c r="Q374">
        <f t="shared" si="35"/>
        <v>12.700674596836254</v>
      </c>
      <c r="R374">
        <f t="shared" si="36"/>
        <v>116.67111316175311</v>
      </c>
      <c r="S374">
        <f t="shared" si="37"/>
        <v>0.11667111316175312</v>
      </c>
      <c r="T374">
        <f t="shared" si="38"/>
        <v>11.847455645197797</v>
      </c>
      <c r="U374">
        <f t="shared" si="39"/>
        <v>21.847455645197797</v>
      </c>
      <c r="W374" s="10">
        <v>2.44</v>
      </c>
      <c r="X374" s="10">
        <v>16</v>
      </c>
      <c r="Y374" s="10"/>
    </row>
    <row r="375" spans="2:25" ht="15" x14ac:dyDescent="0.2">
      <c r="B375">
        <v>344</v>
      </c>
      <c r="C375">
        <f t="shared" si="40"/>
        <v>8.3923285533753358</v>
      </c>
      <c r="D375">
        <f t="shared" si="41"/>
        <v>4.7005519272836409</v>
      </c>
      <c r="P375">
        <v>35.1</v>
      </c>
      <c r="Q375">
        <f t="shared" si="35"/>
        <v>12.683823216064795</v>
      </c>
      <c r="R375">
        <f t="shared" si="36"/>
        <v>116.55977290884907</v>
      </c>
      <c r="S375">
        <f t="shared" si="37"/>
        <v>0.11655977290884907</v>
      </c>
      <c r="T375">
        <f t="shared" si="38"/>
        <v>11.837543068273412</v>
      </c>
      <c r="U375">
        <f t="shared" si="39"/>
        <v>21.837543068273412</v>
      </c>
      <c r="W375" s="10">
        <v>2.44</v>
      </c>
      <c r="X375" s="10">
        <v>19</v>
      </c>
      <c r="Y375" s="10"/>
    </row>
    <row r="376" spans="2:25" ht="15" x14ac:dyDescent="0.2">
      <c r="B376">
        <v>345</v>
      </c>
      <c r="C376">
        <f t="shared" si="40"/>
        <v>8.3698637257942607</v>
      </c>
      <c r="D376">
        <f t="shared" si="41"/>
        <v>4.6747085509978845</v>
      </c>
      <c r="P376">
        <v>35.200000000000003</v>
      </c>
      <c r="Q376">
        <f t="shared" si="35"/>
        <v>12.667019776697423</v>
      </c>
      <c r="R376">
        <f t="shared" si="36"/>
        <v>116.4490598819371</v>
      </c>
      <c r="S376">
        <f t="shared" si="37"/>
        <v>0.1164490598819371</v>
      </c>
      <c r="T376">
        <f t="shared" si="38"/>
        <v>11.827658692174957</v>
      </c>
      <c r="U376">
        <f t="shared" si="39"/>
        <v>21.827658692174957</v>
      </c>
      <c r="W376" s="10">
        <v>2.44</v>
      </c>
      <c r="X376" s="10">
        <v>3</v>
      </c>
      <c r="Y376" s="10">
        <v>41</v>
      </c>
    </row>
    <row r="377" spans="2:25" ht="15" x14ac:dyDescent="0.2">
      <c r="B377">
        <v>346</v>
      </c>
      <c r="C377">
        <f t="shared" si="40"/>
        <v>8.3474639195127196</v>
      </c>
      <c r="D377">
        <f t="shared" si="41"/>
        <v>4.6489399747480817</v>
      </c>
      <c r="P377">
        <v>35.299999999999997</v>
      </c>
      <c r="Q377">
        <f t="shared" si="35"/>
        <v>12.650264006725617</v>
      </c>
      <c r="R377">
        <f t="shared" si="36"/>
        <v>116.3389695025314</v>
      </c>
      <c r="S377">
        <f t="shared" si="37"/>
        <v>0.11633896950253141</v>
      </c>
      <c r="T377">
        <f t="shared" si="38"/>
        <v>11.817802356897424</v>
      </c>
      <c r="U377">
        <f t="shared" si="39"/>
        <v>21.817802356897424</v>
      </c>
      <c r="W377" s="10">
        <v>2.4449999999999998</v>
      </c>
      <c r="X377" s="10">
        <v>26</v>
      </c>
      <c r="Y377" s="10">
        <v>38</v>
      </c>
    </row>
    <row r="378" spans="2:25" ht="15" x14ac:dyDescent="0.2">
      <c r="B378">
        <v>347</v>
      </c>
      <c r="C378">
        <f t="shared" si="40"/>
        <v>8.3251287592266365</v>
      </c>
      <c r="D378">
        <f t="shared" si="41"/>
        <v>4.6232457667870932</v>
      </c>
      <c r="P378">
        <v>35.4</v>
      </c>
      <c r="Q378">
        <f t="shared" si="35"/>
        <v>12.633555636449287</v>
      </c>
      <c r="R378">
        <f t="shared" si="36"/>
        <v>116.22949723950866</v>
      </c>
      <c r="S378">
        <f t="shared" si="37"/>
        <v>0.11622949723950866</v>
      </c>
      <c r="T378">
        <f t="shared" si="38"/>
        <v>11.807973903793702</v>
      </c>
      <c r="U378">
        <f t="shared" si="39"/>
        <v>21.807973903793702</v>
      </c>
      <c r="W378" s="10">
        <v>2.4500000000000002</v>
      </c>
      <c r="X378" s="10">
        <v>22</v>
      </c>
      <c r="Y378" s="10">
        <v>30</v>
      </c>
    </row>
    <row r="379" spans="2:25" ht="15" x14ac:dyDescent="0.2">
      <c r="B379">
        <v>348</v>
      </c>
      <c r="C379">
        <f t="shared" si="40"/>
        <v>8.3028578728719324</v>
      </c>
      <c r="D379">
        <f t="shared" si="41"/>
        <v>4.5976254990950949</v>
      </c>
      <c r="P379">
        <v>35.5</v>
      </c>
      <c r="Q379">
        <f t="shared" si="35"/>
        <v>12.616894398450725</v>
      </c>
      <c r="R379">
        <f t="shared" si="36"/>
        <v>116.12063860848826</v>
      </c>
      <c r="S379">
        <f t="shared" si="37"/>
        <v>0.11612063860848827</v>
      </c>
      <c r="T379">
        <f t="shared" si="38"/>
        <v>11.798173175559249</v>
      </c>
      <c r="U379">
        <f t="shared" si="39"/>
        <v>21.798173175559249</v>
      </c>
      <c r="W379" s="10">
        <v>2.4500000000000002</v>
      </c>
      <c r="X379" s="10">
        <v>3.5</v>
      </c>
      <c r="Y379" s="10">
        <v>16</v>
      </c>
    </row>
    <row r="380" spans="2:25" ht="15" x14ac:dyDescent="0.2">
      <c r="B380">
        <v>349</v>
      </c>
      <c r="C380">
        <f t="shared" si="40"/>
        <v>8.2806508915874204</v>
      </c>
      <c r="D380">
        <f t="shared" si="41"/>
        <v>4.5720787473368176</v>
      </c>
      <c r="P380">
        <v>35.6</v>
      </c>
      <c r="Q380">
        <f t="shared" si="35"/>
        <v>12.600280027568903</v>
      </c>
      <c r="R380">
        <f t="shared" si="36"/>
        <v>116.01238917122285</v>
      </c>
      <c r="S380">
        <f t="shared" si="37"/>
        <v>0.11601238917122285</v>
      </c>
      <c r="T380">
        <f t="shared" si="38"/>
        <v>11.788400016217004</v>
      </c>
      <c r="U380">
        <f t="shared" si="39"/>
        <v>21.788400016217004</v>
      </c>
      <c r="W380" s="10">
        <v>2.4500000000000002</v>
      </c>
      <c r="X380" s="10">
        <v>21</v>
      </c>
      <c r="Y380" s="10">
        <v>38</v>
      </c>
    </row>
    <row r="381" spans="2:25" ht="15" x14ac:dyDescent="0.2">
      <c r="B381">
        <v>350</v>
      </c>
      <c r="C381">
        <f t="shared" si="40"/>
        <v>8.2585074496780919</v>
      </c>
      <c r="D381">
        <f t="shared" si="41"/>
        <v>4.5466050908193552</v>
      </c>
      <c r="P381">
        <v>35.700000000000003</v>
      </c>
      <c r="Q381">
        <f t="shared" si="35"/>
        <v>12.583712260874176</v>
      </c>
      <c r="R381">
        <f t="shared" si="36"/>
        <v>115.90474453499688</v>
      </c>
      <c r="S381">
        <f t="shared" si="37"/>
        <v>0.11590474453499688</v>
      </c>
      <c r="T381">
        <f t="shared" si="38"/>
        <v>11.778654271102457</v>
      </c>
      <c r="U381">
        <f t="shared" si="39"/>
        <v>21.778654271102457</v>
      </c>
      <c r="W381" s="10">
        <v>2.4500000000000002</v>
      </c>
      <c r="X381" s="10"/>
      <c r="Y381" s="10"/>
    </row>
    <row r="382" spans="2:25" ht="15" x14ac:dyDescent="0.2">
      <c r="B382">
        <v>351</v>
      </c>
      <c r="C382">
        <f t="shared" si="40"/>
        <v>8.2364271845790213</v>
      </c>
      <c r="D382">
        <f t="shared" si="41"/>
        <v>4.5212041124506115</v>
      </c>
      <c r="P382">
        <v>35.799999999999997</v>
      </c>
      <c r="Q382">
        <f t="shared" si="35"/>
        <v>12.567190837643313</v>
      </c>
      <c r="R382">
        <f t="shared" si="36"/>
        <v>115.79770035203683</v>
      </c>
      <c r="S382">
        <f t="shared" si="37"/>
        <v>0.11579770035203683</v>
      </c>
      <c r="T382">
        <f t="shared" si="38"/>
        <v>11.768935786849006</v>
      </c>
      <c r="U382">
        <f t="shared" si="39"/>
        <v>21.768935786849006</v>
      </c>
      <c r="W382" s="10">
        <v>2.4500000000000002</v>
      </c>
      <c r="X382" s="10"/>
      <c r="Y382" s="10"/>
    </row>
    <row r="383" spans="2:25" ht="15" x14ac:dyDescent="0.2">
      <c r="B383">
        <v>352</v>
      </c>
      <c r="C383">
        <f t="shared" si="40"/>
        <v>8.2144097368197038</v>
      </c>
      <c r="D383">
        <f t="shared" si="41"/>
        <v>4.4958753986983169</v>
      </c>
      <c r="P383">
        <v>35.9</v>
      </c>
      <c r="Q383">
        <f t="shared" si="35"/>
        <v>12.550715499334864</v>
      </c>
      <c r="R383">
        <f t="shared" si="36"/>
        <v>115.69125231892916</v>
      </c>
      <c r="S383">
        <f t="shared" si="37"/>
        <v>0.11569125231892916</v>
      </c>
      <c r="T383">
        <f t="shared" si="38"/>
        <v>11.759244411373452</v>
      </c>
      <c r="U383">
        <f t="shared" si="39"/>
        <v>21.759244411373452</v>
      </c>
      <c r="W383" s="10">
        <v>2.4500000000000002</v>
      </c>
      <c r="X383" s="10"/>
      <c r="Y383" s="10"/>
    </row>
    <row r="384" spans="2:25" ht="15" x14ac:dyDescent="0.2">
      <c r="B384">
        <v>353</v>
      </c>
      <c r="C384">
        <f t="shared" si="40"/>
        <v>8.1924547499890039</v>
      </c>
      <c r="D384">
        <f t="shared" si="41"/>
        <v>4.4706185395496476</v>
      </c>
      <c r="P384">
        <v>36</v>
      </c>
      <c r="Q384">
        <f t="shared" si="35"/>
        <v>12.534285989564896</v>
      </c>
      <c r="R384">
        <f t="shared" si="36"/>
        <v>115.5853961760475</v>
      </c>
      <c r="S384">
        <f t="shared" si="37"/>
        <v>0.1155853961760475</v>
      </c>
      <c r="T384">
        <f t="shared" si="38"/>
        <v>11.749579993861705</v>
      </c>
      <c r="U384">
        <f t="shared" si="39"/>
        <v>21.749579993861705</v>
      </c>
      <c r="W384" s="10">
        <v>2.4500000000000002</v>
      </c>
      <c r="X384" s="10">
        <v>23</v>
      </c>
      <c r="Y384" s="10">
        <v>29</v>
      </c>
    </row>
    <row r="385" spans="2:25" ht="15" x14ac:dyDescent="0.2">
      <c r="B385">
        <v>354</v>
      </c>
      <c r="C385">
        <f t="shared" si="40"/>
        <v>8.1705618707004675</v>
      </c>
      <c r="D385">
        <f t="shared" si="41"/>
        <v>4.4454331284713575</v>
      </c>
      <c r="P385">
        <v>36.1</v>
      </c>
      <c r="Q385">
        <f t="shared" si="35"/>
        <v>12.517902054083056</v>
      </c>
      <c r="R385">
        <f t="shared" si="36"/>
        <v>115.48012770698985</v>
      </c>
      <c r="S385">
        <f t="shared" si="37"/>
        <v>0.11548012770698984</v>
      </c>
      <c r="T385">
        <f t="shared" si="38"/>
        <v>11.739942384754741</v>
      </c>
      <c r="U385">
        <f t="shared" si="39"/>
        <v>21.739942384754741</v>
      </c>
      <c r="W385" s="10">
        <v>2.4500000000000002</v>
      </c>
      <c r="X385" s="10">
        <v>25</v>
      </c>
      <c r="Y385" s="10">
        <v>50</v>
      </c>
    </row>
    <row r="386" spans="2:25" ht="15" x14ac:dyDescent="0.2">
      <c r="B386">
        <v>355</v>
      </c>
      <c r="C386">
        <f t="shared" si="40"/>
        <v>8.1487307485582221</v>
      </c>
      <c r="D386">
        <f t="shared" si="41"/>
        <v>4.4203187623705702</v>
      </c>
      <c r="P386">
        <v>36.200000000000003</v>
      </c>
      <c r="Q386">
        <f t="shared" si="35"/>
        <v>12.501563440748949</v>
      </c>
      <c r="R386">
        <f t="shared" si="36"/>
        <v>115.37544273802321</v>
      </c>
      <c r="S386">
        <f t="shared" si="37"/>
        <v>0.11537544273802321</v>
      </c>
      <c r="T386">
        <f t="shared" si="38"/>
        <v>11.730331435734676</v>
      </c>
      <c r="U386">
        <f t="shared" si="39"/>
        <v>21.730331435734676</v>
      </c>
      <c r="W386" s="10">
        <v>2.4500000000000002</v>
      </c>
      <c r="X386" s="10">
        <v>31.5</v>
      </c>
      <c r="Y386" s="10">
        <v>25</v>
      </c>
    </row>
    <row r="387" spans="2:25" ht="15" x14ac:dyDescent="0.2">
      <c r="B387">
        <v>356</v>
      </c>
      <c r="C387">
        <f t="shared" si="40"/>
        <v>8.1269610361233617</v>
      </c>
      <c r="D387">
        <f t="shared" si="41"/>
        <v>4.3952750415560615</v>
      </c>
      <c r="P387">
        <v>36.299999999999997</v>
      </c>
      <c r="Q387">
        <f t="shared" si="35"/>
        <v>12.485269899508875</v>
      </c>
      <c r="R387">
        <f t="shared" si="36"/>
        <v>115.27133713753824</v>
      </c>
      <c r="S387">
        <f t="shared" si="37"/>
        <v>0.11527133713753825</v>
      </c>
      <c r="T387">
        <f t="shared" si="38"/>
        <v>11.720746999711103</v>
      </c>
      <c r="U387">
        <f t="shared" si="39"/>
        <v>21.720746999711103</v>
      </c>
      <c r="W387" s="10">
        <v>2.4500000000000002</v>
      </c>
      <c r="X387" s="10">
        <v>26.3</v>
      </c>
      <c r="Y387" s="10">
        <v>33</v>
      </c>
    </row>
    <row r="388" spans="2:25" ht="15" x14ac:dyDescent="0.2">
      <c r="B388">
        <v>357</v>
      </c>
      <c r="C388">
        <f t="shared" si="40"/>
        <v>8.1052523888807215</v>
      </c>
      <c r="D388">
        <f t="shared" si="41"/>
        <v>4.3703015697000396</v>
      </c>
      <c r="P388">
        <v>36.4</v>
      </c>
      <c r="Q388">
        <f t="shared" si="35"/>
        <v>12.469021182372842</v>
      </c>
      <c r="R388">
        <f t="shared" si="36"/>
        <v>115.16780681551107</v>
      </c>
      <c r="S388">
        <f t="shared" si="37"/>
        <v>0.11516780681551107</v>
      </c>
      <c r="T388">
        <f t="shared" si="38"/>
        <v>11.711188930807555</v>
      </c>
      <c r="U388">
        <f t="shared" si="39"/>
        <v>21.711188930807555</v>
      </c>
      <c r="W388" s="10">
        <v>2.4500000000000002</v>
      </c>
      <c r="X388" s="10">
        <v>33.5</v>
      </c>
      <c r="Y388" s="10">
        <v>37.6</v>
      </c>
    </row>
    <row r="389" spans="2:25" ht="15" x14ac:dyDescent="0.2">
      <c r="B389">
        <v>358</v>
      </c>
      <c r="C389">
        <f t="shared" si="40"/>
        <v>8.0836044652061574</v>
      </c>
      <c r="D389">
        <f t="shared" si="41"/>
        <v>4.3453979538005711</v>
      </c>
      <c r="P389">
        <v>36.5</v>
      </c>
      <c r="Q389">
        <f t="shared" si="35"/>
        <v>12.452817043391949</v>
      </c>
      <c r="R389">
        <f t="shared" si="36"/>
        <v>115.06484772297421</v>
      </c>
      <c r="S389">
        <f t="shared" si="37"/>
        <v>0.11506484772297421</v>
      </c>
      <c r="T389">
        <f t="shared" si="38"/>
        <v>11.701657084348206</v>
      </c>
      <c r="U389">
        <f t="shared" si="39"/>
        <v>21.701657084348206</v>
      </c>
      <c r="W389" s="10">
        <v>2.4500000000000002</v>
      </c>
      <c r="X389" s="10"/>
      <c r="Y389" s="10"/>
    </row>
    <row r="390" spans="2:25" ht="15" x14ac:dyDescent="0.2">
      <c r="B390">
        <v>359</v>
      </c>
      <c r="C390">
        <f t="shared" si="40"/>
        <v>8.0620169263343513</v>
      </c>
      <c r="D390">
        <f t="shared" si="41"/>
        <v>4.3205638041444558</v>
      </c>
      <c r="P390">
        <v>36.6</v>
      </c>
      <c r="Q390">
        <f t="shared" si="35"/>
        <v>12.436657238636016</v>
      </c>
      <c r="R390">
        <f t="shared" si="36"/>
        <v>114.9624558514956</v>
      </c>
      <c r="S390">
        <f t="shared" si="37"/>
        <v>0.1149624558514956</v>
      </c>
      <c r="T390">
        <f t="shared" si="38"/>
        <v>11.692151316844715</v>
      </c>
      <c r="U390">
        <f t="shared" si="39"/>
        <v>21.692151316844715</v>
      </c>
      <c r="W390" s="10">
        <v>2.4500000000000002</v>
      </c>
      <c r="X390" s="10">
        <v>28.2</v>
      </c>
      <c r="Y390" s="10">
        <v>39</v>
      </c>
    </row>
    <row r="391" spans="2:25" x14ac:dyDescent="0.2">
      <c r="B391">
        <v>360</v>
      </c>
      <c r="C391">
        <f t="shared" si="40"/>
        <v>8.0404894363269435</v>
      </c>
      <c r="D391">
        <f t="shared" si="41"/>
        <v>4.2957987342706119</v>
      </c>
      <c r="P391">
        <v>36.700000000000003</v>
      </c>
      <c r="Q391">
        <f t="shared" si="35"/>
        <v>12.42054152617159</v>
      </c>
      <c r="R391">
        <f t="shared" si="36"/>
        <v>114.86062723266555</v>
      </c>
      <c r="S391">
        <f t="shared" si="37"/>
        <v>0.11486062723266555</v>
      </c>
      <c r="T391">
        <f t="shared" si="38"/>
        <v>11.682671485983288</v>
      </c>
      <c r="U391">
        <f t="shared" si="39"/>
        <v>21.682671485983288</v>
      </c>
      <c r="W391" s="11">
        <v>2.4500000000000002</v>
      </c>
      <c r="X391" s="11">
        <v>28</v>
      </c>
      <c r="Y391" s="11">
        <v>42</v>
      </c>
    </row>
    <row r="392" spans="2:25" ht="15" x14ac:dyDescent="0.2">
      <c r="B392">
        <v>361</v>
      </c>
      <c r="C392">
        <f t="shared" si="40"/>
        <v>8.0190216620411832</v>
      </c>
      <c r="D392">
        <f t="shared" si="41"/>
        <v>4.2711023609340231</v>
      </c>
      <c r="P392">
        <v>36.799999999999997</v>
      </c>
      <c r="Q392">
        <f t="shared" si="35"/>
        <v>12.404469666040164</v>
      </c>
      <c r="R392">
        <f t="shared" si="36"/>
        <v>114.75935793759113</v>
      </c>
      <c r="S392">
        <f t="shared" si="37"/>
        <v>0.11475935793759114</v>
      </c>
      <c r="T392">
        <f t="shared" si="38"/>
        <v>11.673217450611862</v>
      </c>
      <c r="U392">
        <f t="shared" si="39"/>
        <v>21.673217450611862</v>
      </c>
      <c r="W392" s="10">
        <v>2.48</v>
      </c>
      <c r="X392" s="10">
        <v>26.7</v>
      </c>
      <c r="Y392" s="10">
        <v>47.7</v>
      </c>
    </row>
    <row r="393" spans="2:25" x14ac:dyDescent="0.2">
      <c r="B393">
        <v>362</v>
      </c>
      <c r="C393">
        <f t="shared" si="40"/>
        <v>7.9976132730989846</v>
      </c>
      <c r="D393">
        <f t="shared" si="41"/>
        <v>4.2464743040701052</v>
      </c>
      <c r="P393">
        <v>36.9</v>
      </c>
      <c r="Q393">
        <f t="shared" si="35"/>
        <v>12.388441420236781</v>
      </c>
      <c r="R393">
        <f t="shared" si="36"/>
        <v>114.65864407639943</v>
      </c>
      <c r="S393">
        <f t="shared" si="37"/>
        <v>0.11465864407639943</v>
      </c>
      <c r="T393">
        <f t="shared" si="38"/>
        <v>11.663789070727518</v>
      </c>
      <c r="U393">
        <f t="shared" si="39"/>
        <v>21.663789070727518</v>
      </c>
      <c r="W393" s="14">
        <v>2.484</v>
      </c>
      <c r="X393" s="14">
        <v>28.15</v>
      </c>
      <c r="Y393" s="14" t="s">
        <v>86</v>
      </c>
    </row>
    <row r="394" spans="2:25" x14ac:dyDescent="0.2">
      <c r="B394">
        <v>363</v>
      </c>
      <c r="C394">
        <f t="shared" si="40"/>
        <v>7.9762639418564802</v>
      </c>
      <c r="D394">
        <f t="shared" si="41"/>
        <v>4.2219141867596974</v>
      </c>
      <c r="P394">
        <v>37</v>
      </c>
      <c r="Q394">
        <f t="shared" si="35"/>
        <v>12.37245655268887</v>
      </c>
      <c r="R394">
        <f t="shared" si="36"/>
        <v>114.55848179774728</v>
      </c>
      <c r="S394">
        <f t="shared" si="37"/>
        <v>0.11455848179774727</v>
      </c>
      <c r="T394">
        <f t="shared" si="38"/>
        <v>11.654386207464043</v>
      </c>
      <c r="U394">
        <f t="shared" si="39"/>
        <v>21.654386207464043</v>
      </c>
      <c r="W394" s="11">
        <v>2.484</v>
      </c>
      <c r="X394" s="11">
        <v>22.1</v>
      </c>
      <c r="Y394" s="11">
        <v>32</v>
      </c>
    </row>
    <row r="395" spans="2:25" ht="15" x14ac:dyDescent="0.2">
      <c r="B395">
        <v>364</v>
      </c>
      <c r="C395">
        <f t="shared" si="40"/>
        <v>7.9549733433738226</v>
      </c>
      <c r="D395">
        <f t="shared" si="41"/>
        <v>4.1974216351943596</v>
      </c>
      <c r="P395">
        <v>37.1</v>
      </c>
      <c r="Q395">
        <f t="shared" si="35"/>
        <v>12.35651482923538</v>
      </c>
      <c r="R395">
        <f t="shared" si="36"/>
        <v>114.45886728833855</v>
      </c>
      <c r="S395">
        <f t="shared" si="37"/>
        <v>0.11445886728833855</v>
      </c>
      <c r="T395">
        <f t="shared" si="38"/>
        <v>11.645008723079634</v>
      </c>
      <c r="U395">
        <f t="shared" si="39"/>
        <v>21.645008723079634</v>
      </c>
      <c r="W395" s="10">
        <v>2.5</v>
      </c>
      <c r="X395" s="10">
        <v>31.5</v>
      </c>
      <c r="Y395" s="10">
        <v>48</v>
      </c>
    </row>
    <row r="396" spans="2:25" ht="15" x14ac:dyDescent="0.2">
      <c r="B396">
        <v>365</v>
      </c>
      <c r="C396">
        <f t="shared" si="40"/>
        <v>7.9337411553856256</v>
      </c>
      <c r="D396">
        <f t="shared" si="41"/>
        <v>4.1729962786422732</v>
      </c>
      <c r="P396">
        <v>37.200000000000003</v>
      </c>
      <c r="Q396">
        <f t="shared" si="35"/>
        <v>12.340616017606198</v>
      </c>
      <c r="R396">
        <f t="shared" si="36"/>
        <v>114.35979677244997</v>
      </c>
      <c r="S396">
        <f t="shared" si="37"/>
        <v>0.11435979677244996</v>
      </c>
      <c r="T396">
        <f t="shared" si="38"/>
        <v>11.635656480944824</v>
      </c>
      <c r="U396">
        <f t="shared" si="39"/>
        <v>21.635656480944824</v>
      </c>
      <c r="W396" s="10">
        <v>2.5</v>
      </c>
      <c r="X396" s="10">
        <v>31</v>
      </c>
      <c r="Y396" s="10">
        <v>34.799999999999997</v>
      </c>
    </row>
    <row r="397" spans="2:25" ht="15" x14ac:dyDescent="0.2">
      <c r="B397">
        <v>366</v>
      </c>
      <c r="C397">
        <f t="shared" si="40"/>
        <v>7.9125670582716054</v>
      </c>
      <c r="D397">
        <f t="shared" si="41"/>
        <v>4.1486377494145898</v>
      </c>
      <c r="P397">
        <v>37.299999999999997</v>
      </c>
      <c r="Q397">
        <f t="shared" si="35"/>
        <v>12.324759887401854</v>
      </c>
      <c r="R397">
        <f t="shared" si="36"/>
        <v>114.26126651146217</v>
      </c>
      <c r="S397">
        <f t="shared" si="37"/>
        <v>0.11426126651146216</v>
      </c>
      <c r="T397">
        <f t="shared" si="38"/>
        <v>11.6263293455305</v>
      </c>
      <c r="U397">
        <f t="shared" si="39"/>
        <v>21.6263293455305</v>
      </c>
      <c r="W397" s="10">
        <v>2.5</v>
      </c>
      <c r="X397" s="10">
        <v>25.9</v>
      </c>
      <c r="Y397" s="10"/>
    </row>
    <row r="398" spans="2:25" ht="15" x14ac:dyDescent="0.2">
      <c r="B398">
        <v>367</v>
      </c>
      <c r="C398">
        <f t="shared" si="40"/>
        <v>7.8914507350277674</v>
      </c>
      <c r="D398">
        <f t="shared" si="41"/>
        <v>4.1243456828321712</v>
      </c>
      <c r="P398">
        <v>37.4</v>
      </c>
      <c r="Q398">
        <f t="shared" si="35"/>
        <v>12.308946210073476</v>
      </c>
      <c r="R398">
        <f t="shared" si="36"/>
        <v>114.16327280340023</v>
      </c>
      <c r="S398">
        <f t="shared" si="37"/>
        <v>0.11416327280340023</v>
      </c>
      <c r="T398">
        <f t="shared" si="38"/>
        <v>11.617027182396164</v>
      </c>
      <c r="U398">
        <f t="shared" si="39"/>
        <v>21.617027182396164</v>
      </c>
      <c r="W398" s="10">
        <v>2.5</v>
      </c>
      <c r="X398" s="10">
        <v>30.8</v>
      </c>
      <c r="Y398" s="10">
        <v>30.6</v>
      </c>
    </row>
    <row r="399" spans="2:25" ht="15" x14ac:dyDescent="0.2">
      <c r="B399">
        <v>368</v>
      </c>
      <c r="C399">
        <f t="shared" si="40"/>
        <v>7.8703918712379135</v>
      </c>
      <c r="D399">
        <f t="shared" si="41"/>
        <v>4.1001197171928894</v>
      </c>
      <c r="P399">
        <v>37.5</v>
      </c>
      <c r="Q399">
        <f t="shared" si="35"/>
        <v>12.293174758903028</v>
      </c>
      <c r="R399">
        <f t="shared" si="36"/>
        <v>114.06581198247822</v>
      </c>
      <c r="S399">
        <f t="shared" si="37"/>
        <v>0.11406581198247823</v>
      </c>
      <c r="T399">
        <f t="shared" si="38"/>
        <v>11.607749858178252</v>
      </c>
      <c r="U399">
        <f t="shared" si="39"/>
        <v>21.607749858178252</v>
      </c>
      <c r="W399" s="10">
        <v>2.5</v>
      </c>
      <c r="X399" s="10">
        <v>28.1</v>
      </c>
      <c r="Y399" s="10">
        <v>46.8</v>
      </c>
    </row>
    <row r="400" spans="2:25" ht="15" x14ac:dyDescent="0.2">
      <c r="B400">
        <v>369</v>
      </c>
      <c r="C400">
        <f t="shared" si="40"/>
        <v>7.8493901550455476</v>
      </c>
      <c r="D400">
        <f t="shared" si="41"/>
        <v>4.0759594937392691</v>
      </c>
      <c r="P400">
        <v>37.6</v>
      </c>
      <c r="Q400">
        <f t="shared" si="35"/>
        <v>12.277445308983815</v>
      </c>
      <c r="R400">
        <f t="shared" si="36"/>
        <v>113.96888041865371</v>
      </c>
      <c r="S400">
        <f t="shared" si="37"/>
        <v>0.11396888041865372</v>
      </c>
      <c r="T400">
        <f t="shared" si="38"/>
        <v>11.598497240578716</v>
      </c>
      <c r="U400">
        <f t="shared" si="39"/>
        <v>21.598497240578716</v>
      </c>
      <c r="W400" s="10">
        <v>2.5</v>
      </c>
      <c r="X400" s="10"/>
      <c r="Y400" s="10"/>
    </row>
    <row r="401" spans="2:25" ht="15" x14ac:dyDescent="0.2">
      <c r="B401">
        <v>370</v>
      </c>
      <c r="C401">
        <f t="shared" si="40"/>
        <v>7.8284452771261499</v>
      </c>
      <c r="D401">
        <f t="shared" si="41"/>
        <v>4.0518646566266057</v>
      </c>
      <c r="P401">
        <v>37.700000000000003</v>
      </c>
      <c r="Q401">
        <f t="shared" si="35"/>
        <v>12.261757637201221</v>
      </c>
      <c r="R401">
        <f t="shared" si="36"/>
        <v>113.87247451718632</v>
      </c>
      <c r="S401">
        <f t="shared" si="37"/>
        <v>0.11387247451718632</v>
      </c>
      <c r="T401">
        <f t="shared" si="38"/>
        <v>11.589269198353662</v>
      </c>
      <c r="U401">
        <f t="shared" si="39"/>
        <v>21.589269198353662</v>
      </c>
      <c r="W401" s="10">
        <v>2.5</v>
      </c>
      <c r="X401" s="10">
        <v>28.6</v>
      </c>
      <c r="Y401" s="10">
        <v>35</v>
      </c>
    </row>
    <row r="402" spans="2:25" ht="15.75" thickBot="1" x14ac:dyDescent="0.25">
      <c r="P402">
        <v>37.799999999999997</v>
      </c>
      <c r="Q402">
        <f t="shared" si="35"/>
        <v>12.246111522213738</v>
      </c>
      <c r="R402">
        <f t="shared" si="36"/>
        <v>113.77659071820452</v>
      </c>
      <c r="S402">
        <f t="shared" si="37"/>
        <v>0.11377659071820452</v>
      </c>
      <c r="T402">
        <f t="shared" si="38"/>
        <v>11.580065601302202</v>
      </c>
      <c r="U402">
        <f t="shared" si="39"/>
        <v>21.580065601302202</v>
      </c>
      <c r="W402" s="10">
        <v>2.5</v>
      </c>
      <c r="X402" s="10">
        <v>22.5</v>
      </c>
      <c r="Y402" s="16"/>
    </row>
    <row r="403" spans="2:25" ht="14.25" thickTop="1" thickBot="1" x14ac:dyDescent="0.25">
      <c r="P403">
        <v>37.9</v>
      </c>
      <c r="Q403">
        <f t="shared" si="35"/>
        <v>12.230506744434219</v>
      </c>
      <c r="R403">
        <f t="shared" si="36"/>
        <v>113.68122549627816</v>
      </c>
      <c r="S403">
        <f t="shared" si="37"/>
        <v>0.11368122549627817</v>
      </c>
      <c r="T403">
        <f t="shared" si="38"/>
        <v>11.570886320255426</v>
      </c>
      <c r="U403">
        <f t="shared" si="39"/>
        <v>21.570886320255426</v>
      </c>
      <c r="W403" s="11">
        <v>2.5</v>
      </c>
      <c r="X403" s="17">
        <v>26.8</v>
      </c>
      <c r="Y403" s="11">
        <v>34.4</v>
      </c>
    </row>
    <row r="404" spans="2:25" ht="13.5" thickTop="1" x14ac:dyDescent="0.2">
      <c r="P404">
        <v>38</v>
      </c>
      <c r="Q404">
        <f t="shared" si="35"/>
        <v>12.214943086011385</v>
      </c>
      <c r="R404">
        <f t="shared" si="36"/>
        <v>113.5863753599978</v>
      </c>
      <c r="S404">
        <f t="shared" si="37"/>
        <v>0.1135863753599978</v>
      </c>
      <c r="T404">
        <f t="shared" si="38"/>
        <v>11.561731227065522</v>
      </c>
      <c r="U404">
        <f t="shared" si="39"/>
        <v>21.561731227065522</v>
      </c>
      <c r="W404" s="11">
        <v>2.5</v>
      </c>
      <c r="X404" s="11">
        <v>24.7</v>
      </c>
      <c r="Y404" s="11">
        <v>38.1</v>
      </c>
    </row>
    <row r="405" spans="2:25" ht="15" x14ac:dyDescent="0.2">
      <c r="P405">
        <v>38.1</v>
      </c>
      <c r="Q405">
        <f t="shared" si="35"/>
        <v>12.199420330811581</v>
      </c>
      <c r="R405">
        <f t="shared" si="36"/>
        <v>113.49203685155979</v>
      </c>
      <c r="S405">
        <f t="shared" si="37"/>
        <v>0.11349203685155979</v>
      </c>
      <c r="T405">
        <f t="shared" si="38"/>
        <v>11.552600194595048</v>
      </c>
      <c r="U405">
        <f t="shared" si="39"/>
        <v>21.552600194595048</v>
      </c>
      <c r="W405" s="10">
        <v>2.5</v>
      </c>
      <c r="X405" s="10">
        <v>21.4</v>
      </c>
      <c r="Y405" s="10">
        <v>49.4</v>
      </c>
    </row>
    <row r="406" spans="2:25" x14ac:dyDescent="0.2">
      <c r="P406">
        <v>38.200000000000003</v>
      </c>
      <c r="Q406">
        <f t="shared" si="35"/>
        <v>12.183938264400766</v>
      </c>
      <c r="R406">
        <f t="shared" si="36"/>
        <v>113.39820654635757</v>
      </c>
      <c r="S406">
        <f t="shared" si="37"/>
        <v>0.11339820654635757</v>
      </c>
      <c r="T406">
        <f t="shared" si="38"/>
        <v>11.543493096706335</v>
      </c>
      <c r="U406">
        <f t="shared" si="39"/>
        <v>21.543493096706335</v>
      </c>
      <c r="W406" s="11">
        <v>2.5</v>
      </c>
      <c r="X406" s="11">
        <v>29</v>
      </c>
      <c r="Y406" s="11">
        <v>26.2</v>
      </c>
    </row>
    <row r="407" spans="2:25" x14ac:dyDescent="0.2">
      <c r="P407">
        <v>38.299999999999997</v>
      </c>
      <c r="Q407">
        <f t="shared" si="35"/>
        <v>12.168496674026734</v>
      </c>
      <c r="R407">
        <f t="shared" si="36"/>
        <v>113.30488105257953</v>
      </c>
      <c r="S407">
        <f t="shared" si="37"/>
        <v>0.11330488105257953</v>
      </c>
      <c r="T407">
        <f t="shared" si="38"/>
        <v>11.53440980825102</v>
      </c>
      <c r="U407">
        <f t="shared" si="39"/>
        <v>21.53440980825102</v>
      </c>
      <c r="W407" s="14">
        <v>2.5</v>
      </c>
      <c r="X407" s="14">
        <v>29</v>
      </c>
      <c r="Y407" s="14">
        <v>26.2</v>
      </c>
    </row>
    <row r="408" spans="2:25" x14ac:dyDescent="0.2">
      <c r="P408">
        <v>38.4</v>
      </c>
      <c r="Q408">
        <f t="shared" si="35"/>
        <v>12.153095348601585</v>
      </c>
      <c r="R408">
        <f t="shared" si="36"/>
        <v>113.21205701081233</v>
      </c>
      <c r="S408">
        <f t="shared" si="37"/>
        <v>0.11321205701081233</v>
      </c>
      <c r="T408">
        <f t="shared" si="38"/>
        <v>11.525350205059759</v>
      </c>
      <c r="U408">
        <f t="shared" si="39"/>
        <v>21.525350205059759</v>
      </c>
      <c r="W408" s="14">
        <v>2.5</v>
      </c>
      <c r="X408" s="14">
        <v>17.5</v>
      </c>
      <c r="Y408" s="14">
        <v>34</v>
      </c>
    </row>
    <row r="409" spans="2:25" x14ac:dyDescent="0.2">
      <c r="P409">
        <v>38.5</v>
      </c>
      <c r="Q409">
        <f t="shared" ref="Q409:Q472" si="42">IF(P409&gt;108,(100*(0.001*10^(T409/10)-0.001*10^((T409-$Q$20)/10))/($Q$19)),MIN(($S$19*LOG10(P409)+$U$19),($S$20*LOG10(P409)+$U$20),($S$21*LOG10(P409)+$U$21)))</f>
        <v>12.137734078684396</v>
      </c>
      <c r="R409">
        <f t="shared" si="36"/>
        <v>113.11973109364965</v>
      </c>
      <c r="S409">
        <f t="shared" si="37"/>
        <v>0.11311973109364964</v>
      </c>
      <c r="T409">
        <f t="shared" si="38"/>
        <v>11.516314163931998</v>
      </c>
      <c r="U409">
        <f t="shared" si="39"/>
        <v>21.516314163931998</v>
      </c>
      <c r="W409" s="11">
        <v>2.5</v>
      </c>
      <c r="X409" s="11">
        <v>14.8</v>
      </c>
      <c r="Y409" s="11">
        <v>12</v>
      </c>
    </row>
    <row r="410" spans="2:25" x14ac:dyDescent="0.2">
      <c r="P410">
        <v>38.6</v>
      </c>
      <c r="Q410">
        <f t="shared" si="42"/>
        <v>12.122412656464135</v>
      </c>
      <c r="R410">
        <f t="shared" ref="R410:R473" si="43">1000*(0.001*10^(T410/10)-0.001*10^((T410-$Q$20)/10))/(0.01*Q410)</f>
        <v>113.02790000530791</v>
      </c>
      <c r="S410">
        <f t="shared" ref="S410:S473" si="44">0.001*R410</f>
        <v>0.11302790000530792</v>
      </c>
      <c r="T410">
        <f t="shared" ref="T410:T473" si="45">U410-$Q$21</f>
        <v>11.507301562625962</v>
      </c>
      <c r="U410">
        <f t="shared" ref="U410:U473" si="46">MIN($D$28*LOG(P410)+$D$26,$D$29*LOG(P410)+$D$27)</f>
        <v>21.507301562625962</v>
      </c>
      <c r="W410" s="11">
        <v>2.5</v>
      </c>
      <c r="X410" s="11">
        <v>23</v>
      </c>
      <c r="Y410" s="11">
        <v>40</v>
      </c>
    </row>
    <row r="411" spans="2:25" ht="15" x14ac:dyDescent="0.2">
      <c r="P411">
        <v>38.700000000000003</v>
      </c>
      <c r="Q411">
        <f t="shared" si="42"/>
        <v>12.107130875742808</v>
      </c>
      <c r="R411">
        <f t="shared" si="43"/>
        <v>112.93656048124635</v>
      </c>
      <c r="S411">
        <f t="shared" si="44"/>
        <v>0.11293656048124635</v>
      </c>
      <c r="T411">
        <f t="shared" si="45"/>
        <v>11.498312279848712</v>
      </c>
      <c r="U411">
        <f t="shared" si="46"/>
        <v>21.498312279848712</v>
      </c>
      <c r="W411" s="10">
        <v>2.5350000000000001</v>
      </c>
      <c r="X411" s="10"/>
      <c r="Y411" s="10"/>
    </row>
    <row r="412" spans="2:25" ht="15" x14ac:dyDescent="0.2">
      <c r="P412">
        <v>38.799999999999997</v>
      </c>
      <c r="Q412">
        <f t="shared" si="42"/>
        <v>12.091888531918784</v>
      </c>
      <c r="R412">
        <f t="shared" si="43"/>
        <v>112.84570928779296</v>
      </c>
      <c r="S412">
        <f t="shared" si="44"/>
        <v>0.11284570928779296</v>
      </c>
      <c r="T412">
        <f t="shared" si="45"/>
        <v>11.489346195246345</v>
      </c>
      <c r="U412">
        <f t="shared" si="46"/>
        <v>21.489346195246345</v>
      </c>
      <c r="W412" s="10">
        <v>2.5350000000000001</v>
      </c>
      <c r="X412" s="10"/>
      <c r="Y412" s="10"/>
    </row>
    <row r="413" spans="2:25" ht="15" x14ac:dyDescent="0.2">
      <c r="P413">
        <v>38.9</v>
      </c>
      <c r="Q413">
        <f t="shared" si="42"/>
        <v>12.076685421970378</v>
      </c>
      <c r="R413">
        <f t="shared" si="43"/>
        <v>112.75534322177667</v>
      </c>
      <c r="S413">
        <f t="shared" si="44"/>
        <v>0.11275534322177667</v>
      </c>
      <c r="T413">
        <f t="shared" si="45"/>
        <v>11.480403189394341</v>
      </c>
      <c r="U413">
        <f t="shared" si="46"/>
        <v>21.480403189394341</v>
      </c>
      <c r="W413" s="10">
        <v>2.5350000000000001</v>
      </c>
      <c r="X413" s="10"/>
      <c r="Y413" s="10"/>
    </row>
    <row r="414" spans="2:25" ht="15" x14ac:dyDescent="0.2">
      <c r="P414">
        <v>39</v>
      </c>
      <c r="Q414">
        <f t="shared" si="42"/>
        <v>12.061521344439615</v>
      </c>
      <c r="R414">
        <f t="shared" si="43"/>
        <v>112.66545911016344</v>
      </c>
      <c r="S414">
        <f t="shared" si="44"/>
        <v>0.11266545911016344</v>
      </c>
      <c r="T414">
        <f t="shared" si="45"/>
        <v>11.47148314378801</v>
      </c>
      <c r="U414">
        <f t="shared" si="46"/>
        <v>21.47148314378801</v>
      </c>
      <c r="W414" s="10">
        <v>2.5350000000000001</v>
      </c>
      <c r="X414" s="10">
        <v>28.3</v>
      </c>
      <c r="Y414" s="10">
        <v>48</v>
      </c>
    </row>
    <row r="415" spans="2:25" ht="15" x14ac:dyDescent="0.2">
      <c r="P415">
        <v>39.1</v>
      </c>
      <c r="Q415">
        <f t="shared" si="42"/>
        <v>12.046396099416217</v>
      </c>
      <c r="R415">
        <f t="shared" si="43"/>
        <v>112.57605380969895</v>
      </c>
      <c r="S415">
        <f t="shared" si="44"/>
        <v>0.11257605380969896</v>
      </c>
      <c r="T415">
        <f t="shared" si="45"/>
        <v>11.462585940833069</v>
      </c>
      <c r="U415">
        <f t="shared" si="46"/>
        <v>21.462585940833069</v>
      </c>
      <c r="W415" s="10">
        <v>2.59</v>
      </c>
      <c r="X415" s="10"/>
      <c r="Y415" s="10"/>
    </row>
    <row r="416" spans="2:25" ht="15" x14ac:dyDescent="0.2">
      <c r="P416">
        <v>39.200000000000003</v>
      </c>
      <c r="Q416">
        <f t="shared" si="42"/>
        <v>12.031309488521782</v>
      </c>
      <c r="R416">
        <f t="shared" si="43"/>
        <v>112.48712420655545</v>
      </c>
      <c r="S416">
        <f t="shared" si="44"/>
        <v>0.11248712420655545</v>
      </c>
      <c r="T416">
        <f t="shared" si="45"/>
        <v>11.453711463836342</v>
      </c>
      <c r="U416">
        <f t="shared" si="46"/>
        <v>21.453711463836342</v>
      </c>
      <c r="W416" s="10">
        <v>2.6</v>
      </c>
      <c r="X416" s="10">
        <v>28.1</v>
      </c>
      <c r="Y416" s="10">
        <v>35</v>
      </c>
    </row>
    <row r="417" spans="16:25" ht="15" x14ac:dyDescent="0.2">
      <c r="P417">
        <v>39.299999999999997</v>
      </c>
      <c r="Q417">
        <f t="shared" si="42"/>
        <v>12.016261314894201</v>
      </c>
      <c r="R417">
        <f t="shared" si="43"/>
        <v>112.39866721598469</v>
      </c>
      <c r="S417">
        <f t="shared" si="44"/>
        <v>0.1123986672159847</v>
      </c>
      <c r="T417">
        <f t="shared" si="45"/>
        <v>11.44485959699659</v>
      </c>
      <c r="U417">
        <f t="shared" si="46"/>
        <v>21.44485959699659</v>
      </c>
      <c r="W417" s="10">
        <v>2.6</v>
      </c>
      <c r="X417" s="10"/>
      <c r="Y417" s="10"/>
    </row>
    <row r="418" spans="16:25" x14ac:dyDescent="0.2">
      <c r="P418">
        <v>39.4</v>
      </c>
      <c r="Q418">
        <f t="shared" si="42"/>
        <v>12.001251383172196</v>
      </c>
      <c r="R418">
        <f t="shared" si="43"/>
        <v>112.31067978197443</v>
      </c>
      <c r="S418">
        <f t="shared" si="44"/>
        <v>0.11231067978197443</v>
      </c>
      <c r="T418">
        <f t="shared" si="45"/>
        <v>11.43603022539541</v>
      </c>
      <c r="U418">
        <f t="shared" si="46"/>
        <v>21.43603022539541</v>
      </c>
      <c r="W418" s="14">
        <v>2.6</v>
      </c>
      <c r="X418" s="14">
        <v>33.1</v>
      </c>
      <c r="Y418" s="14">
        <v>43.5</v>
      </c>
    </row>
    <row r="419" spans="16:25" x14ac:dyDescent="0.2">
      <c r="P419">
        <v>39.5</v>
      </c>
      <c r="Q419">
        <f t="shared" si="42"/>
        <v>11.986279499480144</v>
      </c>
      <c r="R419">
        <f t="shared" si="43"/>
        <v>112.22315887691131</v>
      </c>
      <c r="S419">
        <f t="shared" si="44"/>
        <v>0.11222315887691131</v>
      </c>
      <c r="T419">
        <f t="shared" si="45"/>
        <v>11.427223234988322</v>
      </c>
      <c r="U419">
        <f t="shared" si="46"/>
        <v>21.427223234988322</v>
      </c>
      <c r="W419" s="11">
        <v>2.6</v>
      </c>
      <c r="X419" s="11">
        <v>23.1</v>
      </c>
      <c r="Y419" s="11">
        <v>31.8</v>
      </c>
    </row>
    <row r="420" spans="16:25" ht="15" x14ac:dyDescent="0.2">
      <c r="P420">
        <v>39.6</v>
      </c>
      <c r="Q420">
        <f t="shared" si="42"/>
        <v>11.971345471413034</v>
      </c>
      <c r="R420">
        <f t="shared" si="43"/>
        <v>112.13610150124772</v>
      </c>
      <c r="S420">
        <f t="shared" si="44"/>
        <v>0.11213610150124773</v>
      </c>
      <c r="T420">
        <f t="shared" si="45"/>
        <v>11.418438512595905</v>
      </c>
      <c r="U420">
        <f t="shared" si="46"/>
        <v>21.418438512595905</v>
      </c>
      <c r="W420" s="10">
        <v>2.75</v>
      </c>
      <c r="X420" s="10">
        <v>28</v>
      </c>
      <c r="Y420" s="10">
        <v>31.9</v>
      </c>
    </row>
    <row r="421" spans="16:25" ht="15" x14ac:dyDescent="0.2">
      <c r="P421">
        <v>39.700000000000003</v>
      </c>
      <c r="Q421">
        <f t="shared" si="42"/>
        <v>11.956449108021637</v>
      </c>
      <c r="R421">
        <f t="shared" si="43"/>
        <v>112.04950468317345</v>
      </c>
      <c r="S421">
        <f t="shared" si="44"/>
        <v>0.11204950468317346</v>
      </c>
      <c r="T421">
        <f t="shared" si="45"/>
        <v>11.409675945895081</v>
      </c>
      <c r="U421">
        <f t="shared" si="46"/>
        <v>21.409675945895081</v>
      </c>
      <c r="W421" s="10">
        <v>2.8</v>
      </c>
      <c r="X421" s="10">
        <v>24.4</v>
      </c>
      <c r="Y421" s="10">
        <v>45.8</v>
      </c>
    </row>
    <row r="422" spans="16:25" ht="15" x14ac:dyDescent="0.2">
      <c r="P422">
        <v>39.799999999999997</v>
      </c>
      <c r="Q422">
        <f t="shared" si="42"/>
        <v>11.941590219797849</v>
      </c>
      <c r="R422">
        <f t="shared" si="43"/>
        <v>111.96336547829247</v>
      </c>
      <c r="S422">
        <f t="shared" si="44"/>
        <v>0.11196336547829247</v>
      </c>
      <c r="T422">
        <f t="shared" si="45"/>
        <v>11.400935423410502</v>
      </c>
      <c r="U422">
        <f t="shared" si="46"/>
        <v>21.400935423410502</v>
      </c>
      <c r="W422" s="10">
        <v>2.8</v>
      </c>
      <c r="X422" s="10">
        <v>24.5</v>
      </c>
      <c r="Y422" s="10">
        <v>40</v>
      </c>
    </row>
    <row r="423" spans="16:25" ht="15" x14ac:dyDescent="0.2">
      <c r="P423">
        <v>39.9</v>
      </c>
      <c r="Q423">
        <f t="shared" si="42"/>
        <v>11.92676861866023</v>
      </c>
      <c r="R423">
        <f t="shared" si="43"/>
        <v>111.87768096930334</v>
      </c>
      <c r="S423">
        <f t="shared" si="44"/>
        <v>0.11187768096930334</v>
      </c>
      <c r="T423">
        <f t="shared" si="45"/>
        <v>11.392216834506016</v>
      </c>
      <c r="U423">
        <f t="shared" si="46"/>
        <v>21.392216834506016</v>
      </c>
      <c r="W423" s="10">
        <v>2.8</v>
      </c>
      <c r="X423" s="10">
        <v>24.9</v>
      </c>
      <c r="Y423" s="10">
        <v>42.7</v>
      </c>
    </row>
    <row r="424" spans="16:25" ht="15" x14ac:dyDescent="0.2">
      <c r="P424">
        <v>40</v>
      </c>
      <c r="Q424">
        <f t="shared" si="42"/>
        <v>11.911984117939717</v>
      </c>
      <c r="R424">
        <f t="shared" si="43"/>
        <v>111.79244826568581</v>
      </c>
      <c r="S424">
        <f t="shared" si="44"/>
        <v>0.11179244826568581</v>
      </c>
      <c r="T424">
        <f t="shared" si="45"/>
        <v>11.383520069376303</v>
      </c>
      <c r="U424">
        <f t="shared" si="46"/>
        <v>21.383520069376303</v>
      </c>
      <c r="W424" s="10">
        <v>2.8</v>
      </c>
      <c r="X424" s="10">
        <v>24.9</v>
      </c>
      <c r="Y424" s="10">
        <v>42.7</v>
      </c>
    </row>
    <row r="425" spans="16:25" x14ac:dyDescent="0.2">
      <c r="P425">
        <v>40.1</v>
      </c>
      <c r="Q425">
        <f t="shared" si="42"/>
        <v>11.897236532365522</v>
      </c>
      <c r="R425">
        <f t="shared" si="43"/>
        <v>111.70766450338954</v>
      </c>
      <c r="S425">
        <f t="shared" si="44"/>
        <v>0.11170766450338954</v>
      </c>
      <c r="T425">
        <f t="shared" si="45"/>
        <v>11.374845019038546</v>
      </c>
      <c r="U425">
        <f t="shared" si="46"/>
        <v>21.374845019038546</v>
      </c>
      <c r="W425" s="14">
        <v>2.8</v>
      </c>
      <c r="X425" s="14">
        <v>21.7</v>
      </c>
      <c r="Y425" s="14">
        <v>38.1</v>
      </c>
    </row>
    <row r="426" spans="16:25" x14ac:dyDescent="0.2">
      <c r="P426">
        <v>40.200000000000003</v>
      </c>
      <c r="Q426">
        <f t="shared" si="42"/>
        <v>11.882525678051209</v>
      </c>
      <c r="R426">
        <f t="shared" si="43"/>
        <v>111.62332684452903</v>
      </c>
      <c r="S426">
        <f t="shared" si="44"/>
        <v>0.11162332684452904</v>
      </c>
      <c r="T426">
        <f t="shared" si="45"/>
        <v>11.366191575324244</v>
      </c>
      <c r="U426">
        <f t="shared" si="46"/>
        <v>21.366191575324244</v>
      </c>
      <c r="W426" s="11">
        <v>2.8</v>
      </c>
      <c r="X426" s="11">
        <v>24.2</v>
      </c>
      <c r="Y426" s="11">
        <v>38.5</v>
      </c>
    </row>
    <row r="427" spans="16:25" x14ac:dyDescent="0.2">
      <c r="P427">
        <v>40.299999999999997</v>
      </c>
      <c r="Q427">
        <f t="shared" si="42"/>
        <v>11.867851372480917</v>
      </c>
      <c r="R427">
        <f t="shared" si="43"/>
        <v>111.53943247708258</v>
      </c>
      <c r="S427">
        <f t="shared" si="44"/>
        <v>0.11153943247708259</v>
      </c>
      <c r="T427">
        <f t="shared" si="45"/>
        <v>11.35755963087113</v>
      </c>
      <c r="U427">
        <f t="shared" si="46"/>
        <v>21.35755963087113</v>
      </c>
      <c r="W427" s="11">
        <v>2.8</v>
      </c>
      <c r="X427" s="11">
        <v>24.2</v>
      </c>
      <c r="Y427" s="11">
        <v>32.700000000000003</v>
      </c>
    </row>
    <row r="428" spans="16:25" ht="15" x14ac:dyDescent="0.2">
      <c r="P428">
        <v>40.4</v>
      </c>
      <c r="Q428">
        <f t="shared" si="42"/>
        <v>11.853213434495778</v>
      </c>
      <c r="R428">
        <f t="shared" si="43"/>
        <v>111.4559786145946</v>
      </c>
      <c r="S428">
        <f t="shared" si="44"/>
        <v>0.11145597861459459</v>
      </c>
      <c r="T428">
        <f t="shared" si="45"/>
        <v>11.348949079115165</v>
      </c>
      <c r="U428">
        <f t="shared" si="46"/>
        <v>21.348949079115165</v>
      </c>
      <c r="W428" s="10">
        <v>2.85</v>
      </c>
      <c r="X428" s="10">
        <v>30.5</v>
      </c>
      <c r="Y428" s="10">
        <v>35</v>
      </c>
    </row>
    <row r="429" spans="16:25" ht="15" x14ac:dyDescent="0.2">
      <c r="P429">
        <v>40.5</v>
      </c>
      <c r="Q429">
        <f t="shared" si="42"/>
        <v>11.838611684280512</v>
      </c>
      <c r="R429">
        <f t="shared" si="43"/>
        <v>111.37296249588266</v>
      </c>
      <c r="S429">
        <f t="shared" si="44"/>
        <v>0.11137296249588266</v>
      </c>
      <c r="T429">
        <f t="shared" si="45"/>
        <v>11.340359814282657</v>
      </c>
      <c r="U429">
        <f t="shared" si="46"/>
        <v>21.340359814282657</v>
      </c>
      <c r="W429" s="10">
        <v>3</v>
      </c>
      <c r="X429" s="10">
        <v>25.3</v>
      </c>
      <c r="Y429" s="10">
        <v>36.4</v>
      </c>
    </row>
    <row r="430" spans="16:25" x14ac:dyDescent="0.2">
      <c r="P430">
        <v>40.6</v>
      </c>
      <c r="Q430">
        <f t="shared" si="42"/>
        <v>11.824045943350164</v>
      </c>
      <c r="R430">
        <f t="shared" si="43"/>
        <v>111.29038138474868</v>
      </c>
      <c r="S430">
        <f t="shared" si="44"/>
        <v>0.11129038138474869</v>
      </c>
      <c r="T430">
        <f t="shared" si="45"/>
        <v>11.331791731382452</v>
      </c>
      <c r="U430">
        <f t="shared" si="46"/>
        <v>21.331791731382452</v>
      </c>
      <c r="W430" s="14">
        <v>3</v>
      </c>
      <c r="X430" s="14">
        <v>24.8</v>
      </c>
      <c r="Y430" s="14">
        <v>32.799999999999997</v>
      </c>
    </row>
    <row r="431" spans="16:25" x14ac:dyDescent="0.2">
      <c r="P431">
        <v>40.700000000000003</v>
      </c>
      <c r="Q431">
        <f t="shared" si="42"/>
        <v>11.809516034537008</v>
      </c>
      <c r="R431">
        <f t="shared" si="43"/>
        <v>111.20823256969385</v>
      </c>
      <c r="S431">
        <f t="shared" si="44"/>
        <v>0.11120823256969385</v>
      </c>
      <c r="T431">
        <f t="shared" si="45"/>
        <v>11.32324472619824</v>
      </c>
      <c r="U431">
        <f t="shared" si="46"/>
        <v>21.32324472619824</v>
      </c>
      <c r="W431" s="11">
        <v>3</v>
      </c>
      <c r="X431" s="11">
        <v>24.8</v>
      </c>
      <c r="Y431" s="11">
        <v>32.799999999999997</v>
      </c>
    </row>
    <row r="432" spans="16:25" ht="15" x14ac:dyDescent="0.2">
      <c r="P432">
        <v>40.799999999999997</v>
      </c>
      <c r="Q432">
        <f t="shared" si="42"/>
        <v>11.795021781977635</v>
      </c>
      <c r="R432">
        <f t="shared" si="43"/>
        <v>111.12651336363798</v>
      </c>
      <c r="S432">
        <f t="shared" si="44"/>
        <v>0.11112651336363799</v>
      </c>
      <c r="T432">
        <f t="shared" si="45"/>
        <v>11.314718695280963</v>
      </c>
      <c r="U432">
        <f t="shared" si="46"/>
        <v>21.314718695280963</v>
      </c>
      <c r="W432" s="10">
        <v>3.1</v>
      </c>
      <c r="X432" s="10">
        <v>24.3</v>
      </c>
      <c r="Y432" s="10">
        <v>34.799999999999997</v>
      </c>
    </row>
    <row r="433" spans="16:25" x14ac:dyDescent="0.2">
      <c r="P433">
        <v>40.9</v>
      </c>
      <c r="Q433">
        <f t="shared" si="42"/>
        <v>11.780563011100153</v>
      </c>
      <c r="R433">
        <f t="shared" si="43"/>
        <v>111.04522110364188</v>
      </c>
      <c r="S433">
        <f t="shared" si="44"/>
        <v>0.11104522110364189</v>
      </c>
      <c r="T433">
        <f t="shared" si="45"/>
        <v>11.306213535941268</v>
      </c>
      <c r="U433">
        <f t="shared" si="46"/>
        <v>21.306213535941268</v>
      </c>
      <c r="W433" s="14">
        <v>3.2</v>
      </c>
      <c r="X433" s="14" t="s">
        <v>87</v>
      </c>
      <c r="Y433" s="14">
        <v>36</v>
      </c>
    </row>
    <row r="434" spans="16:25" x14ac:dyDescent="0.2">
      <c r="P434">
        <v>41</v>
      </c>
      <c r="Q434">
        <f t="shared" si="42"/>
        <v>11.766139548611601</v>
      </c>
      <c r="R434">
        <f t="shared" si="43"/>
        <v>110.96435315063448</v>
      </c>
      <c r="S434">
        <f t="shared" si="44"/>
        <v>0.11096435315063448</v>
      </c>
      <c r="T434">
        <f t="shared" si="45"/>
        <v>11.297729146242119</v>
      </c>
      <c r="U434">
        <f t="shared" si="46"/>
        <v>21.297729146242119</v>
      </c>
      <c r="W434" s="11">
        <v>3.3</v>
      </c>
      <c r="X434" s="11">
        <v>23.6</v>
      </c>
      <c r="Y434" s="11">
        <v>34.700000000000003</v>
      </c>
    </row>
    <row r="435" spans="16:25" x14ac:dyDescent="0.2">
      <c r="P435">
        <v>41.1</v>
      </c>
      <c r="Q435">
        <f t="shared" si="42"/>
        <v>11.75175122248546</v>
      </c>
      <c r="R435">
        <f t="shared" si="43"/>
        <v>110.88390688914296</v>
      </c>
      <c r="S435">
        <f t="shared" si="44"/>
        <v>0.11088390688914297</v>
      </c>
      <c r="T435">
        <f t="shared" si="45"/>
        <v>11.289265424991449</v>
      </c>
      <c r="U435">
        <f t="shared" si="46"/>
        <v>21.289265424991449</v>
      </c>
      <c r="W435" s="11">
        <v>3.3</v>
      </c>
      <c r="X435" s="11">
        <v>23.6</v>
      </c>
      <c r="Y435" s="11">
        <v>29</v>
      </c>
    </row>
    <row r="436" spans="16:25" ht="15" x14ac:dyDescent="0.2">
      <c r="P436">
        <v>41.2</v>
      </c>
      <c r="Q436">
        <f t="shared" si="42"/>
        <v>11.737397861949376</v>
      </c>
      <c r="R436">
        <f t="shared" si="43"/>
        <v>110.80387972702731</v>
      </c>
      <c r="S436">
        <f t="shared" si="44"/>
        <v>0.11080387972702731</v>
      </c>
      <c r="T436">
        <f t="shared" si="45"/>
        <v>11.280822271734927</v>
      </c>
      <c r="U436">
        <f t="shared" si="46"/>
        <v>21.280822271734927</v>
      </c>
      <c r="W436" s="10">
        <v>3.5</v>
      </c>
      <c r="X436" s="10">
        <v>20.5</v>
      </c>
      <c r="Y436" s="10">
        <v>35.6</v>
      </c>
    </row>
    <row r="437" spans="16:25" ht="15" x14ac:dyDescent="0.2">
      <c r="P437">
        <v>41.3</v>
      </c>
      <c r="Q437">
        <f t="shared" si="42"/>
        <v>11.72307929747295</v>
      </c>
      <c r="R437">
        <f t="shared" si="43"/>
        <v>110.72426909521785</v>
      </c>
      <c r="S437">
        <f t="shared" si="44"/>
        <v>0.11072426909521785</v>
      </c>
      <c r="T437">
        <f t="shared" si="45"/>
        <v>11.272399586748797</v>
      </c>
      <c r="U437">
        <f t="shared" si="46"/>
        <v>21.272399586748797</v>
      </c>
      <c r="W437" s="10">
        <v>3.5</v>
      </c>
      <c r="X437" s="10">
        <v>25.3</v>
      </c>
      <c r="Y437" s="10">
        <v>30.4</v>
      </c>
    </row>
    <row r="438" spans="16:25" x14ac:dyDescent="0.2">
      <c r="P438">
        <v>41.4</v>
      </c>
      <c r="Q438">
        <f t="shared" si="42"/>
        <v>11.708795360755779</v>
      </c>
      <c r="R438">
        <f t="shared" si="43"/>
        <v>110.64507244745646</v>
      </c>
      <c r="S438">
        <f t="shared" si="44"/>
        <v>0.11064507244745646</v>
      </c>
      <c r="T438">
        <f t="shared" si="45"/>
        <v>11.263997271032814</v>
      </c>
      <c r="U438">
        <f t="shared" si="46"/>
        <v>21.263997271032814</v>
      </c>
      <c r="W438" s="14">
        <v>3.5</v>
      </c>
      <c r="X438" s="14">
        <v>22</v>
      </c>
      <c r="Y438" s="14">
        <v>43.7</v>
      </c>
    </row>
    <row r="439" spans="16:25" ht="15" x14ac:dyDescent="0.2">
      <c r="P439">
        <v>41.5</v>
      </c>
      <c r="Q439">
        <f t="shared" si="42"/>
        <v>11.694545884715541</v>
      </c>
      <c r="R439">
        <f t="shared" si="43"/>
        <v>110.56628726004226</v>
      </c>
      <c r="S439">
        <f t="shared" si="44"/>
        <v>0.11056628726004226</v>
      </c>
      <c r="T439">
        <f t="shared" si="45"/>
        <v>11.255615226303263</v>
      </c>
      <c r="U439">
        <f t="shared" si="46"/>
        <v>21.255615226303263</v>
      </c>
      <c r="W439" s="10">
        <v>3.5</v>
      </c>
      <c r="X439" s="10">
        <v>25.3</v>
      </c>
      <c r="Y439" s="10">
        <v>30.4</v>
      </c>
    </row>
    <row r="440" spans="16:25" ht="15" x14ac:dyDescent="0.2">
      <c r="P440">
        <v>41.6</v>
      </c>
      <c r="Q440">
        <f t="shared" si="42"/>
        <v>11.680330703476301</v>
      </c>
      <c r="R440">
        <f t="shared" si="43"/>
        <v>110.48791103157868</v>
      </c>
      <c r="S440">
        <f t="shared" si="44"/>
        <v>0.11048791103157868</v>
      </c>
      <c r="T440">
        <f t="shared" si="45"/>
        <v>11.247253354986061</v>
      </c>
      <c r="U440">
        <f t="shared" si="46"/>
        <v>21.247253354986061</v>
      </c>
      <c r="W440" s="10">
        <v>3.55</v>
      </c>
      <c r="X440" s="10">
        <v>22.8</v>
      </c>
      <c r="Y440" s="10">
        <v>39</v>
      </c>
    </row>
    <row r="441" spans="16:25" ht="15" x14ac:dyDescent="0.2">
      <c r="P441">
        <v>41.7</v>
      </c>
      <c r="Q441">
        <f t="shared" si="42"/>
        <v>11.6661496523569</v>
      </c>
      <c r="R441">
        <f t="shared" si="43"/>
        <v>110.40994128272666</v>
      </c>
      <c r="S441">
        <f t="shared" si="44"/>
        <v>0.11040994128272666</v>
      </c>
      <c r="T441">
        <f t="shared" si="45"/>
        <v>11.238911560209942</v>
      </c>
      <c r="U441">
        <f t="shared" si="46"/>
        <v>21.238911560209942</v>
      </c>
      <c r="W441" s="10">
        <v>3.6</v>
      </c>
      <c r="X441" s="10"/>
      <c r="Y441" s="10"/>
    </row>
    <row r="442" spans="16:25" ht="15" x14ac:dyDescent="0.2">
      <c r="P442">
        <v>41.8</v>
      </c>
      <c r="Q442">
        <f t="shared" si="42"/>
        <v>11.652002567859522</v>
      </c>
      <c r="R442">
        <f t="shared" si="43"/>
        <v>110.33237555595863</v>
      </c>
      <c r="S442">
        <f t="shared" si="44"/>
        <v>0.11033237555595864</v>
      </c>
      <c r="T442">
        <f t="shared" si="45"/>
        <v>11.230589745799719</v>
      </c>
      <c r="U442">
        <f t="shared" si="46"/>
        <v>21.230589745799719</v>
      </c>
      <c r="W442" s="10">
        <v>3.6</v>
      </c>
      <c r="X442" s="10">
        <v>27.3</v>
      </c>
      <c r="Y442" s="10">
        <v>28.6</v>
      </c>
    </row>
    <row r="443" spans="16:25" x14ac:dyDescent="0.2">
      <c r="P443">
        <v>41.9</v>
      </c>
      <c r="Q443">
        <f t="shared" si="42"/>
        <v>11.637889287658385</v>
      </c>
      <c r="R443">
        <f t="shared" si="43"/>
        <v>110.25521141531786</v>
      </c>
      <c r="S443">
        <f t="shared" si="44"/>
        <v>0.11025521141531786</v>
      </c>
      <c r="T443">
        <f t="shared" si="45"/>
        <v>11.222287816269642</v>
      </c>
      <c r="U443">
        <f t="shared" si="46"/>
        <v>21.222287816269642</v>
      </c>
      <c r="W443" s="11">
        <v>3.6</v>
      </c>
      <c r="X443" s="11">
        <v>6.8</v>
      </c>
      <c r="Y443" s="11">
        <v>36.9</v>
      </c>
    </row>
    <row r="444" spans="16:25" ht="15" x14ac:dyDescent="0.2">
      <c r="P444">
        <v>42</v>
      </c>
      <c r="Q444">
        <f t="shared" si="42"/>
        <v>11.623809650588555</v>
      </c>
      <c r="R444">
        <f t="shared" si="43"/>
        <v>110.178446446179</v>
      </c>
      <c r="S444">
        <f t="shared" si="44"/>
        <v>0.110178446446179</v>
      </c>
      <c r="T444">
        <f t="shared" si="45"/>
        <v>11.214005676816797</v>
      </c>
      <c r="U444">
        <f t="shared" si="46"/>
        <v>21.214005676816797</v>
      </c>
      <c r="W444" s="10">
        <v>3.65</v>
      </c>
      <c r="X444" s="10">
        <v>26.5</v>
      </c>
      <c r="Y444" s="10">
        <v>39</v>
      </c>
    </row>
    <row r="445" spans="16:25" ht="15" x14ac:dyDescent="0.2">
      <c r="P445">
        <v>42.1</v>
      </c>
      <c r="Q445">
        <f t="shared" si="42"/>
        <v>11.609763496634915</v>
      </c>
      <c r="R445">
        <f t="shared" si="43"/>
        <v>110.10207825501449</v>
      </c>
      <c r="S445">
        <f t="shared" si="44"/>
        <v>0.11010207825501449</v>
      </c>
      <c r="T445">
        <f t="shared" si="45"/>
        <v>11.205743233314656</v>
      </c>
      <c r="U445">
        <f t="shared" si="46"/>
        <v>21.205743233314656</v>
      </c>
      <c r="W445" s="10">
        <v>3.7</v>
      </c>
      <c r="X445" s="10"/>
      <c r="Y445" s="10"/>
    </row>
    <row r="446" spans="16:25" ht="15" x14ac:dyDescent="0.2">
      <c r="P446">
        <v>42.2</v>
      </c>
      <c r="Q446">
        <f t="shared" si="42"/>
        <v>11.595750666921237</v>
      </c>
      <c r="R446">
        <f t="shared" si="43"/>
        <v>110.02610446916123</v>
      </c>
      <c r="S446">
        <f t="shared" si="44"/>
        <v>0.11002610446916122</v>
      </c>
      <c r="T446">
        <f t="shared" si="45"/>
        <v>11.197500392306612</v>
      </c>
      <c r="U446">
        <f t="shared" si="46"/>
        <v>21.197500392306612</v>
      </c>
      <c r="W446" s="10">
        <v>3.71</v>
      </c>
      <c r="X446" s="10">
        <v>26.7</v>
      </c>
      <c r="Y446" s="10">
        <v>40.200000000000003</v>
      </c>
    </row>
    <row r="447" spans="16:25" ht="15" x14ac:dyDescent="0.2">
      <c r="P447">
        <v>42.3</v>
      </c>
      <c r="Q447">
        <f t="shared" si="42"/>
        <v>11.58177100369943</v>
      </c>
      <c r="R447">
        <f t="shared" si="43"/>
        <v>109.95052273659226</v>
      </c>
      <c r="S447">
        <f t="shared" si="44"/>
        <v>0.10995052273659227</v>
      </c>
      <c r="T447">
        <f t="shared" si="45"/>
        <v>11.189277060999665</v>
      </c>
      <c r="U447">
        <f t="shared" si="46"/>
        <v>21.189277060999665</v>
      </c>
      <c r="W447" s="10">
        <v>3.71</v>
      </c>
      <c r="X447" s="10">
        <v>26.7</v>
      </c>
      <c r="Y447" s="10">
        <v>40.200000000000003</v>
      </c>
    </row>
    <row r="448" spans="16:25" ht="15" x14ac:dyDescent="0.2">
      <c r="P448">
        <v>42.4</v>
      </c>
      <c r="Q448">
        <f t="shared" si="42"/>
        <v>11.567824350338839</v>
      </c>
      <c r="R448">
        <f t="shared" si="43"/>
        <v>109.87533072569107</v>
      </c>
      <c r="S448">
        <f t="shared" si="44"/>
        <v>0.10987533072569107</v>
      </c>
      <c r="T448">
        <f t="shared" si="45"/>
        <v>11.181073147258139</v>
      </c>
      <c r="U448">
        <f t="shared" si="46"/>
        <v>21.181073147258139</v>
      </c>
      <c r="W448" s="10">
        <v>3.82</v>
      </c>
      <c r="X448" s="10">
        <v>27.3</v>
      </c>
      <c r="Y448" s="10">
        <v>32.5</v>
      </c>
    </row>
    <row r="449" spans="16:25" ht="15" x14ac:dyDescent="0.2">
      <c r="P449">
        <v>42.5</v>
      </c>
      <c r="Q449">
        <f t="shared" si="42"/>
        <v>11.553910551315766</v>
      </c>
      <c r="R449">
        <f t="shared" si="43"/>
        <v>109.8005261250287</v>
      </c>
      <c r="S449">
        <f t="shared" si="44"/>
        <v>0.10980052612502871</v>
      </c>
      <c r="T449">
        <f t="shared" si="45"/>
        <v>11.17288855959751</v>
      </c>
      <c r="U449">
        <f t="shared" si="46"/>
        <v>21.17288855959751</v>
      </c>
      <c r="W449" s="10">
        <v>4</v>
      </c>
      <c r="X449" s="10"/>
      <c r="Y449" s="10"/>
    </row>
    <row r="450" spans="16:25" ht="15" x14ac:dyDescent="0.2">
      <c r="P450">
        <v>42.6</v>
      </c>
      <c r="Q450">
        <f t="shared" si="42"/>
        <v>11.540029452203026</v>
      </c>
      <c r="R450">
        <f t="shared" si="43"/>
        <v>109.72610664314371</v>
      </c>
      <c r="S450">
        <f t="shared" si="44"/>
        <v>0.10972610664314371</v>
      </c>
      <c r="T450">
        <f t="shared" si="45"/>
        <v>11.164723207178252</v>
      </c>
      <c r="U450">
        <f t="shared" si="46"/>
        <v>21.164723207178252</v>
      </c>
      <c r="W450" s="10">
        <v>4</v>
      </c>
      <c r="X450" s="10"/>
      <c r="Y450" s="10"/>
    </row>
    <row r="451" spans="16:25" ht="15" x14ac:dyDescent="0.2">
      <c r="P451">
        <v>42.7</v>
      </c>
      <c r="Q451">
        <f t="shared" si="42"/>
        <v>11.526180899659678</v>
      </c>
      <c r="R451">
        <f t="shared" si="43"/>
        <v>109.65207000832517</v>
      </c>
      <c r="S451">
        <f t="shared" si="44"/>
        <v>0.10965207000832516</v>
      </c>
      <c r="T451">
        <f t="shared" si="45"/>
        <v>11.15657699979981</v>
      </c>
      <c r="U451">
        <f t="shared" si="46"/>
        <v>21.15657699979981</v>
      </c>
      <c r="W451" s="10">
        <v>4</v>
      </c>
      <c r="X451" s="13">
        <v>22</v>
      </c>
      <c r="Y451" s="13">
        <v>44</v>
      </c>
    </row>
    <row r="452" spans="16:25" ht="15" x14ac:dyDescent="0.2">
      <c r="P452">
        <v>42.8</v>
      </c>
      <c r="Q452">
        <f t="shared" si="42"/>
        <v>11.512364741420864</v>
      </c>
      <c r="R452">
        <f t="shared" si="43"/>
        <v>109.57841396839898</v>
      </c>
      <c r="S452">
        <f t="shared" si="44"/>
        <v>0.10957841396839899</v>
      </c>
      <c r="T452">
        <f t="shared" si="45"/>
        <v>11.148449847894625</v>
      </c>
      <c r="U452">
        <f t="shared" si="46"/>
        <v>21.148449847894625</v>
      </c>
      <c r="W452" s="10">
        <v>4.0999999999999996</v>
      </c>
      <c r="X452" s="10"/>
      <c r="Y452" s="10"/>
    </row>
    <row r="453" spans="16:25" ht="15" x14ac:dyDescent="0.2">
      <c r="P453">
        <v>42.9</v>
      </c>
      <c r="Q453">
        <f t="shared" si="42"/>
        <v>11.498580826287753</v>
      </c>
      <c r="R453">
        <f t="shared" si="43"/>
        <v>109.50513629051633</v>
      </c>
      <c r="S453">
        <f t="shared" si="44"/>
        <v>0.10950513629051634</v>
      </c>
      <c r="T453">
        <f t="shared" si="45"/>
        <v>11.140341662522211</v>
      </c>
      <c r="U453">
        <f t="shared" si="46"/>
        <v>21.140341662522211</v>
      </c>
      <c r="W453" s="10">
        <v>4.2</v>
      </c>
      <c r="X453" s="10">
        <v>20</v>
      </c>
      <c r="Y453" s="10">
        <v>32.700000000000003</v>
      </c>
    </row>
    <row r="454" spans="16:25" ht="15" x14ac:dyDescent="0.2">
      <c r="P454">
        <v>43</v>
      </c>
      <c r="Q454">
        <f t="shared" si="42"/>
        <v>11.484829004117628</v>
      </c>
      <c r="R454">
        <f t="shared" si="43"/>
        <v>109.43223476094495</v>
      </c>
      <c r="S454">
        <f t="shared" si="44"/>
        <v>0.10943223476094495</v>
      </c>
      <c r="T454">
        <f t="shared" si="45"/>
        <v>11.132252355363313</v>
      </c>
      <c r="U454">
        <f t="shared" si="46"/>
        <v>21.132252355363313</v>
      </c>
      <c r="W454" s="10">
        <v>4.3</v>
      </c>
      <c r="X454" s="10">
        <v>26.1</v>
      </c>
      <c r="Y454" s="10">
        <v>36.200000000000003</v>
      </c>
    </row>
    <row r="455" spans="16:25" ht="15" x14ac:dyDescent="0.2">
      <c r="P455">
        <v>43.1</v>
      </c>
      <c r="Q455">
        <f t="shared" si="42"/>
        <v>11.471109125814056</v>
      </c>
      <c r="R455">
        <f t="shared" si="43"/>
        <v>109.35970718486395</v>
      </c>
      <c r="S455">
        <f t="shared" si="44"/>
        <v>0.10935970718486396</v>
      </c>
      <c r="T455">
        <f t="shared" si="45"/>
        <v>11.124181838714151</v>
      </c>
      <c r="U455">
        <f t="shared" si="46"/>
        <v>21.124181838714151</v>
      </c>
      <c r="W455" s="10">
        <v>4.5</v>
      </c>
      <c r="X455" s="10">
        <v>26</v>
      </c>
      <c r="Y455" s="10">
        <v>21.2</v>
      </c>
    </row>
    <row r="456" spans="16:25" ht="15" x14ac:dyDescent="0.2">
      <c r="P456">
        <v>43.2</v>
      </c>
      <c r="Q456">
        <f t="shared" si="42"/>
        <v>11.457421043317197</v>
      </c>
      <c r="R456">
        <f t="shared" si="43"/>
        <v>109.28755138616036</v>
      </c>
      <c r="S456">
        <f t="shared" si="44"/>
        <v>0.10928755138616036</v>
      </c>
      <c r="T456">
        <f t="shared" si="45"/>
        <v>11.116130025480707</v>
      </c>
      <c r="U456">
        <f t="shared" si="46"/>
        <v>21.116130025480707</v>
      </c>
      <c r="W456" s="10">
        <v>4.5</v>
      </c>
      <c r="X456" s="10">
        <v>25</v>
      </c>
      <c r="Y456" s="10">
        <v>55</v>
      </c>
    </row>
    <row r="457" spans="16:25" ht="15" x14ac:dyDescent="0.2">
      <c r="P457">
        <v>43.3</v>
      </c>
      <c r="Q457">
        <f t="shared" si="42"/>
        <v>11.443764609594236</v>
      </c>
      <c r="R457">
        <f t="shared" si="43"/>
        <v>109.21576520722842</v>
      </c>
      <c r="S457">
        <f t="shared" si="44"/>
        <v>0.10921576520722842</v>
      </c>
      <c r="T457">
        <f t="shared" si="45"/>
        <v>11.108096829173078</v>
      </c>
      <c r="U457">
        <f t="shared" si="46"/>
        <v>21.108096829173078</v>
      </c>
      <c r="W457" s="10">
        <v>4.7</v>
      </c>
      <c r="X457" s="10">
        <v>25</v>
      </c>
      <c r="Y457" s="10">
        <v>22</v>
      </c>
    </row>
    <row r="458" spans="16:25" x14ac:dyDescent="0.2">
      <c r="P458">
        <v>43.4</v>
      </c>
      <c r="Q458">
        <f t="shared" si="42"/>
        <v>11.43013967862986</v>
      </c>
      <c r="R458">
        <f t="shared" si="43"/>
        <v>109.14434650877301</v>
      </c>
      <c r="S458">
        <f t="shared" si="44"/>
        <v>0.10914434650877301</v>
      </c>
      <c r="T458">
        <f t="shared" si="45"/>
        <v>11.10008216389992</v>
      </c>
      <c r="U458">
        <f t="shared" si="46"/>
        <v>21.10008216389992</v>
      </c>
      <c r="W458" s="11">
        <v>4.75</v>
      </c>
      <c r="X458" s="11">
        <v>7.3</v>
      </c>
      <c r="Y458" s="11">
        <v>31</v>
      </c>
    </row>
    <row r="459" spans="16:25" x14ac:dyDescent="0.2">
      <c r="P459">
        <v>43.5</v>
      </c>
      <c r="Q459">
        <f t="shared" si="42"/>
        <v>11.416546105416934</v>
      </c>
      <c r="R459">
        <f t="shared" si="43"/>
        <v>109.07329316961237</v>
      </c>
      <c r="S459">
        <f t="shared" si="44"/>
        <v>0.10907329316961237</v>
      </c>
      <c r="T459">
        <f t="shared" si="45"/>
        <v>11.092085944362903</v>
      </c>
      <c r="U459">
        <f t="shared" si="46"/>
        <v>21.092085944362903</v>
      </c>
      <c r="W459" s="11">
        <v>4.75</v>
      </c>
      <c r="X459" s="11">
        <v>7.3</v>
      </c>
      <c r="Y459" s="11">
        <v>31</v>
      </c>
    </row>
    <row r="460" spans="16:25" ht="15" x14ac:dyDescent="0.2">
      <c r="P460">
        <v>43.6</v>
      </c>
      <c r="Q460">
        <f t="shared" si="42"/>
        <v>11.402983745947232</v>
      </c>
      <c r="R460">
        <f t="shared" si="43"/>
        <v>109.00260308648743</v>
      </c>
      <c r="S460">
        <f t="shared" si="44"/>
        <v>0.10900260308648743</v>
      </c>
      <c r="T460">
        <f t="shared" si="45"/>
        <v>11.084108085851312</v>
      </c>
      <c r="U460">
        <f t="shared" si="46"/>
        <v>21.084108085851312</v>
      </c>
      <c r="W460" s="10">
        <v>4.8</v>
      </c>
      <c r="X460" s="10">
        <v>26.5</v>
      </c>
      <c r="Y460" s="10">
        <v>26.7</v>
      </c>
    </row>
    <row r="461" spans="16:25" x14ac:dyDescent="0.2">
      <c r="P461">
        <v>43.7</v>
      </c>
      <c r="Q461">
        <f t="shared" si="42"/>
        <v>11.389452457202264</v>
      </c>
      <c r="R461">
        <f t="shared" si="43"/>
        <v>108.9322741738705</v>
      </c>
      <c r="S461">
        <f t="shared" si="44"/>
        <v>0.1089322741738705</v>
      </c>
      <c r="T461">
        <f t="shared" si="45"/>
        <v>11.076148504236627</v>
      </c>
      <c r="U461">
        <f t="shared" si="46"/>
        <v>21.076148504236627</v>
      </c>
      <c r="W461" s="11">
        <v>4.9000000000000004</v>
      </c>
      <c r="X461" s="11">
        <v>21.9</v>
      </c>
      <c r="Y461" s="11">
        <v>24.2</v>
      </c>
    </row>
    <row r="462" spans="16:25" x14ac:dyDescent="0.2">
      <c r="P462">
        <v>43.8</v>
      </c>
      <c r="Q462">
        <f t="shared" si="42"/>
        <v>11.37595209714425</v>
      </c>
      <c r="R462">
        <f t="shared" si="43"/>
        <v>108.86230436377751</v>
      </c>
      <c r="S462">
        <f t="shared" si="44"/>
        <v>0.10886230436377752</v>
      </c>
      <c r="T462">
        <f t="shared" si="45"/>
        <v>11.068207115967205</v>
      </c>
      <c r="U462">
        <f t="shared" si="46"/>
        <v>21.068207115967205</v>
      </c>
      <c r="W462" s="11">
        <v>4.9000000000000004</v>
      </c>
      <c r="X462" s="11">
        <v>37.299999999999997</v>
      </c>
      <c r="Y462" s="11">
        <v>29.1</v>
      </c>
    </row>
    <row r="463" spans="16:25" ht="15" x14ac:dyDescent="0.2">
      <c r="P463">
        <v>43.9</v>
      </c>
      <c r="Q463">
        <f t="shared" si="42"/>
        <v>11.362482524707154</v>
      </c>
      <c r="R463">
        <f t="shared" si="43"/>
        <v>108.79269160558313</v>
      </c>
      <c r="S463">
        <f t="shared" si="44"/>
        <v>0.10879269160558314</v>
      </c>
      <c r="T463">
        <f t="shared" si="45"/>
        <v>11.060283838063032</v>
      </c>
      <c r="U463">
        <f t="shared" si="46"/>
        <v>21.060283838063032</v>
      </c>
      <c r="W463" s="10">
        <v>5</v>
      </c>
      <c r="X463" s="10">
        <v>22</v>
      </c>
      <c r="Y463" s="10"/>
    </row>
    <row r="464" spans="16:25" ht="15" x14ac:dyDescent="0.2">
      <c r="P464">
        <v>44</v>
      </c>
      <c r="Q464">
        <f t="shared" si="42"/>
        <v>11.349043599787855</v>
      </c>
      <c r="R464">
        <f t="shared" si="43"/>
        <v>108.72343386583738</v>
      </c>
      <c r="S464">
        <f t="shared" si="44"/>
        <v>0.10872343386583738</v>
      </c>
      <c r="T464">
        <f t="shared" si="45"/>
        <v>11.052378588110503</v>
      </c>
      <c r="U464">
        <f t="shared" si="46"/>
        <v>21.052378588110503</v>
      </c>
      <c r="W464" s="10">
        <v>5</v>
      </c>
      <c r="X464" s="10">
        <v>9</v>
      </c>
      <c r="Y464" s="10"/>
    </row>
    <row r="465" spans="16:25" ht="15" x14ac:dyDescent="0.2">
      <c r="P465">
        <v>44.1</v>
      </c>
      <c r="Q465">
        <f t="shared" si="42"/>
        <v>11.335635183237397</v>
      </c>
      <c r="R465">
        <f t="shared" si="43"/>
        <v>108.6545291280853</v>
      </c>
      <c r="S465">
        <f t="shared" si="44"/>
        <v>0.10865452912808531</v>
      </c>
      <c r="T465">
        <f t="shared" si="45"/>
        <v>11.044491284257294</v>
      </c>
      <c r="U465">
        <f t="shared" si="46"/>
        <v>21.044491284257294</v>
      </c>
      <c r="W465" s="10">
        <v>5</v>
      </c>
      <c r="X465" s="10"/>
      <c r="Y465" s="10"/>
    </row>
    <row r="466" spans="16:25" ht="15" x14ac:dyDescent="0.2">
      <c r="P466">
        <v>44.2</v>
      </c>
      <c r="Q466">
        <f t="shared" si="42"/>
        <v>11.322257136852354</v>
      </c>
      <c r="R466">
        <f t="shared" si="43"/>
        <v>108.5859753926885</v>
      </c>
      <c r="S466">
        <f t="shared" si="44"/>
        <v>0.10858597539268849</v>
      </c>
      <c r="T466">
        <f t="shared" si="45"/>
        <v>11.036621845207268</v>
      </c>
      <c r="U466">
        <f t="shared" si="46"/>
        <v>21.036621845207268</v>
      </c>
      <c r="W466" s="10">
        <v>5</v>
      </c>
      <c r="X466" s="10">
        <v>20</v>
      </c>
      <c r="Y466" s="10">
        <v>18</v>
      </c>
    </row>
    <row r="467" spans="16:25" ht="15" x14ac:dyDescent="0.2">
      <c r="P467">
        <v>44.3</v>
      </c>
      <c r="Q467">
        <f t="shared" si="42"/>
        <v>11.308909323366258</v>
      </c>
      <c r="R467">
        <f t="shared" si="43"/>
        <v>108.51777067664906</v>
      </c>
      <c r="S467">
        <f t="shared" si="44"/>
        <v>0.10851777067664907</v>
      </c>
      <c r="T467">
        <f t="shared" si="45"/>
        <v>11.028770190215447</v>
      </c>
      <c r="U467">
        <f t="shared" si="46"/>
        <v>21.028770190215447</v>
      </c>
      <c r="W467" s="10">
        <v>5</v>
      </c>
      <c r="X467" s="10"/>
      <c r="Y467" s="10"/>
    </row>
    <row r="468" spans="16:25" ht="15" x14ac:dyDescent="0.2">
      <c r="P468">
        <v>44.4</v>
      </c>
      <c r="Q468">
        <f t="shared" si="42"/>
        <v>11.295591606441175</v>
      </c>
      <c r="R468">
        <f t="shared" si="43"/>
        <v>108.44991301343576</v>
      </c>
      <c r="S468">
        <f t="shared" si="44"/>
        <v>0.10844991301343576</v>
      </c>
      <c r="T468">
        <f t="shared" si="45"/>
        <v>11.020936239083042</v>
      </c>
      <c r="U468">
        <f t="shared" si="46"/>
        <v>21.020936239083042</v>
      </c>
      <c r="W468" s="10">
        <v>5</v>
      </c>
      <c r="X468" s="10"/>
      <c r="Y468" s="10"/>
    </row>
    <row r="469" spans="16:25" ht="15" x14ac:dyDescent="0.2">
      <c r="P469">
        <v>44.5</v>
      </c>
      <c r="Q469">
        <f t="shared" si="42"/>
        <v>11.282303850659336</v>
      </c>
      <c r="R469">
        <f t="shared" si="43"/>
        <v>108.382400452813</v>
      </c>
      <c r="S469">
        <f t="shared" si="44"/>
        <v>0.108382400452813</v>
      </c>
      <c r="T469">
        <f t="shared" si="45"/>
        <v>11.01311991215255</v>
      </c>
      <c r="U469">
        <f t="shared" si="46"/>
        <v>21.01311991215255</v>
      </c>
      <c r="W469" s="10">
        <v>5</v>
      </c>
      <c r="X469" s="10"/>
      <c r="Y469" s="10"/>
    </row>
    <row r="470" spans="16:25" ht="15" x14ac:dyDescent="0.2">
      <c r="P470">
        <v>44.6</v>
      </c>
      <c r="Q470">
        <f t="shared" si="42"/>
        <v>11.269045921514873</v>
      </c>
      <c r="R470">
        <f t="shared" si="43"/>
        <v>108.31523106067026</v>
      </c>
      <c r="S470">
        <f t="shared" si="44"/>
        <v>0.10831523106067026</v>
      </c>
      <c r="T470">
        <f t="shared" si="45"/>
        <v>11.005321130302868</v>
      </c>
      <c r="U470">
        <f t="shared" si="46"/>
        <v>21.005321130302868</v>
      </c>
      <c r="W470" s="10">
        <v>5</v>
      </c>
      <c r="X470" s="10"/>
      <c r="Y470" s="10"/>
    </row>
    <row r="471" spans="16:25" ht="15" x14ac:dyDescent="0.2">
      <c r="P471">
        <v>44.7</v>
      </c>
      <c r="Q471">
        <f t="shared" si="42"/>
        <v>11.255817685405667</v>
      </c>
      <c r="R471">
        <f t="shared" si="43"/>
        <v>108.24840291885589</v>
      </c>
      <c r="S471">
        <f t="shared" si="44"/>
        <v>0.10824840291885589</v>
      </c>
      <c r="T471">
        <f t="shared" si="45"/>
        <v>10.99753981494451</v>
      </c>
      <c r="U471">
        <f t="shared" si="46"/>
        <v>20.99753981494451</v>
      </c>
      <c r="W471" s="10">
        <v>5</v>
      </c>
      <c r="X471" s="13">
        <v>18</v>
      </c>
      <c r="Y471" s="13">
        <v>16</v>
      </c>
    </row>
    <row r="472" spans="16:25" ht="15" x14ac:dyDescent="0.2">
      <c r="P472">
        <v>44.8</v>
      </c>
      <c r="Q472">
        <f t="shared" si="42"/>
        <v>11.242619009625244</v>
      </c>
      <c r="R472">
        <f t="shared" si="43"/>
        <v>108.18191412501156</v>
      </c>
      <c r="S472">
        <f t="shared" si="44"/>
        <v>0.10818191412501156</v>
      </c>
      <c r="T472">
        <f t="shared" si="45"/>
        <v>10.989775888014851</v>
      </c>
      <c r="U472">
        <f t="shared" si="46"/>
        <v>20.989775888014851</v>
      </c>
      <c r="W472" s="10">
        <v>5</v>
      </c>
      <c r="X472" s="13">
        <v>10</v>
      </c>
      <c r="Y472" s="10"/>
    </row>
    <row r="473" spans="16:25" ht="15" x14ac:dyDescent="0.2">
      <c r="P473">
        <v>44.9</v>
      </c>
      <c r="Q473">
        <f t="shared" ref="Q473:Q536" si="47">IF(P473&gt;108,(100*(0.001*10^(T473/10)-0.001*10^((T473-$Q$20)/10))/($Q$19)),MIN(($S$19*LOG10(P473)+$U$19),($S$20*LOG10(P473)+$U$20),($S$21*LOG10(P473)+$U$21)))</f>
        <v>11.229449762354808</v>
      </c>
      <c r="R473">
        <f t="shared" si="43"/>
        <v>108.1157627924089</v>
      </c>
      <c r="S473">
        <f t="shared" si="44"/>
        <v>0.10811576279240891</v>
      </c>
      <c r="T473">
        <f t="shared" si="45"/>
        <v>10.982029271973417</v>
      </c>
      <c r="U473">
        <f t="shared" si="46"/>
        <v>20.982029271973417</v>
      </c>
      <c r="W473" s="10">
        <v>5</v>
      </c>
      <c r="X473" s="10">
        <v>26</v>
      </c>
      <c r="Y473" s="10"/>
    </row>
    <row r="474" spans="16:25" x14ac:dyDescent="0.2">
      <c r="P474">
        <v>45</v>
      </c>
      <c r="Q474">
        <f t="shared" si="47"/>
        <v>11.216309812655329</v>
      </c>
      <c r="R474">
        <f t="shared" ref="R474:R537" si="48">1000*(0.001*10^(T474/10)-0.001*10^((T474-$Q$20)/10))/(0.01*Q474)</f>
        <v>108.04994704978903</v>
      </c>
      <c r="S474">
        <f t="shared" ref="S474:S537" si="49">0.001*R474</f>
        <v>0.10804994704978903</v>
      </c>
      <c r="T474">
        <f t="shared" ref="T474:T537" si="50">U474-$Q$21</f>
        <v>10.974299889797251</v>
      </c>
      <c r="U474">
        <f t="shared" ref="U474:U537" si="51">MIN($D$28*LOG(P474)+$D$26,$D$29*LOG(P474)+$D$27)</f>
        <v>20.974299889797251</v>
      </c>
      <c r="W474" s="11">
        <v>5</v>
      </c>
      <c r="X474" s="11">
        <v>15</v>
      </c>
      <c r="Y474" s="11">
        <v>36</v>
      </c>
    </row>
    <row r="475" spans="16:25" x14ac:dyDescent="0.2">
      <c r="P475">
        <v>45.1</v>
      </c>
      <c r="Q475">
        <f t="shared" si="47"/>
        <v>11.203199030459739</v>
      </c>
      <c r="R475">
        <f t="shared" si="48"/>
        <v>107.98446504120299</v>
      </c>
      <c r="S475">
        <f t="shared" si="49"/>
        <v>0.107984465041203</v>
      </c>
      <c r="T475">
        <f t="shared" si="50"/>
        <v>10.966587664976316</v>
      </c>
      <c r="U475">
        <f t="shared" si="51"/>
        <v>20.966587664976316</v>
      </c>
      <c r="W475" s="11">
        <v>5</v>
      </c>
      <c r="X475" s="11">
        <v>30.7</v>
      </c>
      <c r="Y475" s="11">
        <v>24.3</v>
      </c>
    </row>
    <row r="476" spans="16:25" x14ac:dyDescent="0.2">
      <c r="P476">
        <v>45.2</v>
      </c>
      <c r="Q476">
        <f t="shared" si="47"/>
        <v>11.190117286565204</v>
      </c>
      <c r="R476">
        <f t="shared" si="48"/>
        <v>107.91931492585508</v>
      </c>
      <c r="S476">
        <f t="shared" si="49"/>
        <v>0.10791931492585508</v>
      </c>
      <c r="T476">
        <f t="shared" si="50"/>
        <v>10.958892521508943</v>
      </c>
      <c r="U476">
        <f t="shared" si="51"/>
        <v>20.958892521508943</v>
      </c>
      <c r="W476" s="11">
        <v>5</v>
      </c>
      <c r="X476" s="11">
        <v>16</v>
      </c>
      <c r="Y476" s="11">
        <v>16</v>
      </c>
    </row>
    <row r="477" spans="16:25" ht="15" x14ac:dyDescent="0.2">
      <c r="P477">
        <v>45.3</v>
      </c>
      <c r="Q477">
        <f t="shared" si="47"/>
        <v>11.177064452625491</v>
      </c>
      <c r="R477">
        <f t="shared" si="48"/>
        <v>107.85449487794769</v>
      </c>
      <c r="S477">
        <f t="shared" si="49"/>
        <v>0.1078544948779477</v>
      </c>
      <c r="T477">
        <f t="shared" si="50"/>
        <v>10.951214383897348</v>
      </c>
      <c r="U477">
        <f t="shared" si="51"/>
        <v>20.951214383897348</v>
      </c>
      <c r="W477" s="10">
        <v>5.15</v>
      </c>
      <c r="X477" s="10">
        <v>29</v>
      </c>
      <c r="Y477" s="10">
        <v>25</v>
      </c>
    </row>
    <row r="478" spans="16:25" ht="15" x14ac:dyDescent="0.2">
      <c r="P478">
        <v>45.4</v>
      </c>
      <c r="Q478">
        <f t="shared" si="47"/>
        <v>11.164040401143389</v>
      </c>
      <c r="R478">
        <f t="shared" si="48"/>
        <v>107.79000308652796</v>
      </c>
      <c r="S478">
        <f t="shared" si="49"/>
        <v>0.10779000308652796</v>
      </c>
      <c r="T478">
        <f t="shared" si="50"/>
        <v>10.943553177143173</v>
      </c>
      <c r="U478">
        <f t="shared" si="51"/>
        <v>20.943553177143173</v>
      </c>
      <c r="W478" s="10">
        <v>5.15</v>
      </c>
      <c r="X478" s="10">
        <v>26</v>
      </c>
      <c r="Y478" s="13">
        <v>40</v>
      </c>
    </row>
    <row r="479" spans="16:25" ht="15" x14ac:dyDescent="0.2">
      <c r="P479">
        <v>45.5</v>
      </c>
      <c r="Q479">
        <f t="shared" si="47"/>
        <v>11.151045005463274</v>
      </c>
      <c r="R479">
        <f t="shared" si="48"/>
        <v>107.72583775533664</v>
      </c>
      <c r="S479">
        <f t="shared" si="49"/>
        <v>0.10772583775533665</v>
      </c>
      <c r="T479">
        <f t="shared" si="50"/>
        <v>10.935908826743102</v>
      </c>
      <c r="U479">
        <f t="shared" si="51"/>
        <v>20.935908826743102</v>
      </c>
      <c r="W479" s="10">
        <v>5.2</v>
      </c>
      <c r="X479" s="10">
        <v>19.5</v>
      </c>
      <c r="Y479" s="10">
        <v>32</v>
      </c>
    </row>
    <row r="480" spans="16:25" ht="15" x14ac:dyDescent="0.2">
      <c r="P480">
        <v>45.6</v>
      </c>
      <c r="Q480">
        <f t="shared" si="47"/>
        <v>11.138078139763689</v>
      </c>
      <c r="R480">
        <f t="shared" si="48"/>
        <v>107.66199710265909</v>
      </c>
      <c r="S480">
        <f t="shared" si="49"/>
        <v>0.10766199710265908</v>
      </c>
      <c r="T480">
        <f t="shared" si="50"/>
        <v>10.928281258684521</v>
      </c>
      <c r="U480">
        <f t="shared" si="51"/>
        <v>20.928281258684521</v>
      </c>
      <c r="W480" s="10">
        <v>5.2</v>
      </c>
      <c r="X480" s="10">
        <v>19.5</v>
      </c>
      <c r="Y480" s="10"/>
    </row>
    <row r="481" spans="16:25" ht="15" x14ac:dyDescent="0.2">
      <c r="P481">
        <v>45.7</v>
      </c>
      <c r="Q481">
        <f t="shared" si="47"/>
        <v>11.12513967905004</v>
      </c>
      <c r="R481">
        <f t="shared" si="48"/>
        <v>107.59847936117731</v>
      </c>
      <c r="S481">
        <f t="shared" si="49"/>
        <v>0.10759847936117731</v>
      </c>
      <c r="T481">
        <f t="shared" si="50"/>
        <v>10.9206703994412</v>
      </c>
      <c r="U481">
        <f t="shared" si="51"/>
        <v>20.9206703994412</v>
      </c>
      <c r="W481" s="10">
        <v>5.2</v>
      </c>
      <c r="X481" s="10">
        <v>16</v>
      </c>
      <c r="Y481" s="10">
        <v>12.5</v>
      </c>
    </row>
    <row r="482" spans="16:25" ht="15" x14ac:dyDescent="0.2">
      <c r="P482">
        <v>45.8</v>
      </c>
      <c r="Q482">
        <f t="shared" si="47"/>
        <v>11.112229499147382</v>
      </c>
      <c r="R482">
        <f t="shared" si="48"/>
        <v>107.53528277782428</v>
      </c>
      <c r="S482">
        <f t="shared" si="49"/>
        <v>0.10753528277782429</v>
      </c>
      <c r="T482">
        <f t="shared" si="50"/>
        <v>10.913076175969049</v>
      </c>
      <c r="U482">
        <f t="shared" si="51"/>
        <v>20.913076175969049</v>
      </c>
      <c r="W482" s="10">
        <v>5.2</v>
      </c>
      <c r="X482" s="10">
        <v>8.6999999999999993</v>
      </c>
      <c r="Y482" s="10">
        <v>12</v>
      </c>
    </row>
    <row r="483" spans="16:25" ht="15" x14ac:dyDescent="0.2">
      <c r="P483">
        <v>45.9</v>
      </c>
      <c r="Q483">
        <f t="shared" si="47"/>
        <v>11.09934747669325</v>
      </c>
      <c r="R483">
        <f t="shared" si="48"/>
        <v>107.47240561364022</v>
      </c>
      <c r="S483">
        <f t="shared" si="49"/>
        <v>0.10747240561364022</v>
      </c>
      <c r="T483">
        <f t="shared" si="50"/>
        <v>10.905498515701915</v>
      </c>
      <c r="U483">
        <f t="shared" si="51"/>
        <v>20.905498515701915</v>
      </c>
      <c r="W483" s="10">
        <v>5.2</v>
      </c>
      <c r="X483" s="10"/>
      <c r="Y483" s="10"/>
    </row>
    <row r="484" spans="16:25" ht="15" x14ac:dyDescent="0.2">
      <c r="P484">
        <v>46</v>
      </c>
      <c r="Q484">
        <f t="shared" si="47"/>
        <v>11.086493489130596</v>
      </c>
      <c r="R484">
        <f t="shared" si="48"/>
        <v>107.40984614363019</v>
      </c>
      <c r="S484">
        <f t="shared" si="49"/>
        <v>0.10740984614363019</v>
      </c>
      <c r="T484">
        <f t="shared" si="50"/>
        <v>10.897937346547408</v>
      </c>
      <c r="U484">
        <f t="shared" si="51"/>
        <v>20.897937346547408</v>
      </c>
      <c r="W484" s="10">
        <v>5.2</v>
      </c>
      <c r="X484" s="10">
        <v>23</v>
      </c>
      <c r="Y484" s="10">
        <v>30</v>
      </c>
    </row>
    <row r="485" spans="16:25" ht="15" x14ac:dyDescent="0.2">
      <c r="P485">
        <v>46.1</v>
      </c>
      <c r="Q485">
        <f t="shared" si="47"/>
        <v>11.07366741470079</v>
      </c>
      <c r="R485">
        <f t="shared" si="48"/>
        <v>107.34760265662435</v>
      </c>
      <c r="S485">
        <f t="shared" si="49"/>
        <v>0.10734760265662435</v>
      </c>
      <c r="T485">
        <f t="shared" si="50"/>
        <v>10.890392596882819</v>
      </c>
      <c r="U485">
        <f t="shared" si="51"/>
        <v>20.890392596882819</v>
      </c>
      <c r="W485" s="10">
        <v>5.2</v>
      </c>
      <c r="X485" s="10">
        <v>26</v>
      </c>
      <c r="Y485" s="10"/>
    </row>
    <row r="486" spans="16:25" x14ac:dyDescent="0.2">
      <c r="P486">
        <v>46.2</v>
      </c>
      <c r="Q486">
        <f t="shared" si="47"/>
        <v>11.060869132436697</v>
      </c>
      <c r="R486">
        <f t="shared" si="48"/>
        <v>107.28567345513845</v>
      </c>
      <c r="S486">
        <f t="shared" si="49"/>
        <v>0.10728567345513845</v>
      </c>
      <c r="T486">
        <f t="shared" si="50"/>
        <v>10.882864195551001</v>
      </c>
      <c r="U486">
        <f t="shared" si="51"/>
        <v>20.882864195551001</v>
      </c>
      <c r="W486" s="14">
        <v>5.2</v>
      </c>
      <c r="X486" s="14">
        <v>20</v>
      </c>
      <c r="Y486" s="14">
        <v>35</v>
      </c>
    </row>
    <row r="487" spans="16:25" ht="15" x14ac:dyDescent="0.2">
      <c r="P487">
        <v>46.3</v>
      </c>
      <c r="Q487">
        <f t="shared" si="47"/>
        <v>11.04809852215584</v>
      </c>
      <c r="R487">
        <f t="shared" si="48"/>
        <v>107.22405685523708</v>
      </c>
      <c r="S487">
        <f t="shared" si="49"/>
        <v>0.10722405685523709</v>
      </c>
      <c r="T487">
        <f t="shared" si="50"/>
        <v>10.875352071856376</v>
      </c>
      <c r="U487">
        <f t="shared" si="51"/>
        <v>20.875352071856376</v>
      </c>
      <c r="W487" s="10">
        <v>5.25</v>
      </c>
      <c r="X487" s="10"/>
      <c r="Y487" s="10"/>
    </row>
    <row r="488" spans="16:25" ht="15" x14ac:dyDescent="0.2">
      <c r="P488">
        <v>46.4</v>
      </c>
      <c r="Q488">
        <f t="shared" si="47"/>
        <v>11.035355464453623</v>
      </c>
      <c r="R488">
        <f t="shared" si="48"/>
        <v>107.16275118639905</v>
      </c>
      <c r="S488">
        <f t="shared" si="49"/>
        <v>0.10716275118639905</v>
      </c>
      <c r="T488">
        <f t="shared" si="50"/>
        <v>10.867856155560958</v>
      </c>
      <c r="U488">
        <f t="shared" si="51"/>
        <v>20.867856155560958</v>
      </c>
      <c r="W488" s="10">
        <v>5.25</v>
      </c>
      <c r="X488" s="10">
        <v>24.1</v>
      </c>
      <c r="Y488" s="10">
        <v>20</v>
      </c>
    </row>
    <row r="489" spans="16:25" ht="15" x14ac:dyDescent="0.2">
      <c r="P489">
        <v>46.5</v>
      </c>
      <c r="Q489">
        <f t="shared" si="47"/>
        <v>11.02263984069663</v>
      </c>
      <c r="R489">
        <f t="shared" si="48"/>
        <v>107.10175479138246</v>
      </c>
      <c r="S489">
        <f t="shared" si="49"/>
        <v>0.10710175479138247</v>
      </c>
      <c r="T489">
        <f t="shared" si="50"/>
        <v>10.860376376880371</v>
      </c>
      <c r="U489">
        <f t="shared" si="51"/>
        <v>20.860376376880371</v>
      </c>
      <c r="W489" s="10">
        <v>5.25</v>
      </c>
      <c r="X489" s="10">
        <v>23</v>
      </c>
      <c r="Y489" s="10">
        <v>15</v>
      </c>
    </row>
    <row r="490" spans="16:25" x14ac:dyDescent="0.2">
      <c r="P490">
        <v>46.6</v>
      </c>
      <c r="Q490">
        <f t="shared" si="47"/>
        <v>11.009951533016</v>
      </c>
      <c r="R490">
        <f t="shared" si="48"/>
        <v>107.04106602609383</v>
      </c>
      <c r="S490">
        <f t="shared" si="49"/>
        <v>0.10704106602609383</v>
      </c>
      <c r="T490">
        <f t="shared" si="50"/>
        <v>10.852912666480002</v>
      </c>
      <c r="U490">
        <f t="shared" si="51"/>
        <v>20.852912666480002</v>
      </c>
      <c r="W490" s="11">
        <v>5.25</v>
      </c>
      <c r="X490" s="11">
        <v>6.5</v>
      </c>
      <c r="Y490" s="11">
        <v>26</v>
      </c>
    </row>
    <row r="491" spans="16:25" ht="15" x14ac:dyDescent="0.2">
      <c r="P491">
        <v>46.7</v>
      </c>
      <c r="Q491">
        <f t="shared" si="47"/>
        <v>10.997290424300875</v>
      </c>
      <c r="R491">
        <f t="shared" si="48"/>
        <v>106.98068325945692</v>
      </c>
      <c r="S491">
        <f t="shared" si="49"/>
        <v>0.10698068325945692</v>
      </c>
      <c r="T491">
        <f t="shared" si="50"/>
        <v>10.845464955471105</v>
      </c>
      <c r="U491">
        <f t="shared" si="51"/>
        <v>20.845464955471105</v>
      </c>
      <c r="W491" s="10">
        <v>5.28</v>
      </c>
      <c r="X491" s="10">
        <v>23</v>
      </c>
      <c r="Y491" s="10">
        <v>19</v>
      </c>
    </row>
    <row r="492" spans="16:25" ht="15" x14ac:dyDescent="0.2">
      <c r="P492">
        <v>46.8</v>
      </c>
      <c r="Q492">
        <f t="shared" si="47"/>
        <v>10.984656398191916</v>
      </c>
      <c r="R492">
        <f t="shared" si="48"/>
        <v>106.92060487328418</v>
      </c>
      <c r="S492">
        <f t="shared" si="49"/>
        <v>0.10692060487328418</v>
      </c>
      <c r="T492">
        <f t="shared" si="50"/>
        <v>10.838033175407013</v>
      </c>
      <c r="U492">
        <f t="shared" si="51"/>
        <v>20.838033175407013</v>
      </c>
      <c r="W492" s="10">
        <v>5.3</v>
      </c>
      <c r="X492" s="10">
        <v>30.3</v>
      </c>
      <c r="Y492" s="10">
        <v>17.8</v>
      </c>
    </row>
    <row r="493" spans="16:25" ht="15" x14ac:dyDescent="0.2">
      <c r="P493">
        <v>46.9</v>
      </c>
      <c r="Q493">
        <f t="shared" si="47"/>
        <v>10.972049339074871</v>
      </c>
      <c r="R493">
        <f t="shared" si="48"/>
        <v>106.86082926214918</v>
      </c>
      <c r="S493">
        <f t="shared" si="49"/>
        <v>0.10686082926214918</v>
      </c>
      <c r="T493">
        <f t="shared" si="50"/>
        <v>10.830617258279339</v>
      </c>
      <c r="U493">
        <f t="shared" si="51"/>
        <v>20.830617258279339</v>
      </c>
      <c r="W493" s="10">
        <v>5.3</v>
      </c>
      <c r="X493" s="10">
        <v>22.3</v>
      </c>
      <c r="Y493" s="10">
        <v>39.799999999999997</v>
      </c>
    </row>
    <row r="494" spans="16:25" x14ac:dyDescent="0.2">
      <c r="P494">
        <v>47</v>
      </c>
      <c r="Q494">
        <f t="shared" si="47"/>
        <v>10.959469132074243</v>
      </c>
      <c r="R494">
        <f t="shared" si="48"/>
        <v>106.80135483326099</v>
      </c>
      <c r="S494">
        <f t="shared" si="49"/>
        <v>0.10680135483326099</v>
      </c>
      <c r="T494">
        <f t="shared" si="50"/>
        <v>10.823217136514263</v>
      </c>
      <c r="U494">
        <f t="shared" si="51"/>
        <v>20.823217136514263</v>
      </c>
      <c r="W494" s="11">
        <v>5.4</v>
      </c>
      <c r="X494" s="11">
        <v>27.4</v>
      </c>
      <c r="Y494" s="11">
        <v>30.66</v>
      </c>
    </row>
    <row r="495" spans="16:25" x14ac:dyDescent="0.2">
      <c r="P495">
        <v>47.1</v>
      </c>
      <c r="Q495">
        <f t="shared" si="47"/>
        <v>10.946915663047015</v>
      </c>
      <c r="R495">
        <f t="shared" si="48"/>
        <v>106.74218000634011</v>
      </c>
      <c r="S495">
        <f t="shared" si="49"/>
        <v>0.10674218000634011</v>
      </c>
      <c r="T495">
        <f t="shared" si="50"/>
        <v>10.815832742968833</v>
      </c>
      <c r="U495">
        <f t="shared" si="51"/>
        <v>20.815832742968833</v>
      </c>
      <c r="W495" s="11">
        <v>5.4</v>
      </c>
      <c r="X495" s="11">
        <v>27</v>
      </c>
      <c r="Y495" s="11">
        <v>40.1</v>
      </c>
    </row>
    <row r="496" spans="16:25" ht="15" x14ac:dyDescent="0.2">
      <c r="P496">
        <v>47.2</v>
      </c>
      <c r="Q496">
        <f t="shared" si="47"/>
        <v>10.934388818576409</v>
      </c>
      <c r="R496">
        <f t="shared" si="48"/>
        <v>106.68330321349519</v>
      </c>
      <c r="S496">
        <f t="shared" si="49"/>
        <v>0.1066833032134952</v>
      </c>
      <c r="T496">
        <f t="shared" si="50"/>
        <v>10.808464010927302</v>
      </c>
      <c r="U496">
        <f t="shared" si="51"/>
        <v>20.808464010927302</v>
      </c>
      <c r="W496" s="10">
        <v>5.5</v>
      </c>
      <c r="X496" s="10"/>
      <c r="Y496" s="10"/>
    </row>
    <row r="497" spans="16:25" ht="15" x14ac:dyDescent="0.2">
      <c r="P497">
        <v>47.3</v>
      </c>
      <c r="Q497">
        <f t="shared" si="47"/>
        <v>10.921888485965766</v>
      </c>
      <c r="R497">
        <f t="shared" si="48"/>
        <v>106.62472289910171</v>
      </c>
      <c r="S497">
        <f t="shared" si="49"/>
        <v>0.10662472289910171</v>
      </c>
      <c r="T497">
        <f t="shared" si="50"/>
        <v>10.80111087409751</v>
      </c>
      <c r="U497">
        <f t="shared" si="51"/>
        <v>20.80111087409751</v>
      </c>
      <c r="W497" s="10">
        <v>5.5</v>
      </c>
      <c r="X497" s="10"/>
      <c r="Y497" s="10"/>
    </row>
    <row r="498" spans="16:25" ht="15" x14ac:dyDescent="0.2">
      <c r="P498">
        <v>47.4</v>
      </c>
      <c r="Q498">
        <f t="shared" si="47"/>
        <v>10.909414553232448</v>
      </c>
      <c r="R498">
        <f t="shared" si="48"/>
        <v>106.56643751968288</v>
      </c>
      <c r="S498">
        <f t="shared" si="49"/>
        <v>0.10656643751968288</v>
      </c>
      <c r="T498">
        <f t="shared" si="50"/>
        <v>10.793773266607325</v>
      </c>
      <c r="U498">
        <f t="shared" si="51"/>
        <v>20.793773266607325</v>
      </c>
      <c r="W498" s="10">
        <v>5.5</v>
      </c>
      <c r="X498" s="10">
        <v>25.8</v>
      </c>
      <c r="Y498" s="10">
        <v>23.3</v>
      </c>
    </row>
    <row r="499" spans="16:25" ht="15" x14ac:dyDescent="0.2">
      <c r="P499">
        <v>47.5</v>
      </c>
      <c r="Q499">
        <f t="shared" si="47"/>
        <v>10.896966909101817</v>
      </c>
      <c r="R499">
        <f t="shared" si="48"/>
        <v>106.50844554379016</v>
      </c>
      <c r="S499">
        <f t="shared" si="49"/>
        <v>0.10650844554379016</v>
      </c>
      <c r="T499">
        <f t="shared" si="50"/>
        <v>10.786451123001072</v>
      </c>
      <c r="U499">
        <f t="shared" si="51"/>
        <v>20.786451123001072</v>
      </c>
      <c r="W499" s="10">
        <v>5.5</v>
      </c>
      <c r="X499" s="10">
        <v>25.5</v>
      </c>
      <c r="Y499" s="10"/>
    </row>
    <row r="500" spans="16:25" ht="15" x14ac:dyDescent="0.2">
      <c r="P500">
        <v>47.6</v>
      </c>
      <c r="Q500">
        <f t="shared" si="47"/>
        <v>10.884545443001297</v>
      </c>
      <c r="R500">
        <f t="shared" si="48"/>
        <v>106.45074545188665</v>
      </c>
      <c r="S500">
        <f t="shared" si="49"/>
        <v>0.10645074545188665</v>
      </c>
      <c r="T500">
        <f t="shared" si="50"/>
        <v>10.779144378236058</v>
      </c>
      <c r="U500">
        <f t="shared" si="51"/>
        <v>20.779144378236058</v>
      </c>
      <c r="W500" s="10">
        <v>5.53</v>
      </c>
      <c r="X500" s="10"/>
      <c r="Y500" s="10"/>
    </row>
    <row r="501" spans="16:25" ht="15" x14ac:dyDescent="0.2">
      <c r="P501">
        <v>47.7</v>
      </c>
      <c r="Q501">
        <f t="shared" si="47"/>
        <v>10.872150045054454</v>
      </c>
      <c r="R501">
        <f t="shared" si="48"/>
        <v>106.39333573623182</v>
      </c>
      <c r="S501">
        <f t="shared" si="49"/>
        <v>0.10639333573623182</v>
      </c>
      <c r="T501">
        <f t="shared" si="50"/>
        <v>10.771852967679092</v>
      </c>
      <c r="U501">
        <f t="shared" si="51"/>
        <v>20.771852967679092</v>
      </c>
      <c r="W501" s="10">
        <v>5.6</v>
      </c>
      <c r="X501" s="10"/>
      <c r="Y501" s="10"/>
    </row>
    <row r="502" spans="16:25" ht="15" x14ac:dyDescent="0.2">
      <c r="P502">
        <v>47.8</v>
      </c>
      <c r="Q502">
        <f t="shared" si="47"/>
        <v>10.859780606075187</v>
      </c>
      <c r="R502">
        <f t="shared" si="48"/>
        <v>106.33621490076651</v>
      </c>
      <c r="S502">
        <f t="shared" si="49"/>
        <v>0.10633621490076652</v>
      </c>
      <c r="T502">
        <f t="shared" si="50"/>
        <v>10.764576827103053</v>
      </c>
      <c r="U502">
        <f t="shared" si="51"/>
        <v>20.764576827103053</v>
      </c>
      <c r="W502" s="10">
        <v>5.8</v>
      </c>
      <c r="X502" s="10">
        <v>24.3</v>
      </c>
      <c r="Y502" s="10">
        <v>27</v>
      </c>
    </row>
    <row r="503" spans="16:25" ht="15" x14ac:dyDescent="0.2">
      <c r="P503">
        <v>47.9</v>
      </c>
      <c r="Q503">
        <f t="shared" si="47"/>
        <v>10.847437017561944</v>
      </c>
      <c r="R503">
        <f t="shared" si="48"/>
        <v>106.2793814610003</v>
      </c>
      <c r="S503">
        <f t="shared" si="49"/>
        <v>0.1062793814610003</v>
      </c>
      <c r="T503">
        <f t="shared" si="50"/>
        <v>10.757315892683497</v>
      </c>
      <c r="U503">
        <f t="shared" si="51"/>
        <v>20.757315892683497</v>
      </c>
      <c r="W503" s="10">
        <v>5.8</v>
      </c>
      <c r="X503" s="10">
        <v>24.3</v>
      </c>
      <c r="Y503" s="10">
        <v>27</v>
      </c>
    </row>
    <row r="504" spans="16:25" ht="15" x14ac:dyDescent="0.2">
      <c r="P504">
        <v>48</v>
      </c>
      <c r="Q504">
        <f t="shared" si="47"/>
        <v>10.835119171692018</v>
      </c>
      <c r="R504">
        <f t="shared" si="48"/>
        <v>106.22283394390006</v>
      </c>
      <c r="S504">
        <f t="shared" si="49"/>
        <v>0.10622283394390006</v>
      </c>
      <c r="T504">
        <f t="shared" si="50"/>
        <v>10.750070100995305</v>
      </c>
      <c r="U504">
        <f t="shared" si="51"/>
        <v>20.750070100995305</v>
      </c>
      <c r="W504" s="10">
        <v>5.8</v>
      </c>
      <c r="X504" s="10">
        <v>24.3</v>
      </c>
      <c r="Y504" s="10">
        <v>27</v>
      </c>
    </row>
    <row r="505" spans="16:25" ht="15" x14ac:dyDescent="0.2">
      <c r="P505">
        <v>48.1</v>
      </c>
      <c r="Q505">
        <f t="shared" si="47"/>
        <v>10.822826961315894</v>
      </c>
      <c r="R505">
        <f t="shared" si="48"/>
        <v>106.16657088777933</v>
      </c>
      <c r="S505">
        <f t="shared" si="49"/>
        <v>0.10616657088777934</v>
      </c>
      <c r="T505">
        <f t="shared" si="50"/>
        <v>10.742839389009347</v>
      </c>
      <c r="U505">
        <f t="shared" si="51"/>
        <v>20.742839389009347</v>
      </c>
      <c r="W505" s="10">
        <v>5.8</v>
      </c>
      <c r="X505" s="10">
        <v>15</v>
      </c>
      <c r="Y505" s="10"/>
    </row>
    <row r="506" spans="16:25" ht="15" x14ac:dyDescent="0.2">
      <c r="P506">
        <v>48.2</v>
      </c>
      <c r="Q506">
        <f t="shared" si="47"/>
        <v>10.810560279951648</v>
      </c>
      <c r="R506">
        <f t="shared" si="48"/>
        <v>106.11059084218965</v>
      </c>
      <c r="S506">
        <f t="shared" si="49"/>
        <v>0.10611059084218966</v>
      </c>
      <c r="T506">
        <f t="shared" si="50"/>
        <v>10.735623694089206</v>
      </c>
      <c r="U506">
        <f t="shared" si="51"/>
        <v>20.735623694089206</v>
      </c>
      <c r="W506" s="10">
        <v>5.8</v>
      </c>
      <c r="X506" s="10">
        <v>20.2</v>
      </c>
      <c r="Y506" s="10">
        <v>19</v>
      </c>
    </row>
    <row r="507" spans="16:25" ht="15" x14ac:dyDescent="0.2">
      <c r="P507">
        <v>48.3</v>
      </c>
      <c r="Q507">
        <f t="shared" si="47"/>
        <v>10.798319021779438</v>
      </c>
      <c r="R507">
        <f t="shared" si="48"/>
        <v>106.05489236781222</v>
      </c>
      <c r="S507">
        <f t="shared" si="49"/>
        <v>0.10605489236781222</v>
      </c>
      <c r="T507">
        <f t="shared" si="50"/>
        <v>10.728422953987906</v>
      </c>
      <c r="U507">
        <f t="shared" si="51"/>
        <v>20.728422953987906</v>
      </c>
      <c r="W507" s="10">
        <v>5.8</v>
      </c>
      <c r="X507" s="10">
        <v>27</v>
      </c>
      <c r="Y507" s="10"/>
    </row>
    <row r="508" spans="16:25" ht="15" x14ac:dyDescent="0.2">
      <c r="P508">
        <v>48.4</v>
      </c>
      <c r="Q508">
        <f t="shared" si="47"/>
        <v>10.786103081635993</v>
      </c>
      <c r="R508">
        <f t="shared" si="48"/>
        <v>105.99947403635223</v>
      </c>
      <c r="S508">
        <f t="shared" si="49"/>
        <v>0.10599947403635222</v>
      </c>
      <c r="T508">
        <f t="shared" si="50"/>
        <v>10.721237106844704</v>
      </c>
      <c r="U508">
        <f t="shared" si="51"/>
        <v>20.721237106844704</v>
      </c>
      <c r="W508" s="10">
        <v>5.8</v>
      </c>
      <c r="X508" s="10">
        <v>29</v>
      </c>
      <c r="Y508" s="10"/>
    </row>
    <row r="509" spans="16:25" x14ac:dyDescent="0.2">
      <c r="P509">
        <v>48.5</v>
      </c>
      <c r="Q509">
        <f t="shared" si="47"/>
        <v>10.773912355009216</v>
      </c>
      <c r="R509">
        <f t="shared" si="48"/>
        <v>105.94433443043297</v>
      </c>
      <c r="S509">
        <f t="shared" si="49"/>
        <v>0.10594433443043298</v>
      </c>
      <c r="T509">
        <f t="shared" si="50"/>
        <v>10.714066091181891</v>
      </c>
      <c r="U509">
        <f t="shared" si="51"/>
        <v>20.714066091181891</v>
      </c>
      <c r="W509" s="11">
        <v>5.8</v>
      </c>
      <c r="X509" s="11">
        <v>14</v>
      </c>
      <c r="Y509" s="11">
        <v>31.5</v>
      </c>
    </row>
    <row r="510" spans="16:25" ht="15" x14ac:dyDescent="0.2">
      <c r="P510">
        <v>48.6</v>
      </c>
      <c r="Q510">
        <f t="shared" si="47"/>
        <v>10.761746738032812</v>
      </c>
      <c r="R510">
        <f t="shared" si="48"/>
        <v>105.88947214349224</v>
      </c>
      <c r="S510">
        <f t="shared" si="49"/>
        <v>0.10588947214349224</v>
      </c>
      <c r="T510">
        <f t="shared" si="50"/>
        <v>10.706909845901656</v>
      </c>
      <c r="U510">
        <f t="shared" si="51"/>
        <v>20.706909845901656</v>
      </c>
      <c r="W510" s="10">
        <v>5.8</v>
      </c>
      <c r="X510" s="10">
        <v>27.2</v>
      </c>
      <c r="Y510" s="10">
        <v>24.5</v>
      </c>
    </row>
    <row r="511" spans="16:25" x14ac:dyDescent="0.2">
      <c r="P511">
        <v>48.7</v>
      </c>
      <c r="Q511">
        <f t="shared" si="47"/>
        <v>10.749606127480977</v>
      </c>
      <c r="R511">
        <f t="shared" si="48"/>
        <v>105.83488577967906</v>
      </c>
      <c r="S511">
        <f t="shared" si="49"/>
        <v>0.10583488577967906</v>
      </c>
      <c r="T511">
        <f t="shared" si="50"/>
        <v>10.699768310282927</v>
      </c>
      <c r="U511">
        <f t="shared" si="51"/>
        <v>20.699768310282927</v>
      </c>
      <c r="W511" s="14">
        <v>5.8</v>
      </c>
      <c r="X511" s="14">
        <v>27.2</v>
      </c>
      <c r="Y511" s="14">
        <v>24.5</v>
      </c>
    </row>
    <row r="512" spans="16:25" ht="15" x14ac:dyDescent="0.2">
      <c r="P512">
        <v>48.8</v>
      </c>
      <c r="Q512">
        <f t="shared" si="47"/>
        <v>10.737490420763137</v>
      </c>
      <c r="R512">
        <f t="shared" si="48"/>
        <v>105.78057395375268</v>
      </c>
      <c r="S512">
        <f t="shared" si="49"/>
        <v>0.10578057395375268</v>
      </c>
      <c r="T512">
        <f t="shared" si="50"/>
        <v>10.692641423978316</v>
      </c>
      <c r="U512">
        <f t="shared" si="51"/>
        <v>20.692641423978316</v>
      </c>
      <c r="W512" s="10">
        <v>5.9</v>
      </c>
      <c r="X512" s="10">
        <v>26</v>
      </c>
      <c r="Y512" s="10"/>
    </row>
    <row r="513" spans="16:25" ht="15" x14ac:dyDescent="0.2">
      <c r="P513">
        <v>48.9</v>
      </c>
      <c r="Q513">
        <f t="shared" si="47"/>
        <v>10.725399515918767</v>
      </c>
      <c r="R513">
        <f t="shared" si="48"/>
        <v>105.7265352909816</v>
      </c>
      <c r="S513">
        <f t="shared" si="49"/>
        <v>0.10572653529098161</v>
      </c>
      <c r="T513">
        <f t="shared" si="50"/>
        <v>10.685529127011041</v>
      </c>
      <c r="U513">
        <f t="shared" si="51"/>
        <v>20.685529127011041</v>
      </c>
      <c r="W513" s="10">
        <v>5.9</v>
      </c>
      <c r="X513" s="10">
        <v>22.2</v>
      </c>
      <c r="Y513" s="10">
        <v>49.2</v>
      </c>
    </row>
    <row r="514" spans="16:25" x14ac:dyDescent="0.2">
      <c r="P514">
        <v>49</v>
      </c>
      <c r="Q514">
        <f t="shared" si="47"/>
        <v>10.713333311612217</v>
      </c>
      <c r="R514">
        <f t="shared" si="48"/>
        <v>105.67276842704446</v>
      </c>
      <c r="S514">
        <f t="shared" si="49"/>
        <v>0.10567276842704446</v>
      </c>
      <c r="T514">
        <f t="shared" si="50"/>
        <v>10.678431359771892</v>
      </c>
      <c r="U514">
        <f t="shared" si="51"/>
        <v>20.678431359771892</v>
      </c>
      <c r="W514" s="14">
        <v>5.9</v>
      </c>
      <c r="X514" s="14"/>
      <c r="Y514" s="14"/>
    </row>
    <row r="515" spans="16:25" x14ac:dyDescent="0.2">
      <c r="P515">
        <v>49.1</v>
      </c>
      <c r="Q515">
        <f t="shared" si="47"/>
        <v>10.701291707127634</v>
      </c>
      <c r="R515">
        <f t="shared" si="48"/>
        <v>105.61927200793203</v>
      </c>
      <c r="S515">
        <f t="shared" si="49"/>
        <v>0.10561927200793203</v>
      </c>
      <c r="T515">
        <f t="shared" si="50"/>
        <v>10.671348063016254</v>
      </c>
      <c r="U515">
        <f t="shared" si="51"/>
        <v>20.671348063016254</v>
      </c>
      <c r="W515" s="11">
        <v>5.9</v>
      </c>
      <c r="X515" s="11">
        <v>22.4</v>
      </c>
      <c r="Y515" s="11">
        <v>28.2</v>
      </c>
    </row>
    <row r="516" spans="16:25" ht="15" x14ac:dyDescent="0.2">
      <c r="P516">
        <v>49.2</v>
      </c>
      <c r="Q516">
        <f t="shared" si="47"/>
        <v>10.689274602363902</v>
      </c>
      <c r="R516">
        <f t="shared" si="48"/>
        <v>105.56604468985002</v>
      </c>
      <c r="S516">
        <f t="shared" si="49"/>
        <v>0.10556604468985002</v>
      </c>
      <c r="T516">
        <f t="shared" si="50"/>
        <v>10.664279177861118</v>
      </c>
      <c r="U516">
        <f t="shared" si="51"/>
        <v>20.664279177861118</v>
      </c>
      <c r="W516" s="10">
        <v>6</v>
      </c>
      <c r="X516" s="13">
        <v>7</v>
      </c>
      <c r="Y516" s="10"/>
    </row>
    <row r="517" spans="16:25" x14ac:dyDescent="0.2">
      <c r="P517">
        <v>49.3</v>
      </c>
      <c r="Q517">
        <f t="shared" si="47"/>
        <v>10.677281897829676</v>
      </c>
      <c r="R517">
        <f t="shared" si="48"/>
        <v>105.51308513912333</v>
      </c>
      <c r="S517">
        <f t="shared" si="49"/>
        <v>0.10551308513912333</v>
      </c>
      <c r="T517">
        <f t="shared" si="50"/>
        <v>10.657224645782165</v>
      </c>
      <c r="U517">
        <f t="shared" si="51"/>
        <v>20.657224645782165</v>
      </c>
      <c r="W517" s="11">
        <v>6</v>
      </c>
      <c r="X517" s="11"/>
      <c r="Y517" s="11"/>
    </row>
    <row r="518" spans="16:25" ht="15" x14ac:dyDescent="0.2">
      <c r="P518">
        <v>49.4</v>
      </c>
      <c r="Q518">
        <f t="shared" si="47"/>
        <v>10.665313494638408</v>
      </c>
      <c r="R518">
        <f t="shared" si="48"/>
        <v>105.46039203210093</v>
      </c>
      <c r="S518">
        <f t="shared" si="49"/>
        <v>0.10546039203210093</v>
      </c>
      <c r="T518">
        <f t="shared" si="50"/>
        <v>10.650184408610826</v>
      </c>
      <c r="U518">
        <f t="shared" si="51"/>
        <v>20.650184408610826</v>
      </c>
      <c r="W518" s="10">
        <v>7</v>
      </c>
      <c r="X518" s="10">
        <v>21</v>
      </c>
      <c r="Y518" s="10">
        <v>19</v>
      </c>
    </row>
    <row r="519" spans="16:25" x14ac:dyDescent="0.2">
      <c r="P519">
        <v>49.5</v>
      </c>
      <c r="Q519">
        <f t="shared" si="47"/>
        <v>10.65336929450347</v>
      </c>
      <c r="R519">
        <f t="shared" si="48"/>
        <v>105.40796405506282</v>
      </c>
      <c r="S519">
        <f t="shared" si="49"/>
        <v>0.10540796405506282</v>
      </c>
      <c r="T519">
        <f t="shared" si="50"/>
        <v>10.643158408531455</v>
      </c>
      <c r="U519">
        <f t="shared" si="51"/>
        <v>20.643158408531455</v>
      </c>
      <c r="W519" s="11">
        <v>7</v>
      </c>
      <c r="X519" s="11">
        <v>10</v>
      </c>
      <c r="Y519" s="11">
        <v>26</v>
      </c>
    </row>
    <row r="520" spans="16:25" ht="15" x14ac:dyDescent="0.2">
      <c r="P520">
        <v>49.6</v>
      </c>
      <c r="Q520">
        <f t="shared" si="47"/>
        <v>10.641449199733319</v>
      </c>
      <c r="R520">
        <f t="shared" si="48"/>
        <v>105.35579990412636</v>
      </c>
      <c r="S520">
        <f t="shared" si="49"/>
        <v>0.10535579990412636</v>
      </c>
      <c r="T520">
        <f t="shared" si="50"/>
        <v>10.636146588078425</v>
      </c>
      <c r="U520">
        <f t="shared" si="51"/>
        <v>20.636146588078425</v>
      </c>
      <c r="W520" s="10">
        <v>7.4</v>
      </c>
      <c r="X520" s="10">
        <v>6</v>
      </c>
      <c r="Y520" s="10"/>
    </row>
    <row r="521" spans="16:25" ht="15" x14ac:dyDescent="0.2">
      <c r="P521">
        <v>49.7</v>
      </c>
      <c r="Q521">
        <f t="shared" si="47"/>
        <v>10.629553113226685</v>
      </c>
      <c r="R521">
        <f t="shared" si="48"/>
        <v>105.30389828515544</v>
      </c>
      <c r="S521">
        <f t="shared" si="49"/>
        <v>0.10530389828515545</v>
      </c>
      <c r="T521">
        <f t="shared" si="50"/>
        <v>10.629148890133344</v>
      </c>
      <c r="U521">
        <f t="shared" si="51"/>
        <v>20.629148890133344</v>
      </c>
      <c r="W521" s="10">
        <v>8</v>
      </c>
      <c r="X521" s="10">
        <v>25.2</v>
      </c>
      <c r="Y521" s="10">
        <v>21.6</v>
      </c>
    </row>
    <row r="522" spans="16:25" ht="15" x14ac:dyDescent="0.2">
      <c r="P522">
        <v>49.8</v>
      </c>
      <c r="Q522">
        <f t="shared" si="47"/>
        <v>10.617680938467846</v>
      </c>
      <c r="R522">
        <f t="shared" si="48"/>
        <v>105.25225791367004</v>
      </c>
      <c r="S522">
        <f t="shared" si="49"/>
        <v>0.10525225791367004</v>
      </c>
      <c r="T522">
        <f t="shared" si="50"/>
        <v>10.622165257922262</v>
      </c>
      <c r="U522">
        <f t="shared" si="51"/>
        <v>20.622165257922262</v>
      </c>
      <c r="W522" s="10">
        <v>8</v>
      </c>
      <c r="X522" s="10">
        <v>25.2</v>
      </c>
      <c r="Y522" s="10">
        <v>21.6</v>
      </c>
    </row>
    <row r="523" spans="16:25" ht="15" x14ac:dyDescent="0.2">
      <c r="P523">
        <v>49.9</v>
      </c>
      <c r="Q523">
        <f t="shared" si="47"/>
        <v>10.605832579521898</v>
      </c>
      <c r="R523">
        <f t="shared" si="48"/>
        <v>105.20087751475587</v>
      </c>
      <c r="S523">
        <f t="shared" si="49"/>
        <v>0.10520087751475588</v>
      </c>
      <c r="T523">
        <f t="shared" si="50"/>
        <v>10.615195635012881</v>
      </c>
      <c r="U523">
        <f t="shared" si="51"/>
        <v>20.615195635012881</v>
      </c>
      <c r="W523" s="10">
        <v>8</v>
      </c>
      <c r="X523" s="10"/>
      <c r="Y523" s="10"/>
    </row>
    <row r="524" spans="16:25" ht="15" x14ac:dyDescent="0.2">
      <c r="P524">
        <v>50</v>
      </c>
      <c r="Q524">
        <f t="shared" si="47"/>
        <v>10.594007941030149</v>
      </c>
      <c r="R524">
        <f t="shared" si="48"/>
        <v>105.14975582297662</v>
      </c>
      <c r="S524">
        <f t="shared" si="49"/>
        <v>0.10514975582297661</v>
      </c>
      <c r="T524">
        <f t="shared" si="50"/>
        <v>10.608239965311853</v>
      </c>
      <c r="U524">
        <f t="shared" si="51"/>
        <v>20.608239965311853</v>
      </c>
      <c r="W524" s="10">
        <v>8</v>
      </c>
      <c r="X524" s="10">
        <v>21.2</v>
      </c>
      <c r="Y524" s="16"/>
    </row>
    <row r="525" spans="16:25" ht="15" x14ac:dyDescent="0.2">
      <c r="P525">
        <v>50.1</v>
      </c>
      <c r="Q525">
        <f t="shared" si="47"/>
        <v>10.582206928205462</v>
      </c>
      <c r="R525">
        <f t="shared" si="48"/>
        <v>105.09889158228607</v>
      </c>
      <c r="S525">
        <f t="shared" si="49"/>
        <v>0.10509889158228608</v>
      </c>
      <c r="T525">
        <f t="shared" si="50"/>
        <v>10.601298193062036</v>
      </c>
      <c r="U525">
        <f t="shared" si="51"/>
        <v>20.601298193062036</v>
      </c>
      <c r="W525" s="10">
        <v>8.4</v>
      </c>
      <c r="X525" s="10">
        <v>24.8</v>
      </c>
      <c r="Y525" s="10">
        <v>27.2</v>
      </c>
    </row>
    <row r="526" spans="16:25" x14ac:dyDescent="0.2">
      <c r="P526">
        <v>50.2</v>
      </c>
      <c r="Q526">
        <f t="shared" si="47"/>
        <v>10.570429446827738</v>
      </c>
      <c r="R526">
        <f t="shared" si="48"/>
        <v>105.0482835459416</v>
      </c>
      <c r="S526">
        <f t="shared" si="49"/>
        <v>0.1050482835459416</v>
      </c>
      <c r="T526">
        <f t="shared" si="50"/>
        <v>10.594370262839846</v>
      </c>
      <c r="U526">
        <f t="shared" si="51"/>
        <v>20.594370262839846</v>
      </c>
      <c r="W526" s="11">
        <v>9</v>
      </c>
      <c r="X526" s="11">
        <v>27.1</v>
      </c>
      <c r="Y526" s="11">
        <v>22.7</v>
      </c>
    </row>
    <row r="527" spans="16:25" x14ac:dyDescent="0.2">
      <c r="P527">
        <v>50.3</v>
      </c>
      <c r="Q527">
        <f t="shared" si="47"/>
        <v>10.558675403239391</v>
      </c>
      <c r="R527">
        <f t="shared" si="48"/>
        <v>104.99793047641893</v>
      </c>
      <c r="S527">
        <f t="shared" si="49"/>
        <v>0.10499793047641894</v>
      </c>
      <c r="T527">
        <f t="shared" si="50"/>
        <v>10.587456119552584</v>
      </c>
      <c r="U527">
        <f t="shared" si="51"/>
        <v>20.587456119552584</v>
      </c>
      <c r="W527" s="14">
        <v>9</v>
      </c>
      <c r="X527" s="14">
        <v>27.1</v>
      </c>
      <c r="Y527" s="14">
        <v>22.7</v>
      </c>
    </row>
    <row r="528" spans="16:25" ht="15" x14ac:dyDescent="0.2">
      <c r="P528">
        <v>50.4</v>
      </c>
      <c r="Q528">
        <f t="shared" si="47"/>
        <v>10.546944704340859</v>
      </c>
      <c r="R528">
        <f t="shared" si="48"/>
        <v>104.94783114532669</v>
      </c>
      <c r="S528">
        <f t="shared" si="49"/>
        <v>0.10494783114532669</v>
      </c>
      <c r="T528">
        <f t="shared" si="50"/>
        <v>10.580555708435803</v>
      </c>
      <c r="U528">
        <f t="shared" si="51"/>
        <v>20.580555708435803</v>
      </c>
      <c r="W528" s="10">
        <v>9</v>
      </c>
      <c r="X528" s="13">
        <v>17</v>
      </c>
      <c r="Y528" s="13">
        <v>10</v>
      </c>
    </row>
    <row r="529" spans="16:25" x14ac:dyDescent="0.2">
      <c r="P529">
        <v>50.5</v>
      </c>
      <c r="Q529">
        <f t="shared" si="47"/>
        <v>10.535237257586207</v>
      </c>
      <c r="R529">
        <f t="shared" si="48"/>
        <v>104.89798433332368</v>
      </c>
      <c r="S529">
        <f t="shared" si="49"/>
        <v>0.10489798433332367</v>
      </c>
      <c r="T529">
        <f t="shared" si="50"/>
        <v>10.573668975050712</v>
      </c>
      <c r="U529">
        <f t="shared" si="51"/>
        <v>20.573668975050712</v>
      </c>
      <c r="W529" s="14">
        <v>9</v>
      </c>
      <c r="X529" s="14">
        <v>21.5</v>
      </c>
      <c r="Y529" s="14">
        <v>10.7</v>
      </c>
    </row>
    <row r="530" spans="16:25" x14ac:dyDescent="0.2">
      <c r="P530">
        <v>50.6</v>
      </c>
      <c r="Q530">
        <f t="shared" si="47"/>
        <v>10.523552970978734</v>
      </c>
      <c r="R530">
        <f t="shared" si="48"/>
        <v>104.8483888300358</v>
      </c>
      <c r="S530">
        <f t="shared" si="49"/>
        <v>0.1048483888300358</v>
      </c>
      <c r="T530">
        <f t="shared" si="50"/>
        <v>10.566795865281609</v>
      </c>
      <c r="U530">
        <f t="shared" si="51"/>
        <v>20.566795865281609</v>
      </c>
      <c r="W530" s="14">
        <v>9</v>
      </c>
      <c r="X530" s="14">
        <v>20.5</v>
      </c>
      <c r="Y530" s="14">
        <v>24.5</v>
      </c>
    </row>
    <row r="531" spans="16:25" ht="15" x14ac:dyDescent="0.2">
      <c r="P531">
        <v>50.7</v>
      </c>
      <c r="Q531">
        <f t="shared" si="47"/>
        <v>10.511891753066632</v>
      </c>
      <c r="R531">
        <f t="shared" si="48"/>
        <v>104.79904343397416</v>
      </c>
      <c r="S531">
        <f t="shared" si="49"/>
        <v>0.10479904343397417</v>
      </c>
      <c r="T531">
        <f t="shared" si="50"/>
        <v>10.559936325333314</v>
      </c>
      <c r="U531">
        <f t="shared" si="51"/>
        <v>20.559936325333314</v>
      </c>
      <c r="W531" s="10">
        <v>9.5</v>
      </c>
      <c r="X531" s="10">
        <v>21.5</v>
      </c>
      <c r="Y531" s="10">
        <v>20.3</v>
      </c>
    </row>
    <row r="532" spans="16:25" ht="15" x14ac:dyDescent="0.2">
      <c r="P532">
        <v>50.8</v>
      </c>
      <c r="Q532">
        <f t="shared" si="47"/>
        <v>10.500253512938702</v>
      </c>
      <c r="R532">
        <f t="shared" si="48"/>
        <v>104.74994695245424</v>
      </c>
      <c r="S532">
        <f t="shared" si="49"/>
        <v>0.10474994695245424</v>
      </c>
      <c r="T532">
        <f t="shared" si="50"/>
        <v>10.553090301728648</v>
      </c>
      <c r="U532">
        <f t="shared" si="51"/>
        <v>20.553090301728648</v>
      </c>
      <c r="W532" s="10">
        <v>10</v>
      </c>
      <c r="X532" s="10">
        <v>14</v>
      </c>
      <c r="Y532" s="10"/>
    </row>
    <row r="533" spans="16:25" ht="15" x14ac:dyDescent="0.2">
      <c r="P533">
        <v>50.9</v>
      </c>
      <c r="Q533">
        <f t="shared" si="47"/>
        <v>10.488638160220084</v>
      </c>
      <c r="R533">
        <f t="shared" si="48"/>
        <v>104.70109820151576</v>
      </c>
      <c r="S533">
        <f t="shared" si="49"/>
        <v>0.10470109820151577</v>
      </c>
      <c r="T533">
        <f t="shared" si="50"/>
        <v>10.546257741305933</v>
      </c>
      <c r="U533">
        <f t="shared" si="51"/>
        <v>20.546257741305933</v>
      </c>
      <c r="W533" s="10">
        <v>10</v>
      </c>
      <c r="X533" s="13">
        <v>17</v>
      </c>
      <c r="Y533" s="13">
        <v>10</v>
      </c>
    </row>
    <row r="534" spans="16:25" ht="15" x14ac:dyDescent="0.2">
      <c r="P534">
        <v>51</v>
      </c>
      <c r="Q534">
        <f t="shared" si="47"/>
        <v>10.477045605068071</v>
      </c>
      <c r="R534">
        <f t="shared" si="48"/>
        <v>104.65249600584391</v>
      </c>
      <c r="S534">
        <f t="shared" si="49"/>
        <v>0.10465249600584392</v>
      </c>
      <c r="T534">
        <f t="shared" si="50"/>
        <v>10.539438591216513</v>
      </c>
      <c r="U534">
        <f t="shared" si="51"/>
        <v>20.539438591216513</v>
      </c>
      <c r="W534" s="10">
        <v>10</v>
      </c>
      <c r="X534" s="10">
        <v>23</v>
      </c>
      <c r="Y534" s="10">
        <v>37</v>
      </c>
    </row>
    <row r="535" spans="16:25" x14ac:dyDescent="0.2">
      <c r="P535">
        <v>51.1</v>
      </c>
      <c r="Q535">
        <f t="shared" si="47"/>
        <v>10.465475758167909</v>
      </c>
      <c r="R535">
        <f t="shared" si="48"/>
        <v>104.60413919869089</v>
      </c>
      <c r="S535">
        <f t="shared" si="49"/>
        <v>0.1046041391986909</v>
      </c>
      <c r="T535">
        <f t="shared" si="50"/>
        <v>10.5326327989223</v>
      </c>
      <c r="U535">
        <f t="shared" si="51"/>
        <v>20.5326327989223</v>
      </c>
      <c r="W535" s="11">
        <v>10</v>
      </c>
      <c r="X535" s="11"/>
      <c r="Y535" s="11"/>
    </row>
    <row r="536" spans="16:25" x14ac:dyDescent="0.2">
      <c r="P536">
        <v>51.2</v>
      </c>
      <c r="Q536">
        <f t="shared" si="47"/>
        <v>10.453928530728703</v>
      </c>
      <c r="R536">
        <f t="shared" si="48"/>
        <v>104.55602662179837</v>
      </c>
      <c r="S536">
        <f t="shared" si="49"/>
        <v>0.10455602662179837</v>
      </c>
      <c r="T536">
        <f t="shared" si="50"/>
        <v>10.525840312193356</v>
      </c>
      <c r="U536">
        <f t="shared" si="51"/>
        <v>20.525840312193356</v>
      </c>
      <c r="W536" s="11">
        <v>10</v>
      </c>
      <c r="X536" s="11" t="s">
        <v>88</v>
      </c>
      <c r="Y536" s="11">
        <v>22.3</v>
      </c>
    </row>
    <row r="537" spans="16:25" x14ac:dyDescent="0.2">
      <c r="P537">
        <v>51.3</v>
      </c>
      <c r="Q537">
        <f t="shared" ref="Q537:Q600" si="52">IF(P537&gt;108,(100*(0.001*10^(T537/10)-0.001*10^((T537-$Q$20)/10))/($Q$19)),MIN(($S$19*LOG10(P537)+$U$19),($S$20*LOG10(P537)+$U$20),($S$21*LOG10(P537)+$U$21)))</f>
        <v>10.442403834479304</v>
      </c>
      <c r="R537">
        <f t="shared" si="48"/>
        <v>104.5081571253215</v>
      </c>
      <c r="S537">
        <f t="shared" si="49"/>
        <v>0.10450815712532151</v>
      </c>
      <c r="T537">
        <f t="shared" si="50"/>
        <v>10.519061079105473</v>
      </c>
      <c r="U537">
        <f t="shared" si="51"/>
        <v>20.519061079105473</v>
      </c>
      <c r="W537" s="11">
        <v>10</v>
      </c>
      <c r="X537" s="11">
        <v>15.18</v>
      </c>
      <c r="Y537" s="11"/>
    </row>
    <row r="538" spans="16:25" x14ac:dyDescent="0.2">
      <c r="P538">
        <v>51.4</v>
      </c>
      <c r="Q538">
        <f t="shared" si="52"/>
        <v>10.430901581664255</v>
      </c>
      <c r="R538">
        <f t="shared" ref="R538:R601" si="53">1000*(0.001*10^(T538/10)-0.001*10^((T538-$Q$20)/10))/(0.01*Q538)</f>
        <v>104.4605295677527</v>
      </c>
      <c r="S538">
        <f t="shared" ref="S538:S601" si="54">0.001*R538</f>
        <v>0.1044605295677527</v>
      </c>
      <c r="T538">
        <f t="shared" ref="T538:T601" si="55">U538-$Q$21</f>
        <v>10.512295048037799</v>
      </c>
      <c r="U538">
        <f t="shared" ref="U538:U601" si="56">MIN($D$28*LOG(P538)+$D$26,$D$29*LOG(P538)+$D$27)</f>
        <v>20.512295048037799</v>
      </c>
      <c r="W538" s="11">
        <v>10</v>
      </c>
      <c r="X538" s="11">
        <v>25.1</v>
      </c>
      <c r="Y538" s="11">
        <v>25.4</v>
      </c>
    </row>
    <row r="539" spans="16:25" ht="15" x14ac:dyDescent="0.2">
      <c r="P539">
        <v>51.5</v>
      </c>
      <c r="Q539">
        <f t="shared" si="52"/>
        <v>10.419421685039808</v>
      </c>
      <c r="R539">
        <f t="shared" si="53"/>
        <v>104.41314281584707</v>
      </c>
      <c r="S539">
        <f t="shared" si="54"/>
        <v>0.10441314281584707</v>
      </c>
      <c r="T539">
        <f t="shared" si="55"/>
        <v>10.505542167670477</v>
      </c>
      <c r="U539">
        <f t="shared" si="56"/>
        <v>20.505542167670477</v>
      </c>
      <c r="W539" s="10">
        <v>12</v>
      </c>
      <c r="X539" s="10">
        <v>22.5</v>
      </c>
      <c r="Y539" s="10">
        <v>19.2</v>
      </c>
    </row>
    <row r="540" spans="16:25" x14ac:dyDescent="0.2">
      <c r="P540">
        <v>51.6</v>
      </c>
      <c r="Q540">
        <f t="shared" si="52"/>
        <v>10.407964057869929</v>
      </c>
      <c r="R540">
        <f t="shared" si="53"/>
        <v>104.36599574454827</v>
      </c>
      <c r="S540">
        <f t="shared" si="54"/>
        <v>0.10436599574454827</v>
      </c>
      <c r="T540">
        <f t="shared" si="55"/>
        <v>10.498802386982312</v>
      </c>
      <c r="U540">
        <f t="shared" si="56"/>
        <v>20.498802386982312</v>
      </c>
      <c r="W540" s="11">
        <v>14.6</v>
      </c>
      <c r="X540" s="11">
        <v>14.5</v>
      </c>
      <c r="Y540" s="11">
        <v>24.1</v>
      </c>
    </row>
    <row r="541" spans="16:25" ht="15" x14ac:dyDescent="0.2">
      <c r="P541">
        <v>51.7</v>
      </c>
      <c r="Q541">
        <f t="shared" si="52"/>
        <v>10.396528613922385</v>
      </c>
      <c r="R541">
        <f t="shared" si="53"/>
        <v>104.31908723691545</v>
      </c>
      <c r="S541">
        <f t="shared" si="54"/>
        <v>0.10431908723691545</v>
      </c>
      <c r="T541">
        <f t="shared" si="55"/>
        <v>10.492075655248463</v>
      </c>
      <c r="U541">
        <f t="shared" si="56"/>
        <v>20.492075655248463</v>
      </c>
      <c r="W541" s="10">
        <v>15</v>
      </c>
      <c r="X541" s="10">
        <v>22.5</v>
      </c>
      <c r="Y541" s="10">
        <v>24.2</v>
      </c>
    </row>
    <row r="542" spans="16:25" x14ac:dyDescent="0.2">
      <c r="P542">
        <v>51.8</v>
      </c>
      <c r="Q542">
        <f t="shared" si="52"/>
        <v>10.385115267464837</v>
      </c>
      <c r="R542">
        <f t="shared" si="53"/>
        <v>104.27241618405064</v>
      </c>
      <c r="S542">
        <f t="shared" si="54"/>
        <v>0.10427241618405064</v>
      </c>
      <c r="T542">
        <f t="shared" si="55"/>
        <v>10.485361922038138</v>
      </c>
      <c r="U542">
        <f t="shared" si="56"/>
        <v>20.485361922038138</v>
      </c>
      <c r="W542" s="14">
        <v>15</v>
      </c>
      <c r="X542" s="14">
        <v>13.9</v>
      </c>
      <c r="Y542" s="14">
        <v>20</v>
      </c>
    </row>
    <row r="543" spans="16:25" ht="15" x14ac:dyDescent="0.2">
      <c r="P543">
        <v>51.9</v>
      </c>
      <c r="Q543">
        <f t="shared" si="52"/>
        <v>10.373723933260976</v>
      </c>
      <c r="R543">
        <f t="shared" si="53"/>
        <v>104.22598148502749</v>
      </c>
      <c r="S543">
        <f t="shared" si="54"/>
        <v>0.10422598148502749</v>
      </c>
      <c r="T543">
        <f t="shared" si="55"/>
        <v>10.478661137212342</v>
      </c>
      <c r="U543">
        <f t="shared" si="56"/>
        <v>20.478661137212342</v>
      </c>
      <c r="W543" s="10">
        <v>15</v>
      </c>
      <c r="X543" s="10">
        <v>25.7</v>
      </c>
      <c r="Y543" s="10">
        <v>31.2</v>
      </c>
    </row>
    <row r="544" spans="16:25" x14ac:dyDescent="0.2">
      <c r="P544">
        <v>52</v>
      </c>
      <c r="Q544">
        <f t="shared" si="52"/>
        <v>10.362354526566733</v>
      </c>
      <c r="R544">
        <f t="shared" si="53"/>
        <v>104.17978204681964</v>
      </c>
      <c r="S544">
        <f t="shared" si="54"/>
        <v>0.10417978204681964</v>
      </c>
      <c r="T544">
        <f t="shared" si="55"/>
        <v>10.471973250921607</v>
      </c>
      <c r="U544">
        <f t="shared" si="56"/>
        <v>20.471973250921607</v>
      </c>
      <c r="W544" s="11">
        <v>15</v>
      </c>
      <c r="X544" s="11">
        <v>16.399999999999999</v>
      </c>
      <c r="Y544" s="11">
        <v>17.2</v>
      </c>
    </row>
    <row r="545" spans="16:25" x14ac:dyDescent="0.2">
      <c r="P545">
        <v>52.1</v>
      </c>
      <c r="Q545">
        <f t="shared" si="52"/>
        <v>10.351006963126473</v>
      </c>
      <c r="R545">
        <f t="shared" si="53"/>
        <v>104.1338167842318</v>
      </c>
      <c r="S545">
        <f t="shared" si="54"/>
        <v>0.10413381678423179</v>
      </c>
      <c r="T545">
        <f t="shared" si="55"/>
        <v>10.465298213603809</v>
      </c>
      <c r="U545">
        <f t="shared" si="56"/>
        <v>20.465298213603809</v>
      </c>
      <c r="W545" s="11">
        <v>15.5</v>
      </c>
      <c r="X545" s="11">
        <v>13.9</v>
      </c>
      <c r="Y545" s="11">
        <v>20</v>
      </c>
    </row>
    <row r="546" spans="16:25" x14ac:dyDescent="0.2">
      <c r="P546">
        <v>52.2</v>
      </c>
      <c r="Q546">
        <f t="shared" si="52"/>
        <v>10.339681159169238</v>
      </c>
      <c r="R546">
        <f t="shared" si="53"/>
        <v>104.0880846198292</v>
      </c>
      <c r="S546">
        <f t="shared" si="54"/>
        <v>0.1040880846198292</v>
      </c>
      <c r="T546">
        <f t="shared" si="55"/>
        <v>10.458635975981906</v>
      </c>
      <c r="U546">
        <f t="shared" si="56"/>
        <v>20.458635975981906</v>
      </c>
      <c r="W546" s="11">
        <v>17</v>
      </c>
      <c r="X546" s="11">
        <v>16</v>
      </c>
      <c r="Y546" s="11">
        <v>15</v>
      </c>
    </row>
    <row r="547" spans="16:25" ht="15" x14ac:dyDescent="0.2">
      <c r="P547">
        <v>52.3</v>
      </c>
      <c r="Q547">
        <f t="shared" si="52"/>
        <v>10.328377031405076</v>
      </c>
      <c r="R547">
        <f t="shared" si="53"/>
        <v>104.04258448386989</v>
      </c>
      <c r="S547">
        <f t="shared" si="54"/>
        <v>0.1040425844838699</v>
      </c>
      <c r="T547">
        <f t="shared" si="55"/>
        <v>10.451986489061809</v>
      </c>
      <c r="U547">
        <f t="shared" si="56"/>
        <v>20.451986489061809</v>
      </c>
      <c r="W547" s="10">
        <v>18</v>
      </c>
      <c r="X547" s="10">
        <v>26.1</v>
      </c>
      <c r="Y547" s="10">
        <v>11</v>
      </c>
    </row>
    <row r="548" spans="16:25" ht="15" x14ac:dyDescent="0.2">
      <c r="P548">
        <v>52.4</v>
      </c>
      <c r="Q548">
        <f t="shared" si="52"/>
        <v>10.317094497021319</v>
      </c>
      <c r="R548">
        <f t="shared" si="53"/>
        <v>103.99731531423673</v>
      </c>
      <c r="S548">
        <f t="shared" si="54"/>
        <v>0.10399731531423673</v>
      </c>
      <c r="T548">
        <f t="shared" si="55"/>
        <v>10.445349704130187</v>
      </c>
      <c r="U548">
        <f t="shared" si="56"/>
        <v>20.445349704130187</v>
      </c>
      <c r="W548" s="10">
        <v>18</v>
      </c>
      <c r="X548" s="10">
        <v>23.7</v>
      </c>
      <c r="Y548" s="10">
        <v>17.5</v>
      </c>
    </row>
    <row r="549" spans="16:25" ht="15" x14ac:dyDescent="0.2">
      <c r="P549">
        <v>52.5</v>
      </c>
      <c r="Q549">
        <f t="shared" si="52"/>
        <v>10.305833473678991</v>
      </c>
      <c r="R549">
        <f t="shared" si="53"/>
        <v>103.95227605636998</v>
      </c>
      <c r="S549">
        <f t="shared" si="54"/>
        <v>0.10395227605636999</v>
      </c>
      <c r="T549">
        <f t="shared" si="55"/>
        <v>10.438725572752347</v>
      </c>
      <c r="U549">
        <f t="shared" si="56"/>
        <v>20.438725572752347</v>
      </c>
      <c r="W549" s="10">
        <v>18</v>
      </c>
      <c r="X549" s="10">
        <v>21.7</v>
      </c>
      <c r="Y549" s="10">
        <v>20.5</v>
      </c>
    </row>
    <row r="550" spans="16:25" ht="15" x14ac:dyDescent="0.2">
      <c r="P550">
        <v>52.6</v>
      </c>
      <c r="Q550">
        <f t="shared" si="52"/>
        <v>10.294593879509151</v>
      </c>
      <c r="R550">
        <f t="shared" si="53"/>
        <v>103.90746566320118</v>
      </c>
      <c r="S550">
        <f t="shared" si="54"/>
        <v>0.10390746566320118</v>
      </c>
      <c r="T550">
        <f t="shared" si="55"/>
        <v>10.432114046770089</v>
      </c>
      <c r="U550">
        <f t="shared" si="56"/>
        <v>20.432114046770089</v>
      </c>
      <c r="W550" s="10">
        <v>18</v>
      </c>
      <c r="X550" s="10">
        <v>15.9</v>
      </c>
      <c r="Y550" s="10">
        <v>41.4</v>
      </c>
    </row>
    <row r="551" spans="16:25" ht="15" x14ac:dyDescent="0.2">
      <c r="P551">
        <v>52.7</v>
      </c>
      <c r="Q551">
        <f t="shared" si="52"/>
        <v>10.283375633109372</v>
      </c>
      <c r="R551">
        <f t="shared" si="53"/>
        <v>103.86288309508748</v>
      </c>
      <c r="S551">
        <f t="shared" si="54"/>
        <v>0.10386288309508748</v>
      </c>
      <c r="T551">
        <f t="shared" si="55"/>
        <v>10.425515078299632</v>
      </c>
      <c r="U551">
        <f t="shared" si="56"/>
        <v>20.425515078299632</v>
      </c>
      <c r="W551" s="10">
        <v>18</v>
      </c>
      <c r="X551" s="10">
        <v>15.9</v>
      </c>
      <c r="Y551" s="10">
        <v>41.4</v>
      </c>
    </row>
    <row r="552" spans="16:25" ht="15" x14ac:dyDescent="0.2">
      <c r="P552">
        <v>52.8</v>
      </c>
      <c r="Q552">
        <f t="shared" si="52"/>
        <v>10.272178653540156</v>
      </c>
      <c r="R552">
        <f t="shared" si="53"/>
        <v>103.81852731974659</v>
      </c>
      <c r="S552">
        <f t="shared" si="54"/>
        <v>0.1038185273197466</v>
      </c>
      <c r="T552">
        <f t="shared" si="55"/>
        <v>10.418928619729506</v>
      </c>
      <c r="U552">
        <f t="shared" si="56"/>
        <v>20.418928619729506</v>
      </c>
      <c r="W552" s="10">
        <v>18</v>
      </c>
      <c r="X552" s="10">
        <v>15</v>
      </c>
      <c r="Y552" s="10">
        <v>43.7</v>
      </c>
    </row>
    <row r="553" spans="16:25" ht="15" x14ac:dyDescent="0.2">
      <c r="P553">
        <v>52.9</v>
      </c>
      <c r="Q553">
        <f t="shared" si="52"/>
        <v>10.261002860321479</v>
      </c>
      <c r="R553">
        <f t="shared" si="53"/>
        <v>103.77439731219248</v>
      </c>
      <c r="S553">
        <f t="shared" si="54"/>
        <v>0.10377439731219248</v>
      </c>
      <c r="T553">
        <f t="shared" si="55"/>
        <v>10.412354623718517</v>
      </c>
      <c r="U553">
        <f t="shared" si="56"/>
        <v>20.412354623718517</v>
      </c>
      <c r="W553" s="10">
        <v>18</v>
      </c>
      <c r="X553" s="10">
        <v>12.8</v>
      </c>
      <c r="Y553" s="10">
        <v>39.1</v>
      </c>
    </row>
    <row r="554" spans="16:25" ht="15" x14ac:dyDescent="0.2">
      <c r="P554">
        <v>53</v>
      </c>
      <c r="Q554">
        <f t="shared" si="52"/>
        <v>10.249848173429275</v>
      </c>
      <c r="R554">
        <f t="shared" si="53"/>
        <v>103.7304920546719</v>
      </c>
      <c r="S554">
        <f t="shared" si="54"/>
        <v>0.1037304920546719</v>
      </c>
      <c r="T554">
        <f t="shared" si="55"/>
        <v>10.40579304319369</v>
      </c>
      <c r="U554">
        <f t="shared" si="56"/>
        <v>20.40579304319369</v>
      </c>
      <c r="W554" s="10">
        <v>18</v>
      </c>
      <c r="X554" s="10">
        <v>27</v>
      </c>
      <c r="Y554" s="10">
        <v>11.8</v>
      </c>
    </row>
    <row r="555" spans="16:25" ht="15" x14ac:dyDescent="0.2">
      <c r="P555">
        <v>53.1</v>
      </c>
      <c r="Q555">
        <f t="shared" si="52"/>
        <v>10.238714513292024</v>
      </c>
      <c r="R555">
        <f t="shared" si="53"/>
        <v>103.6868105366017</v>
      </c>
      <c r="S555">
        <f t="shared" si="54"/>
        <v>0.1036868105366017</v>
      </c>
      <c r="T555">
        <f t="shared" si="55"/>
        <v>10.399243831348251</v>
      </c>
      <c r="U555">
        <f t="shared" si="56"/>
        <v>20.399243831348251</v>
      </c>
      <c r="W555" s="10">
        <v>18</v>
      </c>
      <c r="X555" s="10">
        <v>26.5</v>
      </c>
      <c r="Y555" s="10">
        <v>13.8</v>
      </c>
    </row>
    <row r="556" spans="16:25" ht="15" x14ac:dyDescent="0.2">
      <c r="P556">
        <v>53.2</v>
      </c>
      <c r="Q556">
        <f t="shared" si="52"/>
        <v>10.227601800787347</v>
      </c>
      <c r="R556">
        <f t="shared" si="53"/>
        <v>103.6433517545058</v>
      </c>
      <c r="S556">
        <f t="shared" si="54"/>
        <v>0.1036433517545058</v>
      </c>
      <c r="T556">
        <f t="shared" si="55"/>
        <v>10.392706941639617</v>
      </c>
      <c r="U556">
        <f t="shared" si="56"/>
        <v>20.392706941639617</v>
      </c>
      <c r="W556" s="10">
        <v>18</v>
      </c>
      <c r="X556" s="10">
        <v>24.3</v>
      </c>
      <c r="Y556" s="10">
        <v>17.8</v>
      </c>
    </row>
    <row r="557" spans="16:25" ht="15" x14ac:dyDescent="0.2">
      <c r="P557">
        <v>53.3</v>
      </c>
      <c r="Q557">
        <f t="shared" si="52"/>
        <v>10.216509957238621</v>
      </c>
      <c r="R557">
        <f t="shared" si="53"/>
        <v>103.60011471195457</v>
      </c>
      <c r="S557">
        <f t="shared" si="54"/>
        <v>0.10360011471195457</v>
      </c>
      <c r="T557">
        <f t="shared" si="55"/>
        <v>10.386182327787424</v>
      </c>
      <c r="U557">
        <f t="shared" si="56"/>
        <v>20.386182327787424</v>
      </c>
      <c r="W557" s="10">
        <v>19</v>
      </c>
      <c r="X557" s="10">
        <v>23.8</v>
      </c>
      <c r="Y557" s="10">
        <v>25.1</v>
      </c>
    </row>
    <row r="558" spans="16:25" ht="15" x14ac:dyDescent="0.2">
      <c r="P558">
        <v>53.4</v>
      </c>
      <c r="Q558">
        <f t="shared" si="52"/>
        <v>10.205438904411636</v>
      </c>
      <c r="R558">
        <f t="shared" si="53"/>
        <v>103.55709841950342</v>
      </c>
      <c r="S558">
        <f t="shared" si="54"/>
        <v>0.10355709841950342</v>
      </c>
      <c r="T558">
        <f t="shared" si="55"/>
        <v>10.379669943771553</v>
      </c>
      <c r="U558">
        <f t="shared" si="56"/>
        <v>20.379669943771553</v>
      </c>
      <c r="W558" s="10">
        <v>19</v>
      </c>
      <c r="X558" s="10">
        <v>23.8</v>
      </c>
      <c r="Y558" s="10">
        <v>25.1</v>
      </c>
    </row>
    <row r="559" spans="16:25" ht="15" x14ac:dyDescent="0.2">
      <c r="P559">
        <v>53.5</v>
      </c>
      <c r="Q559">
        <f t="shared" si="52"/>
        <v>10.194388564511296</v>
      </c>
      <c r="R559">
        <f t="shared" si="53"/>
        <v>103.51430189463225</v>
      </c>
      <c r="S559">
        <f t="shared" si="54"/>
        <v>0.10351430189463226</v>
      </c>
      <c r="T559">
        <f t="shared" si="55"/>
        <v>10.373169743830175</v>
      </c>
      <c r="U559">
        <f t="shared" si="56"/>
        <v>20.373169743830175</v>
      </c>
      <c r="W559" s="10">
        <v>20</v>
      </c>
      <c r="X559" s="10">
        <v>12.5</v>
      </c>
      <c r="Y559" s="10">
        <v>13.5</v>
      </c>
    </row>
    <row r="560" spans="16:25" ht="15" x14ac:dyDescent="0.2">
      <c r="P560">
        <v>53.6</v>
      </c>
      <c r="Q560">
        <f t="shared" si="52"/>
        <v>10.18335886017833</v>
      </c>
      <c r="R560">
        <f t="shared" si="53"/>
        <v>103.47172416168659</v>
      </c>
      <c r="S560">
        <f t="shared" si="54"/>
        <v>0.1034717241616866</v>
      </c>
      <c r="T560">
        <f t="shared" si="55"/>
        <v>10.366681682457845</v>
      </c>
      <c r="U560">
        <f t="shared" si="56"/>
        <v>20.366681682457845</v>
      </c>
      <c r="W560" s="10">
        <v>20</v>
      </c>
      <c r="X560" s="10">
        <v>20</v>
      </c>
      <c r="Y560" s="10">
        <v>18</v>
      </c>
    </row>
    <row r="561" spans="16:25" ht="15" x14ac:dyDescent="0.2">
      <c r="P561">
        <v>53.7</v>
      </c>
      <c r="Q561">
        <f t="shared" si="52"/>
        <v>10.172349714486046</v>
      </c>
      <c r="R561">
        <f t="shared" si="53"/>
        <v>103.42936425181762</v>
      </c>
      <c r="S561">
        <f t="shared" si="54"/>
        <v>0.10342936425181762</v>
      </c>
      <c r="T561">
        <f t="shared" si="55"/>
        <v>10.360205714403556</v>
      </c>
      <c r="U561">
        <f t="shared" si="56"/>
        <v>20.360205714403556</v>
      </c>
      <c r="W561" s="10">
        <v>20</v>
      </c>
      <c r="X561" s="10">
        <v>20</v>
      </c>
      <c r="Y561" s="10">
        <v>9</v>
      </c>
    </row>
    <row r="562" spans="16:25" ht="15" x14ac:dyDescent="0.2">
      <c r="P562">
        <v>53.8</v>
      </c>
      <c r="Q562">
        <f t="shared" si="52"/>
        <v>10.161361050937114</v>
      </c>
      <c r="R562">
        <f t="shared" si="53"/>
        <v>103.38722120292483</v>
      </c>
      <c r="S562">
        <f t="shared" si="54"/>
        <v>0.10338722120292483</v>
      </c>
      <c r="T562">
        <f t="shared" si="55"/>
        <v>10.353741794668892</v>
      </c>
      <c r="U562">
        <f t="shared" si="56"/>
        <v>20.353741794668892</v>
      </c>
      <c r="W562" s="10">
        <v>20</v>
      </c>
      <c r="X562" s="10">
        <v>20.100000000000001</v>
      </c>
      <c r="Y562" s="10">
        <v>9.3000000000000007</v>
      </c>
    </row>
    <row r="563" spans="16:25" ht="15" x14ac:dyDescent="0.2">
      <c r="P563">
        <v>53.9</v>
      </c>
      <c r="Q563">
        <f t="shared" si="52"/>
        <v>10.150392793460355</v>
      </c>
      <c r="R563">
        <f t="shared" si="53"/>
        <v>103.34529405959719</v>
      </c>
      <c r="S563">
        <f t="shared" si="54"/>
        <v>0.10334529405959719</v>
      </c>
      <c r="T563">
        <f t="shared" si="55"/>
        <v>10.347289878506093</v>
      </c>
      <c r="U563">
        <f t="shared" si="56"/>
        <v>20.347289878506093</v>
      </c>
      <c r="W563" s="10">
        <v>20</v>
      </c>
      <c r="X563" s="10">
        <v>18.100000000000001</v>
      </c>
      <c r="Y563" s="10">
        <v>18.899999999999999</v>
      </c>
    </row>
    <row r="564" spans="16:25" ht="15" x14ac:dyDescent="0.2">
      <c r="P564">
        <v>54</v>
      </c>
      <c r="Q564">
        <f t="shared" si="52"/>
        <v>10.139444866407629</v>
      </c>
      <c r="R564">
        <f t="shared" si="53"/>
        <v>103.30358187305673</v>
      </c>
      <c r="S564">
        <f t="shared" si="54"/>
        <v>0.10330358187305673</v>
      </c>
      <c r="T564">
        <f t="shared" si="55"/>
        <v>10.340849921416254</v>
      </c>
      <c r="U564">
        <f t="shared" si="56"/>
        <v>20.340849921416254</v>
      </c>
      <c r="W564" s="10">
        <v>20</v>
      </c>
      <c r="X564" s="10">
        <v>15.6</v>
      </c>
      <c r="Y564" s="10">
        <v>13</v>
      </c>
    </row>
    <row r="565" spans="16:25" ht="15" x14ac:dyDescent="0.2">
      <c r="P565">
        <v>54.1</v>
      </c>
      <c r="Q565">
        <f t="shared" si="52"/>
        <v>10.12851719455066</v>
      </c>
      <c r="R565">
        <f t="shared" si="53"/>
        <v>103.26208370110163</v>
      </c>
      <c r="S565">
        <f t="shared" si="54"/>
        <v>0.10326208370110164</v>
      </c>
      <c r="T565">
        <f t="shared" si="55"/>
        <v>10.334421879147449</v>
      </c>
      <c r="U565">
        <f t="shared" si="56"/>
        <v>20.334421879147449</v>
      </c>
      <c r="W565" s="10">
        <v>20</v>
      </c>
      <c r="X565" s="10">
        <v>15.6</v>
      </c>
      <c r="Y565" s="10">
        <v>13</v>
      </c>
    </row>
    <row r="566" spans="16:25" ht="15" x14ac:dyDescent="0.25">
      <c r="P566">
        <v>54.2</v>
      </c>
      <c r="Q566">
        <f t="shared" si="52"/>
        <v>10.117609703077942</v>
      </c>
      <c r="R566">
        <f t="shared" si="53"/>
        <v>103.22079860805025</v>
      </c>
      <c r="S566">
        <f t="shared" si="54"/>
        <v>0.10322079860805025</v>
      </c>
      <c r="T566">
        <f t="shared" si="55"/>
        <v>10.32800570769291</v>
      </c>
      <c r="U566">
        <f t="shared" si="56"/>
        <v>20.32800570769291</v>
      </c>
      <c r="W566" s="12">
        <v>20</v>
      </c>
      <c r="X566" s="12">
        <v>18.100000000000001</v>
      </c>
      <c r="Y566" s="12">
        <v>36.6</v>
      </c>
    </row>
    <row r="567" spans="16:25" ht="15" x14ac:dyDescent="0.2">
      <c r="P567">
        <v>54.3</v>
      </c>
      <c r="Q567">
        <f t="shared" si="52"/>
        <v>10.106722317591686</v>
      </c>
      <c r="R567">
        <f t="shared" si="53"/>
        <v>103.17972566468563</v>
      </c>
      <c r="S567">
        <f t="shared" si="54"/>
        <v>0.10317972566468564</v>
      </c>
      <c r="T567">
        <f t="shared" si="55"/>
        <v>10.321601363289226</v>
      </c>
      <c r="U567">
        <f t="shared" si="56"/>
        <v>20.321601363289226</v>
      </c>
      <c r="W567" s="10">
        <v>21</v>
      </c>
      <c r="X567" s="10">
        <v>19</v>
      </c>
      <c r="Y567" s="10">
        <v>12.4</v>
      </c>
    </row>
    <row r="568" spans="16:25" ht="15" x14ac:dyDescent="0.2">
      <c r="P568">
        <v>54.4</v>
      </c>
      <c r="Q568">
        <f t="shared" si="52"/>
        <v>10.095854964104756</v>
      </c>
      <c r="R568">
        <f t="shared" si="53"/>
        <v>103.13886394820118</v>
      </c>
      <c r="S568">
        <f t="shared" si="54"/>
        <v>0.10313886394820118</v>
      </c>
      <c r="T568">
        <f t="shared" si="55"/>
        <v>10.315208802414563</v>
      </c>
      <c r="U568">
        <f t="shared" si="56"/>
        <v>20.315208802414563</v>
      </c>
      <c r="W568" s="10">
        <v>21</v>
      </c>
      <c r="X568" s="10">
        <v>20.399999999999999</v>
      </c>
      <c r="Y568" s="10">
        <v>17.3</v>
      </c>
    </row>
    <row r="569" spans="16:25" ht="15" x14ac:dyDescent="0.2">
      <c r="P569">
        <v>54.5</v>
      </c>
      <c r="Q569">
        <f t="shared" si="52"/>
        <v>10.085007569037664</v>
      </c>
      <c r="R569">
        <f t="shared" si="53"/>
        <v>103.09821254214552</v>
      </c>
      <c r="S569">
        <f t="shared" si="54"/>
        <v>0.10309821254214552</v>
      </c>
      <c r="T569">
        <f t="shared" si="55"/>
        <v>10.308827981786862</v>
      </c>
      <c r="U569">
        <f t="shared" si="56"/>
        <v>20.308827981786862</v>
      </c>
      <c r="W569" s="10">
        <v>21</v>
      </c>
      <c r="X569" s="10">
        <v>20.3</v>
      </c>
      <c r="Y569" s="10">
        <v>24.1</v>
      </c>
    </row>
    <row r="570" spans="16:25" ht="15" x14ac:dyDescent="0.2">
      <c r="P570">
        <v>54.6</v>
      </c>
      <c r="Q570">
        <f t="shared" si="52"/>
        <v>10.074180059215575</v>
      </c>
      <c r="R570">
        <f t="shared" si="53"/>
        <v>103.05777053636963</v>
      </c>
      <c r="S570">
        <f t="shared" si="54"/>
        <v>0.10305777053636964</v>
      </c>
      <c r="T570">
        <f t="shared" si="55"/>
        <v>10.302458858362105</v>
      </c>
      <c r="U570">
        <f t="shared" si="56"/>
        <v>20.302458858362105</v>
      </c>
      <c r="W570" s="10">
        <v>22</v>
      </c>
      <c r="X570" s="10">
        <v>17.399999999999999</v>
      </c>
      <c r="Y570" s="10">
        <v>12</v>
      </c>
    </row>
    <row r="571" spans="16:25" ht="15" x14ac:dyDescent="0.2">
      <c r="P571">
        <v>54.7</v>
      </c>
      <c r="Q571">
        <f t="shared" si="52"/>
        <v>10.063372361865344</v>
      </c>
      <c r="R571">
        <f t="shared" si="53"/>
        <v>103.01753702697329</v>
      </c>
      <c r="S571">
        <f t="shared" si="54"/>
        <v>0.10301753702697329</v>
      </c>
      <c r="T571">
        <f t="shared" si="55"/>
        <v>10.296101389332556</v>
      </c>
      <c r="U571">
        <f t="shared" si="56"/>
        <v>20.296101389332556</v>
      </c>
      <c r="W571" s="10">
        <v>23</v>
      </c>
      <c r="X571" s="10">
        <v>19.8</v>
      </c>
      <c r="Y571" s="10">
        <v>17.5</v>
      </c>
    </row>
    <row r="572" spans="16:25" ht="15" x14ac:dyDescent="0.2">
      <c r="P572">
        <v>54.8</v>
      </c>
      <c r="Q572">
        <f t="shared" si="52"/>
        <v>10.052584404612581</v>
      </c>
      <c r="R572">
        <f t="shared" si="53"/>
        <v>102.97751111625253</v>
      </c>
      <c r="S572">
        <f t="shared" si="54"/>
        <v>0.10297751111625253</v>
      </c>
      <c r="T572">
        <f t="shared" si="55"/>
        <v>10.289755532125049</v>
      </c>
      <c r="U572">
        <f t="shared" si="56"/>
        <v>20.289755532125049</v>
      </c>
      <c r="W572" s="10">
        <v>23</v>
      </c>
      <c r="X572" s="10">
        <v>18</v>
      </c>
      <c r="Y572" s="10">
        <v>15</v>
      </c>
    </row>
    <row r="573" spans="16:25" ht="15" x14ac:dyDescent="0.2">
      <c r="P573">
        <v>54.9</v>
      </c>
      <c r="Q573">
        <f t="shared" si="52"/>
        <v>10.041816115478753</v>
      </c>
      <c r="R573">
        <f t="shared" si="53"/>
        <v>102.93769191264744</v>
      </c>
      <c r="S573">
        <f t="shared" si="54"/>
        <v>0.10293769191264744</v>
      </c>
      <c r="T573">
        <f t="shared" si="55"/>
        <v>10.283421244399268</v>
      </c>
      <c r="U573">
        <f t="shared" si="56"/>
        <v>20.283421244399268</v>
      </c>
      <c r="W573" s="10">
        <v>23</v>
      </c>
      <c r="X573" s="10">
        <v>15.7</v>
      </c>
      <c r="Y573" s="10">
        <v>14.2</v>
      </c>
    </row>
    <row r="574" spans="16:25" ht="15" x14ac:dyDescent="0.2">
      <c r="P574">
        <v>55</v>
      </c>
      <c r="Q574">
        <f t="shared" si="52"/>
        <v>10.031067422878287</v>
      </c>
      <c r="R574">
        <f t="shared" si="53"/>
        <v>102.898078530691</v>
      </c>
      <c r="S574">
        <f t="shared" si="54"/>
        <v>0.102898078530691</v>
      </c>
      <c r="T574">
        <f t="shared" si="55"/>
        <v>10.27709848404605</v>
      </c>
      <c r="U574">
        <f t="shared" si="56"/>
        <v>20.27709848404605</v>
      </c>
      <c r="W574" s="10">
        <v>23</v>
      </c>
      <c r="X574" s="10">
        <v>15.7</v>
      </c>
      <c r="Y574" s="10">
        <v>14.2</v>
      </c>
    </row>
    <row r="575" spans="16:25" x14ac:dyDescent="0.2">
      <c r="P575">
        <v>55.1</v>
      </c>
      <c r="Q575">
        <f t="shared" si="52"/>
        <v>10.020338255615727</v>
      </c>
      <c r="R575">
        <f t="shared" si="53"/>
        <v>102.85867009095792</v>
      </c>
      <c r="S575">
        <f t="shared" si="54"/>
        <v>0.10285867009095792</v>
      </c>
      <c r="T575">
        <f t="shared" si="55"/>
        <v>10.27078720918572</v>
      </c>
      <c r="U575">
        <f t="shared" si="56"/>
        <v>20.27078720918572</v>
      </c>
      <c r="W575" s="11">
        <v>23</v>
      </c>
      <c r="X575" s="11">
        <v>22.9</v>
      </c>
      <c r="Y575" s="11">
        <v>24.2</v>
      </c>
    </row>
    <row r="576" spans="16:25" ht="15" x14ac:dyDescent="0.2">
      <c r="P576">
        <v>55.2</v>
      </c>
      <c r="Q576">
        <f t="shared" si="52"/>
        <v>10.009628542882897</v>
      </c>
      <c r="R576">
        <f t="shared" si="53"/>
        <v>102.81946572001402</v>
      </c>
      <c r="S576">
        <f t="shared" si="54"/>
        <v>0.10281946572001402</v>
      </c>
      <c r="T576">
        <f t="shared" si="55"/>
        <v>10.264487378166411</v>
      </c>
      <c r="U576">
        <f t="shared" si="56"/>
        <v>20.264487378166411</v>
      </c>
      <c r="W576" s="10">
        <v>23.5</v>
      </c>
      <c r="X576" s="10">
        <v>23.9</v>
      </c>
      <c r="Y576" s="10">
        <v>19.3</v>
      </c>
    </row>
    <row r="577" spans="16:25" ht="15" x14ac:dyDescent="0.2">
      <c r="P577">
        <v>55.3</v>
      </c>
      <c r="Q577">
        <f t="shared" si="52"/>
        <v>9.998938214256107</v>
      </c>
      <c r="R577">
        <f t="shared" si="53"/>
        <v>102.78046455036636</v>
      </c>
      <c r="S577">
        <f t="shared" si="54"/>
        <v>0.10278046455036637</v>
      </c>
      <c r="T577">
        <f t="shared" si="55"/>
        <v>10.258198949562416</v>
      </c>
      <c r="U577">
        <f t="shared" si="56"/>
        <v>20.258198949562416</v>
      </c>
      <c r="W577" s="10">
        <v>24</v>
      </c>
      <c r="X577" s="10">
        <v>14.5</v>
      </c>
      <c r="Y577" s="10">
        <v>9</v>
      </c>
    </row>
    <row r="578" spans="16:25" ht="15" x14ac:dyDescent="0.2">
      <c r="P578">
        <v>55.4</v>
      </c>
      <c r="Q578">
        <f t="shared" si="52"/>
        <v>9.988267199693361</v>
      </c>
      <c r="R578">
        <f t="shared" si="53"/>
        <v>102.74166572041402</v>
      </c>
      <c r="S578">
        <f t="shared" si="54"/>
        <v>0.10274166572041402</v>
      </c>
      <c r="T578">
        <f t="shared" si="55"/>
        <v>10.251921882172567</v>
      </c>
      <c r="U578">
        <f t="shared" si="56"/>
        <v>20.251921882172567</v>
      </c>
      <c r="W578" s="10">
        <v>24</v>
      </c>
      <c r="X578" s="10">
        <v>14.5</v>
      </c>
      <c r="Y578" s="10">
        <v>9</v>
      </c>
    </row>
    <row r="579" spans="16:25" ht="15" x14ac:dyDescent="0.2">
      <c r="P579">
        <v>55.5</v>
      </c>
      <c r="Q579">
        <f t="shared" si="52"/>
        <v>9.9776154295316068</v>
      </c>
      <c r="R579">
        <f t="shared" si="53"/>
        <v>102.70306837439875</v>
      </c>
      <c r="S579">
        <f t="shared" si="54"/>
        <v>0.10270306837439876</v>
      </c>
      <c r="T579">
        <f t="shared" si="55"/>
        <v>10.245656135018592</v>
      </c>
      <c r="U579">
        <f t="shared" si="56"/>
        <v>20.245656135018592</v>
      </c>
      <c r="W579" s="10">
        <v>24</v>
      </c>
      <c r="X579" s="10">
        <v>14</v>
      </c>
      <c r="Y579" s="10">
        <v>6.5</v>
      </c>
    </row>
    <row r="580" spans="16:25" ht="15" x14ac:dyDescent="0.2">
      <c r="P580">
        <v>55.6</v>
      </c>
      <c r="Q580">
        <f t="shared" si="52"/>
        <v>9.9669828344840212</v>
      </c>
      <c r="R580">
        <f t="shared" si="53"/>
        <v>102.66467166235702</v>
      </c>
      <c r="S580">
        <f t="shared" si="54"/>
        <v>0.10266467166235703</v>
      </c>
      <c r="T580">
        <f t="shared" si="55"/>
        <v>10.239401667343543</v>
      </c>
      <c r="U580">
        <f t="shared" si="56"/>
        <v>20.239401667343543</v>
      </c>
      <c r="W580" s="10">
        <v>24</v>
      </c>
      <c r="X580" s="10">
        <v>19.100000000000001</v>
      </c>
      <c r="Y580" s="10">
        <v>15.6</v>
      </c>
    </row>
    <row r="581" spans="16:25" ht="15" x14ac:dyDescent="0.2">
      <c r="P581">
        <v>55.7</v>
      </c>
      <c r="Q581">
        <f t="shared" si="52"/>
        <v>9.9563693456372917</v>
      </c>
      <c r="R581">
        <f t="shared" si="53"/>
        <v>102.62647474007164</v>
      </c>
      <c r="S581">
        <f t="shared" si="54"/>
        <v>0.10262647474007165</v>
      </c>
      <c r="T581">
        <f t="shared" si="55"/>
        <v>10.233158438610172</v>
      </c>
      <c r="U581">
        <f t="shared" si="56"/>
        <v>20.233158438610172</v>
      </c>
      <c r="W581" s="10">
        <v>24</v>
      </c>
      <c r="X581" s="10">
        <v>17.5</v>
      </c>
      <c r="Y581" s="10">
        <v>22.5</v>
      </c>
    </row>
    <row r="582" spans="16:25" ht="15" x14ac:dyDescent="0.2">
      <c r="P582">
        <v>55.8</v>
      </c>
      <c r="Q582">
        <f t="shared" si="52"/>
        <v>9.9457748944489346</v>
      </c>
      <c r="R582">
        <f t="shared" si="53"/>
        <v>102.5884767690245</v>
      </c>
      <c r="S582">
        <f t="shared" si="54"/>
        <v>0.10258847676902449</v>
      </c>
      <c r="T582">
        <f t="shared" si="55"/>
        <v>10.226926408499374</v>
      </c>
      <c r="U582">
        <f t="shared" si="56"/>
        <v>20.226926408499374</v>
      </c>
      <c r="W582" s="10">
        <v>24</v>
      </c>
      <c r="X582" s="10">
        <v>16.8</v>
      </c>
      <c r="Y582" s="10">
        <v>10.7</v>
      </c>
    </row>
    <row r="583" spans="16:25" ht="15" x14ac:dyDescent="0.2">
      <c r="P583">
        <v>55.9</v>
      </c>
      <c r="Q583">
        <f t="shared" si="52"/>
        <v>9.9351994127446446</v>
      </c>
      <c r="R583">
        <f t="shared" si="53"/>
        <v>102.55067691634973</v>
      </c>
      <c r="S583">
        <f t="shared" si="54"/>
        <v>0.10255067691634973</v>
      </c>
      <c r="T583">
        <f t="shared" si="55"/>
        <v>10.220705536908618</v>
      </c>
      <c r="U583">
        <f t="shared" si="56"/>
        <v>20.220705536908618</v>
      </c>
      <c r="W583" s="10">
        <v>24</v>
      </c>
      <c r="X583" s="10">
        <v>20.7</v>
      </c>
      <c r="Y583" s="10">
        <v>9.5</v>
      </c>
    </row>
    <row r="584" spans="16:25" ht="15" x14ac:dyDescent="0.2">
      <c r="P584">
        <v>56</v>
      </c>
      <c r="Q584">
        <f t="shared" si="52"/>
        <v>9.9246428327156764</v>
      </c>
      <c r="R584">
        <f t="shared" si="53"/>
        <v>102.51307435478654</v>
      </c>
      <c r="S584">
        <f t="shared" si="54"/>
        <v>0.10251307435478654</v>
      </c>
      <c r="T584">
        <f t="shared" si="55"/>
        <v>10.214495783950397</v>
      </c>
      <c r="U584">
        <f t="shared" si="56"/>
        <v>20.214495783950397</v>
      </c>
      <c r="W584" s="10">
        <v>24</v>
      </c>
      <c r="X584" s="10">
        <v>22</v>
      </c>
      <c r="Y584" s="10">
        <v>20</v>
      </c>
    </row>
    <row r="585" spans="16:25" ht="15" x14ac:dyDescent="0.2">
      <c r="P585">
        <v>56.1</v>
      </c>
      <c r="Q585">
        <f t="shared" si="52"/>
        <v>9.9141050869162086</v>
      </c>
      <c r="R585">
        <f t="shared" si="53"/>
        <v>102.47566826263441</v>
      </c>
      <c r="S585">
        <f t="shared" si="54"/>
        <v>0.10247566826263442</v>
      </c>
      <c r="T585">
        <f t="shared" si="55"/>
        <v>10.208297109950713</v>
      </c>
      <c r="U585">
        <f t="shared" si="56"/>
        <v>20.208297109950713</v>
      </c>
      <c r="W585" s="10">
        <v>24</v>
      </c>
      <c r="X585" s="10">
        <v>19</v>
      </c>
      <c r="Y585" s="10">
        <v>24.7</v>
      </c>
    </row>
    <row r="586" spans="16:25" ht="15" x14ac:dyDescent="0.2">
      <c r="P586">
        <v>56.2</v>
      </c>
      <c r="Q586">
        <f t="shared" si="52"/>
        <v>9.9035861082607717</v>
      </c>
      <c r="R586">
        <f t="shared" si="53"/>
        <v>102.43845782370613</v>
      </c>
      <c r="S586">
        <f t="shared" si="54"/>
        <v>0.10243845782370613</v>
      </c>
      <c r="T586">
        <f t="shared" si="55"/>
        <v>10.202109475447514</v>
      </c>
      <c r="U586">
        <f t="shared" si="56"/>
        <v>20.202109475447514</v>
      </c>
      <c r="W586" s="10">
        <v>24</v>
      </c>
      <c r="X586" s="10">
        <v>18</v>
      </c>
      <c r="Y586" s="10">
        <v>29</v>
      </c>
    </row>
    <row r="587" spans="16:25" ht="15" x14ac:dyDescent="0.2">
      <c r="P587">
        <v>56.3</v>
      </c>
      <c r="Q587">
        <f t="shared" si="52"/>
        <v>9.8930858300216933</v>
      </c>
      <c r="R587">
        <f t="shared" si="53"/>
        <v>102.40144222728361</v>
      </c>
      <c r="S587">
        <f t="shared" si="54"/>
        <v>0.10240144222728362</v>
      </c>
      <c r="T587">
        <f t="shared" si="55"/>
        <v>10.195932841189233</v>
      </c>
      <c r="U587">
        <f t="shared" si="56"/>
        <v>20.195932841189233</v>
      </c>
      <c r="W587" s="10">
        <v>24</v>
      </c>
      <c r="X587" s="10">
        <v>16</v>
      </c>
      <c r="Y587" s="10">
        <v>17.7</v>
      </c>
    </row>
    <row r="588" spans="16:25" ht="15" x14ac:dyDescent="0.2">
      <c r="P588">
        <v>56.4</v>
      </c>
      <c r="Q588">
        <f t="shared" si="52"/>
        <v>9.8826041858265512</v>
      </c>
      <c r="R588">
        <f t="shared" si="53"/>
        <v>102.36462066807287</v>
      </c>
      <c r="S588">
        <f t="shared" si="54"/>
        <v>0.10236462066807288</v>
      </c>
      <c r="T588">
        <f t="shared" si="55"/>
        <v>10.189767168133265</v>
      </c>
      <c r="U588">
        <f t="shared" si="56"/>
        <v>20.189767168133265</v>
      </c>
      <c r="W588" s="10">
        <v>24</v>
      </c>
      <c r="X588" s="10">
        <v>23.5</v>
      </c>
      <c r="Y588" s="10">
        <v>12</v>
      </c>
    </row>
    <row r="589" spans="16:25" ht="15" x14ac:dyDescent="0.2">
      <c r="P589">
        <v>56.5</v>
      </c>
      <c r="Q589">
        <f t="shared" si="52"/>
        <v>9.8721411096556402</v>
      </c>
      <c r="R589">
        <f t="shared" si="53"/>
        <v>102.3279923461599</v>
      </c>
      <c r="S589">
        <f t="shared" si="54"/>
        <v>0.1023279923461599</v>
      </c>
      <c r="T589">
        <f t="shared" si="55"/>
        <v>10.183612417444493</v>
      </c>
      <c r="U589">
        <f t="shared" si="56"/>
        <v>20.183612417444493</v>
      </c>
      <c r="W589" s="10">
        <v>24</v>
      </c>
      <c r="X589" s="10">
        <v>15.8</v>
      </c>
      <c r="Y589" s="10">
        <v>14</v>
      </c>
    </row>
    <row r="590" spans="16:25" ht="15" x14ac:dyDescent="0.2">
      <c r="P590">
        <v>56.6</v>
      </c>
      <c r="Q590">
        <f t="shared" si="52"/>
        <v>9.8616965358395099</v>
      </c>
      <c r="R590">
        <f t="shared" si="53"/>
        <v>102.29155646696698</v>
      </c>
      <c r="S590">
        <f t="shared" si="54"/>
        <v>0.10229155646696698</v>
      </c>
      <c r="T590">
        <f t="shared" si="55"/>
        <v>10.177468550493831</v>
      </c>
      <c r="U590">
        <f t="shared" si="56"/>
        <v>20.177468550493831</v>
      </c>
      <c r="W590" s="10">
        <v>24</v>
      </c>
      <c r="X590" s="10">
        <v>15</v>
      </c>
      <c r="Y590" s="10">
        <v>18</v>
      </c>
    </row>
    <row r="591" spans="16:25" ht="15" x14ac:dyDescent="0.2">
      <c r="P591">
        <v>56.7</v>
      </c>
      <c r="Q591">
        <f t="shared" si="52"/>
        <v>9.8512703990564745</v>
      </c>
      <c r="R591">
        <f t="shared" si="53"/>
        <v>102.25531224120897</v>
      </c>
      <c r="S591">
        <f t="shared" si="54"/>
        <v>0.10225531224120897</v>
      </c>
      <c r="T591">
        <f t="shared" si="55"/>
        <v>10.171335528856751</v>
      </c>
      <c r="U591">
        <f t="shared" si="56"/>
        <v>20.171335528856751</v>
      </c>
      <c r="W591" s="10">
        <v>24</v>
      </c>
      <c r="X591" s="10">
        <v>16.600000000000001</v>
      </c>
      <c r="Y591" s="10"/>
    </row>
    <row r="592" spans="16:25" ht="15" x14ac:dyDescent="0.2">
      <c r="P592">
        <v>56.8</v>
      </c>
      <c r="Q592">
        <f t="shared" si="52"/>
        <v>9.8408626343301471</v>
      </c>
      <c r="R592">
        <f t="shared" si="53"/>
        <v>102.21925888485089</v>
      </c>
      <c r="S592">
        <f t="shared" si="54"/>
        <v>0.10221925888485089</v>
      </c>
      <c r="T592">
        <f t="shared" si="55"/>
        <v>10.165213314311853</v>
      </c>
      <c r="U592">
        <f t="shared" si="56"/>
        <v>20.165213314311853</v>
      </c>
      <c r="W592" s="10">
        <v>24</v>
      </c>
      <c r="X592" s="10">
        <v>21.7</v>
      </c>
      <c r="Y592" s="10">
        <v>16.7</v>
      </c>
    </row>
    <row r="593" spans="16:25" ht="15" x14ac:dyDescent="0.2">
      <c r="P593">
        <v>56.9</v>
      </c>
      <c r="Q593">
        <f t="shared" si="52"/>
        <v>9.8304731770270379</v>
      </c>
      <c r="R593">
        <f t="shared" si="53"/>
        <v>102.18339561906512</v>
      </c>
      <c r="S593">
        <f t="shared" si="54"/>
        <v>0.10218339561906513</v>
      </c>
      <c r="T593">
        <f t="shared" si="55"/>
        <v>10.159101868839436</v>
      </c>
      <c r="U593">
        <f t="shared" si="56"/>
        <v>20.159101868839436</v>
      </c>
      <c r="W593" s="10">
        <v>24</v>
      </c>
      <c r="X593" s="10">
        <v>13.5</v>
      </c>
      <c r="Y593" s="10">
        <v>18</v>
      </c>
    </row>
    <row r="594" spans="16:25" ht="15" x14ac:dyDescent="0.2">
      <c r="P594">
        <v>57</v>
      </c>
      <c r="Q594">
        <f t="shared" si="52"/>
        <v>9.8201019628541211</v>
      </c>
      <c r="R594">
        <f t="shared" si="53"/>
        <v>102.1477216701895</v>
      </c>
      <c r="S594">
        <f t="shared" si="54"/>
        <v>0.1021477216701895</v>
      </c>
      <c r="T594">
        <f t="shared" si="55"/>
        <v>10.153001154620071</v>
      </c>
      <c r="U594">
        <f t="shared" si="56"/>
        <v>20.153001154620071</v>
      </c>
      <c r="W594" s="10">
        <v>24</v>
      </c>
      <c r="X594" s="10">
        <v>25.3</v>
      </c>
      <c r="Y594" s="10">
        <v>20</v>
      </c>
    </row>
    <row r="595" spans="16:25" ht="15" x14ac:dyDescent="0.2">
      <c r="P595">
        <v>57.1</v>
      </c>
      <c r="Q595">
        <f t="shared" si="52"/>
        <v>9.809748927856468</v>
      </c>
      <c r="R595">
        <f t="shared" si="53"/>
        <v>102.11223626968565</v>
      </c>
      <c r="S595">
        <f t="shared" si="54"/>
        <v>0.10211223626968566</v>
      </c>
      <c r="T595">
        <f t="shared" si="55"/>
        <v>10.146911134033218</v>
      </c>
      <c r="U595">
        <f t="shared" si="56"/>
        <v>20.146911134033218</v>
      </c>
      <c r="W595" s="10">
        <v>24</v>
      </c>
      <c r="X595" s="10">
        <v>22.3</v>
      </c>
      <c r="Y595" s="10">
        <v>22.5</v>
      </c>
    </row>
    <row r="596" spans="16:25" ht="15" x14ac:dyDescent="0.2">
      <c r="P596">
        <v>57.2</v>
      </c>
      <c r="Q596">
        <f t="shared" si="52"/>
        <v>9.7994140084148746</v>
      </c>
      <c r="R596">
        <f t="shared" si="53"/>
        <v>102.07693865409765</v>
      </c>
      <c r="S596">
        <f t="shared" si="54"/>
        <v>0.10207693865409764</v>
      </c>
      <c r="T596">
        <f t="shared" si="55"/>
        <v>10.140831769655811</v>
      </c>
      <c r="U596">
        <f t="shared" si="56"/>
        <v>20.140831769655811</v>
      </c>
      <c r="W596" s="10">
        <v>24</v>
      </c>
      <c r="X596" s="10">
        <v>16.2</v>
      </c>
      <c r="Y596" s="10">
        <v>41.5</v>
      </c>
    </row>
    <row r="597" spans="16:25" ht="15" x14ac:dyDescent="0.2">
      <c r="P597">
        <v>57.3</v>
      </c>
      <c r="Q597">
        <f t="shared" si="52"/>
        <v>9.7890971412434986</v>
      </c>
      <c r="R597">
        <f t="shared" si="53"/>
        <v>102.04182806501119</v>
      </c>
      <c r="S597">
        <f t="shared" si="54"/>
        <v>0.10204182806501119</v>
      </c>
      <c r="T597">
        <f t="shared" si="55"/>
        <v>10.134763024260884</v>
      </c>
      <c r="U597">
        <f t="shared" si="56"/>
        <v>20.134763024260884</v>
      </c>
      <c r="W597" s="10">
        <v>24</v>
      </c>
      <c r="X597" s="10">
        <v>16.2</v>
      </c>
      <c r="Y597" s="10">
        <v>41.5</v>
      </c>
    </row>
    <row r="598" spans="16:25" ht="15" x14ac:dyDescent="0.2">
      <c r="P598">
        <v>57.4</v>
      </c>
      <c r="Q598">
        <f t="shared" si="52"/>
        <v>9.7787982633875643</v>
      </c>
      <c r="R598">
        <f t="shared" si="53"/>
        <v>102.00690374901342</v>
      </c>
      <c r="S598">
        <f t="shared" si="54"/>
        <v>0.10200690374901342</v>
      </c>
      <c r="T598">
        <f t="shared" si="55"/>
        <v>10.128704860816214</v>
      </c>
      <c r="U598">
        <f t="shared" si="56"/>
        <v>20.128704860816214</v>
      </c>
      <c r="W598" s="10">
        <v>24</v>
      </c>
      <c r="X598" s="10">
        <v>24.4</v>
      </c>
      <c r="Y598" s="10">
        <v>28</v>
      </c>
    </row>
    <row r="599" spans="16:25" ht="15" x14ac:dyDescent="0.2">
      <c r="P599">
        <v>57.5</v>
      </c>
      <c r="Q599">
        <f t="shared" si="52"/>
        <v>9.7685173122210287</v>
      </c>
      <c r="R599">
        <f t="shared" si="53"/>
        <v>101.97216495765288</v>
      </c>
      <c r="S599">
        <f t="shared" si="54"/>
        <v>0.10197216495765288</v>
      </c>
      <c r="T599">
        <f t="shared" si="55"/>
        <v>10.122657242482958</v>
      </c>
      <c r="U599">
        <f t="shared" si="56"/>
        <v>20.122657242482958</v>
      </c>
      <c r="W599" s="10">
        <v>24</v>
      </c>
      <c r="X599" s="10">
        <v>17.600000000000001</v>
      </c>
      <c r="Y599" s="10">
        <v>11.8</v>
      </c>
    </row>
    <row r="600" spans="16:25" ht="15" x14ac:dyDescent="0.2">
      <c r="P600">
        <v>57.6</v>
      </c>
      <c r="Q600">
        <f t="shared" si="52"/>
        <v>9.7582542254443183</v>
      </c>
      <c r="R600">
        <f t="shared" si="53"/>
        <v>101.93761094739961</v>
      </c>
      <c r="S600">
        <f t="shared" si="54"/>
        <v>0.1019376109473996</v>
      </c>
      <c r="T600">
        <f t="shared" si="55"/>
        <v>10.116620132614308</v>
      </c>
      <c r="U600">
        <f t="shared" si="56"/>
        <v>20.116620132614308</v>
      </c>
      <c r="W600" s="10">
        <v>24</v>
      </c>
      <c r="X600" s="10">
        <v>13.5</v>
      </c>
      <c r="Y600" s="10">
        <v>7.2</v>
      </c>
    </row>
    <row r="601" spans="16:25" ht="15" x14ac:dyDescent="0.2">
      <c r="P601">
        <v>57.7</v>
      </c>
      <c r="Q601">
        <f t="shared" ref="Q601:Q664" si="57">IF(P601&gt;108,(100*(0.001*10^(T601/10)-0.001*10^((T601-$Q$20)/10))/($Q$19)),MIN(($S$19*LOG10(P601)+$U$19),($S$20*LOG10(P601)+$U$20),($S$21*LOG10(P601)+$U$21)))</f>
        <v>9.7480089410820554</v>
      </c>
      <c r="R601">
        <f t="shared" si="53"/>
        <v>101.90324097960573</v>
      </c>
      <c r="S601">
        <f t="shared" si="54"/>
        <v>0.10190324097960572</v>
      </c>
      <c r="T601">
        <f t="shared" si="55"/>
        <v>10.110593494754152</v>
      </c>
      <c r="U601">
        <f t="shared" si="56"/>
        <v>20.110593494754152</v>
      </c>
      <c r="W601" s="10">
        <v>24</v>
      </c>
      <c r="X601" s="10">
        <v>14.7</v>
      </c>
      <c r="Y601" s="10">
        <v>42.6</v>
      </c>
    </row>
    <row r="602" spans="16:25" ht="15" x14ac:dyDescent="0.2">
      <c r="P602">
        <v>57.8</v>
      </c>
      <c r="Q602">
        <f t="shared" si="57"/>
        <v>9.7377813974808092</v>
      </c>
      <c r="R602">
        <f t="shared" ref="R602:R665" si="58">1000*(0.001*10^(T602/10)-0.001*10^((T602-$Q$20)/10))/(0.01*Q602)</f>
        <v>101.86905432046741</v>
      </c>
      <c r="S602">
        <f t="shared" ref="S602:S665" si="59">0.001*R602</f>
        <v>0.10186905432046742</v>
      </c>
      <c r="T602">
        <f t="shared" ref="T602:T665" si="60">U602-$Q$21</f>
        <v>10.104577292635771</v>
      </c>
      <c r="U602">
        <f t="shared" ref="U602:U665" si="61">MIN($D$28*LOG(P602)+$D$26,$D$29*LOG(P602)+$D$27)</f>
        <v>20.104577292635771</v>
      </c>
      <c r="W602" s="10">
        <v>24</v>
      </c>
      <c r="X602" s="10">
        <v>14.5</v>
      </c>
      <c r="Y602" s="10">
        <v>33.5</v>
      </c>
    </row>
    <row r="603" spans="16:25" ht="15" x14ac:dyDescent="0.2">
      <c r="P603">
        <v>57.9</v>
      </c>
      <c r="Q603">
        <f t="shared" si="57"/>
        <v>9.7275715333068717</v>
      </c>
      <c r="R603">
        <f t="shared" si="58"/>
        <v>101.83505024098569</v>
      </c>
      <c r="S603">
        <f t="shared" si="59"/>
        <v>0.1018350502409857</v>
      </c>
      <c r="T603">
        <f t="shared" si="60"/>
        <v>10.098571490180511</v>
      </c>
      <c r="U603">
        <f t="shared" si="61"/>
        <v>20.098571490180511</v>
      </c>
      <c r="W603" s="10">
        <v>24</v>
      </c>
      <c r="X603" s="10">
        <v>25.6</v>
      </c>
      <c r="Y603" s="10">
        <v>32.799999999999997</v>
      </c>
    </row>
    <row r="604" spans="16:25" x14ac:dyDescent="0.2">
      <c r="P604">
        <v>58</v>
      </c>
      <c r="Q604">
        <f t="shared" si="57"/>
        <v>9.7173792875440554</v>
      </c>
      <c r="R604">
        <f t="shared" si="58"/>
        <v>101.80122801692873</v>
      </c>
      <c r="S604">
        <f t="shared" si="59"/>
        <v>0.10180122801692873</v>
      </c>
      <c r="T604">
        <f t="shared" si="60"/>
        <v>10.092576051496504</v>
      </c>
      <c r="U604">
        <f t="shared" si="61"/>
        <v>20.092576051496504</v>
      </c>
      <c r="W604" s="11">
        <v>24</v>
      </c>
      <c r="X604" s="11">
        <v>25.6</v>
      </c>
      <c r="Y604" s="11">
        <v>32.799999999999997</v>
      </c>
    </row>
    <row r="605" spans="16:25" ht="15" x14ac:dyDescent="0.2">
      <c r="P605">
        <v>58.1</v>
      </c>
      <c r="Q605">
        <f t="shared" si="57"/>
        <v>9.7072045994915079</v>
      </c>
      <c r="R605">
        <f t="shared" si="58"/>
        <v>101.76758692879368</v>
      </c>
      <c r="S605">
        <f t="shared" si="59"/>
        <v>0.10176758692879367</v>
      </c>
      <c r="T605">
        <f t="shared" si="60"/>
        <v>10.086590940877358</v>
      </c>
      <c r="U605">
        <f t="shared" si="61"/>
        <v>20.086590940877358</v>
      </c>
      <c r="W605" s="18">
        <v>24</v>
      </c>
      <c r="X605" s="18">
        <v>20</v>
      </c>
      <c r="Y605" s="18">
        <v>38.9</v>
      </c>
    </row>
    <row r="606" spans="16:25" x14ac:dyDescent="0.2">
      <c r="P606">
        <v>58.2</v>
      </c>
      <c r="Q606">
        <f t="shared" si="57"/>
        <v>9.6970474087615166</v>
      </c>
      <c r="R606">
        <f t="shared" si="58"/>
        <v>101.73412626176967</v>
      </c>
      <c r="S606">
        <f t="shared" si="59"/>
        <v>0.10173412626176967</v>
      </c>
      <c r="T606">
        <f t="shared" si="60"/>
        <v>10.080616122800894</v>
      </c>
      <c r="U606">
        <f t="shared" si="61"/>
        <v>20.080616122800894</v>
      </c>
      <c r="W606" s="11">
        <v>24</v>
      </c>
      <c r="X606" s="11">
        <v>19.7</v>
      </c>
      <c r="Y606" s="11">
        <v>34.5</v>
      </c>
    </row>
    <row r="607" spans="16:25" x14ac:dyDescent="0.2">
      <c r="P607">
        <v>58.3</v>
      </c>
      <c r="Q607">
        <f t="shared" si="57"/>
        <v>9.6869076552774125</v>
      </c>
      <c r="R607">
        <f t="shared" si="58"/>
        <v>101.70084530570077</v>
      </c>
      <c r="S607">
        <f t="shared" si="59"/>
        <v>0.10170084530570077</v>
      </c>
      <c r="T607">
        <f t="shared" si="60"/>
        <v>10.07465156192789</v>
      </c>
      <c r="U607">
        <f t="shared" si="61"/>
        <v>20.07465156192789</v>
      </c>
      <c r="W607" s="11">
        <v>24</v>
      </c>
      <c r="X607" s="11">
        <v>16.8</v>
      </c>
      <c r="Y607" s="11">
        <v>41</v>
      </c>
    </row>
    <row r="608" spans="16:25" x14ac:dyDescent="0.2">
      <c r="P608">
        <v>58.4</v>
      </c>
      <c r="Q608">
        <f t="shared" si="57"/>
        <v>9.6767852792713711</v>
      </c>
      <c r="R608">
        <f t="shared" si="58"/>
        <v>101.66774335504937</v>
      </c>
      <c r="S608">
        <f t="shared" si="59"/>
        <v>0.10166774335504937</v>
      </c>
      <c r="T608">
        <f t="shared" si="60"/>
        <v>10.068697223100806</v>
      </c>
      <c r="U608">
        <f t="shared" si="61"/>
        <v>20.068697223100806</v>
      </c>
      <c r="W608" s="11">
        <v>24</v>
      </c>
      <c r="X608" s="11">
        <v>16.8</v>
      </c>
      <c r="Y608" s="11">
        <v>41</v>
      </c>
    </row>
    <row r="609" spans="16:25" ht="15" x14ac:dyDescent="0.2">
      <c r="P609">
        <v>58.5</v>
      </c>
      <c r="Q609">
        <f t="shared" si="57"/>
        <v>9.6666802212823484</v>
      </c>
      <c r="R609">
        <f t="shared" si="58"/>
        <v>101.63481970885967</v>
      </c>
      <c r="S609">
        <f t="shared" si="59"/>
        <v>0.10163481970885967</v>
      </c>
      <c r="T609">
        <f t="shared" si="60"/>
        <v>10.062753071342559</v>
      </c>
      <c r="U609">
        <f t="shared" si="61"/>
        <v>20.062753071342559</v>
      </c>
      <c r="W609" s="10">
        <v>25</v>
      </c>
      <c r="X609" s="10">
        <v>16</v>
      </c>
      <c r="Y609" s="10">
        <v>6</v>
      </c>
    </row>
    <row r="610" spans="16:25" x14ac:dyDescent="0.2">
      <c r="P610">
        <v>58.6</v>
      </c>
      <c r="Q610">
        <f t="shared" si="57"/>
        <v>9.6565924221539703</v>
      </c>
      <c r="R610">
        <f t="shared" si="58"/>
        <v>101.60207367072209</v>
      </c>
      <c r="S610">
        <f t="shared" si="59"/>
        <v>0.10160207367072209</v>
      </c>
      <c r="T610">
        <f t="shared" si="60"/>
        <v>10.05681907185528</v>
      </c>
      <c r="U610">
        <f t="shared" si="61"/>
        <v>20.05681907185528</v>
      </c>
      <c r="W610" s="11">
        <v>25</v>
      </c>
      <c r="X610" s="11">
        <v>20.5</v>
      </c>
      <c r="Y610" s="11">
        <v>10.8</v>
      </c>
    </row>
    <row r="611" spans="16:25" x14ac:dyDescent="0.2">
      <c r="P611">
        <v>58.7</v>
      </c>
      <c r="Q611">
        <f t="shared" si="57"/>
        <v>9.6465218230324474</v>
      </c>
      <c r="R611">
        <f t="shared" si="58"/>
        <v>101.5695045487371</v>
      </c>
      <c r="S611">
        <f t="shared" si="59"/>
        <v>0.1015695045487371</v>
      </c>
      <c r="T611">
        <f t="shared" si="60"/>
        <v>10.050895190019087</v>
      </c>
      <c r="U611">
        <f t="shared" si="61"/>
        <v>20.050895190019087</v>
      </c>
      <c r="W611" s="14">
        <v>25</v>
      </c>
      <c r="X611" s="14">
        <v>20.5</v>
      </c>
      <c r="Y611" s="14">
        <v>10.8</v>
      </c>
    </row>
    <row r="612" spans="16:25" x14ac:dyDescent="0.2">
      <c r="P612">
        <v>58.8</v>
      </c>
      <c r="Q612">
        <f t="shared" si="57"/>
        <v>9.636468365364518</v>
      </c>
      <c r="R612">
        <f t="shared" si="58"/>
        <v>101.53711165548091</v>
      </c>
      <c r="S612">
        <f t="shared" si="59"/>
        <v>0.10153711165548092</v>
      </c>
      <c r="T612">
        <f t="shared" si="60"/>
        <v>10.044981391390895</v>
      </c>
      <c r="U612">
        <f t="shared" si="61"/>
        <v>20.044981391390895</v>
      </c>
      <c r="W612" s="11">
        <v>25</v>
      </c>
      <c r="X612" s="11">
        <v>20.5</v>
      </c>
      <c r="Y612" s="11">
        <v>10.8</v>
      </c>
    </row>
    <row r="613" spans="16:25" x14ac:dyDescent="0.2">
      <c r="P613">
        <v>58.9</v>
      </c>
      <c r="Q613">
        <f t="shared" si="57"/>
        <v>9.6264319908954192</v>
      </c>
      <c r="R613">
        <f t="shared" si="58"/>
        <v>101.50489430796951</v>
      </c>
      <c r="S613">
        <f t="shared" si="59"/>
        <v>0.10150489430796951</v>
      </c>
      <c r="T613">
        <f t="shared" si="60"/>
        <v>10.039077641703187</v>
      </c>
      <c r="U613">
        <f t="shared" si="61"/>
        <v>20.039077641703187</v>
      </c>
      <c r="W613" s="11">
        <v>25.5</v>
      </c>
      <c r="X613" s="11">
        <v>18.100000000000001</v>
      </c>
      <c r="Y613" s="11">
        <v>40.5</v>
      </c>
    </row>
    <row r="614" spans="16:25" x14ac:dyDescent="0.2">
      <c r="P614">
        <v>59</v>
      </c>
      <c r="Q614">
        <f t="shared" si="57"/>
        <v>9.616412641666841</v>
      </c>
      <c r="R614">
        <f t="shared" si="58"/>
        <v>101.47285182762512</v>
      </c>
      <c r="S614">
        <f t="shared" si="59"/>
        <v>0.10147285182762512</v>
      </c>
      <c r="T614">
        <f t="shared" si="60"/>
        <v>10.033183906862849</v>
      </c>
      <c r="U614">
        <f t="shared" si="61"/>
        <v>20.033183906862849</v>
      </c>
      <c r="W614" s="11">
        <v>25.5</v>
      </c>
      <c r="X614" s="11">
        <v>18.100000000000001</v>
      </c>
      <c r="Y614" s="11">
        <v>40.5</v>
      </c>
    </row>
    <row r="615" spans="16:25" ht="15" x14ac:dyDescent="0.2">
      <c r="P615">
        <v>59.1</v>
      </c>
      <c r="Q615">
        <f t="shared" si="57"/>
        <v>9.6064102600149326</v>
      </c>
      <c r="R615">
        <f t="shared" si="58"/>
        <v>101.44098354024109</v>
      </c>
      <c r="S615">
        <f t="shared" si="59"/>
        <v>0.1014409835402411</v>
      </c>
      <c r="T615">
        <f t="shared" si="60"/>
        <v>10.027300152949962</v>
      </c>
      <c r="U615">
        <f t="shared" si="61"/>
        <v>20.027300152949962</v>
      </c>
      <c r="W615" s="10">
        <v>25.7</v>
      </c>
      <c r="X615" s="10">
        <v>13</v>
      </c>
      <c r="Y615" s="10">
        <v>13.2</v>
      </c>
    </row>
    <row r="616" spans="16:25" ht="15" x14ac:dyDescent="0.2">
      <c r="P616">
        <v>59.2</v>
      </c>
      <c r="Q616">
        <f t="shared" si="57"/>
        <v>9.5964247885682958</v>
      </c>
      <c r="R616">
        <f t="shared" si="58"/>
        <v>101.40928877594813</v>
      </c>
      <c r="S616">
        <f t="shared" si="59"/>
        <v>0.10140928877594813</v>
      </c>
      <c r="T616">
        <f t="shared" si="60"/>
        <v>10.021426346216643</v>
      </c>
      <c r="U616">
        <f t="shared" si="61"/>
        <v>20.021426346216643</v>
      </c>
      <c r="W616" s="10">
        <v>26</v>
      </c>
      <c r="X616" s="10">
        <v>19.5</v>
      </c>
      <c r="Y616" s="10">
        <v>10.199999999999999</v>
      </c>
    </row>
    <row r="617" spans="16:25" x14ac:dyDescent="0.2">
      <c r="P617">
        <v>59.3</v>
      </c>
      <c r="Q617">
        <f t="shared" si="57"/>
        <v>9.5864561702460307</v>
      </c>
      <c r="R617">
        <f t="shared" si="58"/>
        <v>101.37776686918173</v>
      </c>
      <c r="S617">
        <f t="shared" si="59"/>
        <v>0.10137776686918173</v>
      </c>
      <c r="T617">
        <f t="shared" si="60"/>
        <v>10.015562453085902</v>
      </c>
      <c r="U617">
        <f t="shared" si="61"/>
        <v>20.015562453085902</v>
      </c>
      <c r="W617" s="11">
        <v>26</v>
      </c>
      <c r="X617" s="11">
        <v>23</v>
      </c>
      <c r="Y617" s="11">
        <v>34</v>
      </c>
    </row>
    <row r="618" spans="16:25" x14ac:dyDescent="0.2">
      <c r="P618">
        <v>59.4</v>
      </c>
      <c r="Q618">
        <f t="shared" si="57"/>
        <v>9.5765043482557708</v>
      </c>
      <c r="R618">
        <f t="shared" si="58"/>
        <v>101.34641715864713</v>
      </c>
      <c r="S618">
        <f t="shared" si="59"/>
        <v>0.10134641715864713</v>
      </c>
      <c r="T618">
        <f t="shared" si="60"/>
        <v>10.009708440150455</v>
      </c>
      <c r="U618">
        <f t="shared" si="61"/>
        <v>20.009708440150455</v>
      </c>
      <c r="W618" s="11">
        <v>26</v>
      </c>
      <c r="X618" s="11">
        <v>20.8</v>
      </c>
      <c r="Y618" s="11">
        <v>23.3</v>
      </c>
    </row>
    <row r="619" spans="16:25" x14ac:dyDescent="0.2">
      <c r="P619">
        <v>59.5</v>
      </c>
      <c r="Q619">
        <f t="shared" si="57"/>
        <v>9.5665692660917294</v>
      </c>
      <c r="R619">
        <f t="shared" si="58"/>
        <v>101.31523898728791</v>
      </c>
      <c r="S619">
        <f t="shared" si="59"/>
        <v>0.10131523898728792</v>
      </c>
      <c r="T619">
        <f t="shared" si="60"/>
        <v>10.003864274171605</v>
      </c>
      <c r="U619">
        <f t="shared" si="61"/>
        <v>20.003864274171605</v>
      </c>
      <c r="W619" s="11">
        <v>26</v>
      </c>
      <c r="X619" s="11">
        <v>20.3</v>
      </c>
      <c r="Y619" s="11">
        <v>33.1</v>
      </c>
    </row>
    <row r="620" spans="16:25" ht="15" x14ac:dyDescent="0.2">
      <c r="P620">
        <v>59.6</v>
      </c>
      <c r="Q620">
        <f t="shared" si="57"/>
        <v>9.5566508675327881</v>
      </c>
      <c r="R620">
        <f t="shared" si="58"/>
        <v>101.28423170225267</v>
      </c>
      <c r="S620">
        <f t="shared" si="59"/>
        <v>0.10128423170225268</v>
      </c>
      <c r="T620">
        <f t="shared" si="60"/>
        <v>9.9980299220781106</v>
      </c>
      <c r="U620">
        <f t="shared" si="61"/>
        <v>19.998029922078111</v>
      </c>
      <c r="W620" s="10">
        <v>26.5</v>
      </c>
      <c r="X620" s="10">
        <v>17.8</v>
      </c>
      <c r="Y620" s="10">
        <v>40.700000000000003</v>
      </c>
    </row>
    <row r="621" spans="16:25" x14ac:dyDescent="0.2">
      <c r="P621">
        <v>59.7</v>
      </c>
      <c r="Q621">
        <f t="shared" si="57"/>
        <v>9.5467490966405819</v>
      </c>
      <c r="R621">
        <f t="shared" si="58"/>
        <v>101.25339465486284</v>
      </c>
      <c r="S621">
        <f t="shared" si="59"/>
        <v>0.10125339465486284</v>
      </c>
      <c r="T621">
        <f t="shared" si="60"/>
        <v>9.992205350965051</v>
      </c>
      <c r="U621">
        <f t="shared" si="61"/>
        <v>19.992205350965051</v>
      </c>
      <c r="W621" s="11">
        <v>26.5</v>
      </c>
      <c r="X621" s="11">
        <v>20.2</v>
      </c>
      <c r="Y621" s="11">
        <v>33.6</v>
      </c>
    </row>
    <row r="622" spans="16:25" ht="15" x14ac:dyDescent="0.2">
      <c r="P622">
        <v>59.8</v>
      </c>
      <c r="Q622">
        <f t="shared" si="57"/>
        <v>9.5368638977576161</v>
      </c>
      <c r="R622">
        <f t="shared" si="58"/>
        <v>101.22272720058034</v>
      </c>
      <c r="S622">
        <f t="shared" si="59"/>
        <v>0.10122272720058034</v>
      </c>
      <c r="T622">
        <f t="shared" si="60"/>
        <v>9.9863905280927163</v>
      </c>
      <c r="U622">
        <f t="shared" si="61"/>
        <v>19.986390528092716</v>
      </c>
      <c r="W622" s="10">
        <v>26.75</v>
      </c>
      <c r="X622" s="10">
        <v>18.899999999999999</v>
      </c>
      <c r="Y622" s="10">
        <v>40.5</v>
      </c>
    </row>
    <row r="623" spans="16:25" ht="15" x14ac:dyDescent="0.2">
      <c r="P623">
        <v>59.9</v>
      </c>
      <c r="Q623">
        <f t="shared" si="57"/>
        <v>9.5269952155053694</v>
      </c>
      <c r="R623">
        <f t="shared" si="58"/>
        <v>101.19222869897642</v>
      </c>
      <c r="S623">
        <f t="shared" si="59"/>
        <v>0.10119222869897643</v>
      </c>
      <c r="T623">
        <f t="shared" si="60"/>
        <v>9.9805854208855109</v>
      </c>
      <c r="U623">
        <f t="shared" si="61"/>
        <v>19.980585420885511</v>
      </c>
      <c r="W623" s="10">
        <v>27</v>
      </c>
      <c r="X623" s="10">
        <v>14</v>
      </c>
      <c r="Y623" s="10">
        <v>6.7</v>
      </c>
    </row>
    <row r="624" spans="16:25" ht="15" x14ac:dyDescent="0.2">
      <c r="P624">
        <v>60</v>
      </c>
      <c r="Q624">
        <f t="shared" si="57"/>
        <v>9.51714299478245</v>
      </c>
      <c r="R624">
        <f t="shared" si="58"/>
        <v>101.16189851369997</v>
      </c>
      <c r="S624">
        <f t="shared" si="59"/>
        <v>0.10116189851369997</v>
      </c>
      <c r="T624">
        <f t="shared" si="60"/>
        <v>9.974789996930852</v>
      </c>
      <c r="U624">
        <f t="shared" si="61"/>
        <v>19.974789996930852</v>
      </c>
      <c r="W624" s="10">
        <v>27</v>
      </c>
      <c r="X624" s="10">
        <v>14.5</v>
      </c>
      <c r="Y624" s="10">
        <v>13.2</v>
      </c>
    </row>
    <row r="625" spans="16:25" ht="15" x14ac:dyDescent="0.2">
      <c r="P625">
        <v>60.1</v>
      </c>
      <c r="Q625">
        <f t="shared" si="57"/>
        <v>9.5001034983169887</v>
      </c>
      <c r="R625">
        <f t="shared" si="58"/>
        <v>101.20842158871928</v>
      </c>
      <c r="S625">
        <f t="shared" si="59"/>
        <v>0.10120842158871927</v>
      </c>
      <c r="T625">
        <f t="shared" si="60"/>
        <v>9.9690042239780858</v>
      </c>
      <c r="U625">
        <f t="shared" si="61"/>
        <v>19.969004223978086</v>
      </c>
      <c r="W625" s="10">
        <v>27</v>
      </c>
      <c r="X625" s="10">
        <v>14.5</v>
      </c>
      <c r="Y625" s="10">
        <v>13.2</v>
      </c>
    </row>
    <row r="626" spans="16:25" ht="15" x14ac:dyDescent="0.2">
      <c r="P626">
        <v>60.2</v>
      </c>
      <c r="Q626">
        <f t="shared" si="57"/>
        <v>9.4782263148879125</v>
      </c>
      <c r="R626">
        <f t="shared" si="58"/>
        <v>101.30719688396714</v>
      </c>
      <c r="S626">
        <f t="shared" si="59"/>
        <v>0.10130719688396714</v>
      </c>
      <c r="T626">
        <f t="shared" si="60"/>
        <v>9.9632280699374078</v>
      </c>
      <c r="U626">
        <f t="shared" si="61"/>
        <v>19.963228069937408</v>
      </c>
      <c r="W626" s="10">
        <v>27</v>
      </c>
      <c r="X626" s="10">
        <v>15.1</v>
      </c>
      <c r="Y626" s="10">
        <v>33.700000000000003</v>
      </c>
    </row>
    <row r="627" spans="16:25" ht="15" x14ac:dyDescent="0.2">
      <c r="P627">
        <v>60.3</v>
      </c>
      <c r="Q627">
        <f t="shared" si="57"/>
        <v>9.4563854421534188</v>
      </c>
      <c r="R627">
        <f t="shared" si="58"/>
        <v>101.40644330113922</v>
      </c>
      <c r="S627">
        <f t="shared" si="59"/>
        <v>0.10140644330113922</v>
      </c>
      <c r="T627">
        <f t="shared" si="60"/>
        <v>9.9574615028787932</v>
      </c>
      <c r="U627">
        <f t="shared" si="61"/>
        <v>19.957461502878793</v>
      </c>
      <c r="W627" s="10">
        <v>27</v>
      </c>
      <c r="X627" s="10">
        <v>15.1</v>
      </c>
      <c r="Y627" s="10">
        <v>33.700000000000003</v>
      </c>
    </row>
    <row r="628" spans="16:25" ht="15" x14ac:dyDescent="0.2">
      <c r="P628">
        <v>60.4</v>
      </c>
      <c r="Q628">
        <f t="shared" si="57"/>
        <v>9.4345807597797062</v>
      </c>
      <c r="R628">
        <f t="shared" si="58"/>
        <v>101.5061623858809</v>
      </c>
      <c r="S628">
        <f t="shared" si="59"/>
        <v>0.10150616238588091</v>
      </c>
      <c r="T628">
        <f t="shared" si="60"/>
        <v>9.9517044910309487</v>
      </c>
      <c r="U628">
        <f t="shared" si="61"/>
        <v>19.951704491030949</v>
      </c>
      <c r="W628" s="10">
        <v>27</v>
      </c>
      <c r="X628" s="10">
        <v>15.1</v>
      </c>
      <c r="Y628" s="10">
        <v>33.700000000000003</v>
      </c>
    </row>
    <row r="629" spans="16:25" ht="15" x14ac:dyDescent="0.2">
      <c r="P629">
        <v>60.5</v>
      </c>
      <c r="Q629">
        <f t="shared" si="57"/>
        <v>9.4128121480301914</v>
      </c>
      <c r="R629">
        <f t="shared" si="58"/>
        <v>101.60635569771422</v>
      </c>
      <c r="S629">
        <f t="shared" si="59"/>
        <v>0.10160635569771423</v>
      </c>
      <c r="T629">
        <f t="shared" si="60"/>
        <v>9.9459570027802542</v>
      </c>
      <c r="U629">
        <f t="shared" si="61"/>
        <v>19.945957002780254</v>
      </c>
      <c r="W629" s="10">
        <v>27</v>
      </c>
      <c r="X629" s="10">
        <v>15.1</v>
      </c>
      <c r="Y629" s="10">
        <v>33.700000000000003</v>
      </c>
    </row>
    <row r="630" spans="16:25" ht="15" x14ac:dyDescent="0.2">
      <c r="P630">
        <v>60.6</v>
      </c>
      <c r="Q630">
        <f t="shared" si="57"/>
        <v>9.3910794877615231</v>
      </c>
      <c r="R630">
        <f t="shared" si="58"/>
        <v>101.70702481011689</v>
      </c>
      <c r="S630">
        <f t="shared" si="59"/>
        <v>0.1017070248101169</v>
      </c>
      <c r="T630">
        <f t="shared" si="60"/>
        <v>9.9402190066697145</v>
      </c>
      <c r="U630">
        <f t="shared" si="61"/>
        <v>19.940219006669714</v>
      </c>
      <c r="W630" s="10">
        <v>27</v>
      </c>
      <c r="X630" s="10">
        <v>15.1</v>
      </c>
      <c r="Y630" s="10">
        <v>33.700000000000003</v>
      </c>
    </row>
    <row r="631" spans="16:25" ht="15" x14ac:dyDescent="0.2">
      <c r="P631">
        <v>60.7</v>
      </c>
      <c r="Q631">
        <f t="shared" si="57"/>
        <v>9.3693826604196886</v>
      </c>
      <c r="R631">
        <f t="shared" si="58"/>
        <v>101.80817131060223</v>
      </c>
      <c r="S631">
        <f t="shared" si="59"/>
        <v>0.10180817131060224</v>
      </c>
      <c r="T631">
        <f t="shared" si="60"/>
        <v>9.9344904713979432</v>
      </c>
      <c r="U631">
        <f t="shared" si="61"/>
        <v>19.934490471397943</v>
      </c>
      <c r="W631" s="10">
        <v>27</v>
      </c>
      <c r="X631" s="10">
        <v>15.1</v>
      </c>
      <c r="Y631" s="10">
        <v>33.700000000000003</v>
      </c>
    </row>
    <row r="632" spans="16:25" ht="15" x14ac:dyDescent="0.2">
      <c r="P632">
        <v>60.8</v>
      </c>
      <c r="Q632">
        <f t="shared" si="57"/>
        <v>9.3477215480361266</v>
      </c>
      <c r="R632">
        <f t="shared" si="58"/>
        <v>101.90979680079998</v>
      </c>
      <c r="S632">
        <f t="shared" si="59"/>
        <v>0.10190979680079998</v>
      </c>
      <c r="T632">
        <f t="shared" si="60"/>
        <v>9.9287713658181218</v>
      </c>
      <c r="U632">
        <f t="shared" si="61"/>
        <v>19.928771365818122</v>
      </c>
      <c r="W632" s="10">
        <v>27</v>
      </c>
      <c r="X632" s="10">
        <v>15.1</v>
      </c>
      <c r="Y632" s="10">
        <v>33.700000000000003</v>
      </c>
    </row>
    <row r="633" spans="16:25" ht="15" x14ac:dyDescent="0.2">
      <c r="P633">
        <v>60.9</v>
      </c>
      <c r="Q633">
        <f t="shared" si="57"/>
        <v>9.3260960332238696</v>
      </c>
      <c r="R633">
        <f t="shared" si="58"/>
        <v>102.01190289653819</v>
      </c>
      <c r="S633">
        <f t="shared" si="59"/>
        <v>0.10201190289653819</v>
      </c>
      <c r="T633">
        <f t="shared" si="60"/>
        <v>9.9230616589370015</v>
      </c>
      <c r="U633">
        <f t="shared" si="61"/>
        <v>19.923061658937002</v>
      </c>
      <c r="W633" s="10">
        <v>27</v>
      </c>
      <c r="X633" s="10">
        <v>15.1</v>
      </c>
      <c r="Y633" s="10">
        <v>33.700000000000003</v>
      </c>
    </row>
    <row r="634" spans="16:25" ht="15" x14ac:dyDescent="0.2">
      <c r="P634">
        <v>61</v>
      </c>
      <c r="Q634">
        <f t="shared" si="57"/>
        <v>9.304505999173756</v>
      </c>
      <c r="R634">
        <f t="shared" si="58"/>
        <v>102.11449122792561</v>
      </c>
      <c r="S634">
        <f t="shared" si="59"/>
        <v>0.10211449122792561</v>
      </c>
      <c r="T634">
        <f t="shared" si="60"/>
        <v>9.9173613199138657</v>
      </c>
      <c r="U634">
        <f t="shared" si="61"/>
        <v>19.917361319913866</v>
      </c>
      <c r="W634" s="10">
        <v>27</v>
      </c>
      <c r="X634" s="10">
        <v>15.1</v>
      </c>
      <c r="Y634" s="10">
        <v>33.700000000000003</v>
      </c>
    </row>
    <row r="635" spans="16:25" ht="15" x14ac:dyDescent="0.2">
      <c r="P635">
        <v>61.1</v>
      </c>
      <c r="Q635">
        <f t="shared" si="57"/>
        <v>9.2829513296506008</v>
      </c>
      <c r="R635">
        <f t="shared" si="58"/>
        <v>102.2175634394369</v>
      </c>
      <c r="S635">
        <f t="shared" si="59"/>
        <v>0.1022175634394369</v>
      </c>
      <c r="T635">
        <f t="shared" si="60"/>
        <v>9.9116703180595707</v>
      </c>
      <c r="U635">
        <f t="shared" si="61"/>
        <v>19.911670318059571</v>
      </c>
      <c r="W635" s="10">
        <v>27</v>
      </c>
      <c r="X635" s="10">
        <v>15.1</v>
      </c>
      <c r="Y635" s="10">
        <v>33.700000000000003</v>
      </c>
    </row>
    <row r="636" spans="16:25" ht="15" x14ac:dyDescent="0.2">
      <c r="P636">
        <v>61.2</v>
      </c>
      <c r="Q636">
        <f t="shared" si="57"/>
        <v>9.2614319089894934</v>
      </c>
      <c r="R636">
        <f t="shared" si="58"/>
        <v>102.32112118999619</v>
      </c>
      <c r="S636">
        <f t="shared" si="59"/>
        <v>0.10232112118999619</v>
      </c>
      <c r="T636">
        <f t="shared" si="60"/>
        <v>9.9059886228355154</v>
      </c>
      <c r="U636">
        <f t="shared" si="61"/>
        <v>19.905988622835515</v>
      </c>
      <c r="W636" s="10">
        <v>27</v>
      </c>
      <c r="X636" s="10">
        <v>15.1</v>
      </c>
      <c r="Y636" s="10">
        <v>33.700000000000003</v>
      </c>
    </row>
    <row r="637" spans="16:25" ht="15" x14ac:dyDescent="0.2">
      <c r="P637">
        <v>61.3</v>
      </c>
      <c r="Q637">
        <f t="shared" si="57"/>
        <v>9.2399476220920178</v>
      </c>
      <c r="R637">
        <f t="shared" si="58"/>
        <v>102.42516615306469</v>
      </c>
      <c r="S637">
        <f t="shared" si="59"/>
        <v>0.1024251661530647</v>
      </c>
      <c r="T637">
        <f t="shared" si="60"/>
        <v>9.9003162038526824</v>
      </c>
      <c r="U637">
        <f t="shared" si="61"/>
        <v>19.900316203852682</v>
      </c>
      <c r="W637" s="10">
        <v>27</v>
      </c>
      <c r="X637" s="10">
        <v>15.1</v>
      </c>
      <c r="Y637" s="10">
        <v>33.700000000000003</v>
      </c>
    </row>
    <row r="638" spans="16:25" ht="15" x14ac:dyDescent="0.2">
      <c r="P638">
        <v>61.4</v>
      </c>
      <c r="Q638">
        <f t="shared" si="57"/>
        <v>9.2184983544226142</v>
      </c>
      <c r="R638">
        <f t="shared" si="58"/>
        <v>102.52970001672715</v>
      </c>
      <c r="S638">
        <f t="shared" si="59"/>
        <v>0.10252970001672715</v>
      </c>
      <c r="T638">
        <f t="shared" si="60"/>
        <v>9.8946530308706606</v>
      </c>
      <c r="U638">
        <f t="shared" si="61"/>
        <v>19.894653030870661</v>
      </c>
      <c r="W638" s="10">
        <v>27</v>
      </c>
      <c r="X638" s="10">
        <v>15.1</v>
      </c>
      <c r="Y638" s="10">
        <v>33.700000000000003</v>
      </c>
    </row>
    <row r="639" spans="16:25" ht="15" x14ac:dyDescent="0.2">
      <c r="P639">
        <v>61.5</v>
      </c>
      <c r="Q639">
        <f t="shared" si="57"/>
        <v>9.1970839920048704</v>
      </c>
      <c r="R639">
        <f t="shared" si="58"/>
        <v>102.6347244837805</v>
      </c>
      <c r="S639">
        <f t="shared" si="59"/>
        <v>0.1026347244837805</v>
      </c>
      <c r="T639">
        <f t="shared" si="60"/>
        <v>9.8889990737966684</v>
      </c>
      <c r="U639">
        <f t="shared" si="61"/>
        <v>19.888999073796668</v>
      </c>
      <c r="W639" s="10">
        <v>27</v>
      </c>
      <c r="X639" s="10">
        <v>15.1</v>
      </c>
      <c r="Y639" s="10">
        <v>33.700000000000003</v>
      </c>
    </row>
    <row r="640" spans="16:25" ht="15" x14ac:dyDescent="0.2">
      <c r="P640">
        <v>61.6</v>
      </c>
      <c r="Q640">
        <f t="shared" si="57"/>
        <v>9.1757044214179118</v>
      </c>
      <c r="R640">
        <f t="shared" si="58"/>
        <v>102.74024127182359</v>
      </c>
      <c r="S640">
        <f t="shared" si="59"/>
        <v>0.10274024127182359</v>
      </c>
      <c r="T640">
        <f t="shared" si="60"/>
        <v>9.8833543026846016</v>
      </c>
      <c r="U640">
        <f t="shared" si="61"/>
        <v>19.883354302684602</v>
      </c>
      <c r="W640" s="10">
        <v>27</v>
      </c>
      <c r="X640" s="10">
        <v>15.1</v>
      </c>
      <c r="Y640" s="10">
        <v>33.700000000000003</v>
      </c>
    </row>
    <row r="641" spans="16:25" ht="15" x14ac:dyDescent="0.2">
      <c r="P641">
        <v>61.7</v>
      </c>
      <c r="Q641">
        <f t="shared" si="57"/>
        <v>9.1543595297927709</v>
      </c>
      <c r="R641">
        <f t="shared" si="58"/>
        <v>102.84625211334721</v>
      </c>
      <c r="S641">
        <f t="shared" si="59"/>
        <v>0.10284625211334721</v>
      </c>
      <c r="T641">
        <f t="shared" si="60"/>
        <v>9.8777186877340668</v>
      </c>
      <c r="U641">
        <f t="shared" si="61"/>
        <v>19.877718687734067</v>
      </c>
      <c r="W641" s="10">
        <v>27</v>
      </c>
      <c r="X641" s="10">
        <v>15.1</v>
      </c>
      <c r="Y641" s="10">
        <v>33.700000000000003</v>
      </c>
    </row>
    <row r="642" spans="16:25" ht="15" x14ac:dyDescent="0.2">
      <c r="P642">
        <v>61.8</v>
      </c>
      <c r="Q642">
        <f t="shared" si="57"/>
        <v>9.1330492048088772</v>
      </c>
      <c r="R642">
        <f t="shared" si="58"/>
        <v>102.95275875582675</v>
      </c>
      <c r="S642">
        <f t="shared" si="59"/>
        <v>0.10295275875582675</v>
      </c>
      <c r="T642">
        <f t="shared" si="60"/>
        <v>9.8720921992894759</v>
      </c>
      <c r="U642">
        <f t="shared" si="61"/>
        <v>19.872092199289476</v>
      </c>
      <c r="W642" s="10">
        <v>27</v>
      </c>
      <c r="X642" s="10">
        <v>15.1</v>
      </c>
      <c r="Y642" s="10">
        <v>33.700000000000003</v>
      </c>
    </row>
    <row r="643" spans="16:25" ht="15" x14ac:dyDescent="0.2">
      <c r="P643">
        <v>61.9</v>
      </c>
      <c r="Q643">
        <f t="shared" si="57"/>
        <v>9.1117733346904259</v>
      </c>
      <c r="R643">
        <f t="shared" si="58"/>
        <v>103.05976296181437</v>
      </c>
      <c r="S643">
        <f t="shared" si="59"/>
        <v>0.10305976296181438</v>
      </c>
      <c r="T643">
        <f t="shared" si="60"/>
        <v>9.8664748078390616</v>
      </c>
      <c r="U643">
        <f t="shared" si="61"/>
        <v>19.866474807839062</v>
      </c>
      <c r="W643" s="10">
        <v>27</v>
      </c>
      <c r="X643" s="10">
        <v>15.1</v>
      </c>
      <c r="Y643" s="10">
        <v>33.700000000000003</v>
      </c>
    </row>
    <row r="644" spans="16:25" ht="15" x14ac:dyDescent="0.2">
      <c r="P644">
        <v>62</v>
      </c>
      <c r="Q644">
        <f t="shared" si="57"/>
        <v>9.0905318082029041</v>
      </c>
      <c r="R644">
        <f t="shared" si="58"/>
        <v>103.16726650903342</v>
      </c>
      <c r="S644">
        <f t="shared" si="59"/>
        <v>0.10316726650903342</v>
      </c>
      <c r="T644">
        <f t="shared" si="60"/>
        <v>9.8608664840139717</v>
      </c>
      <c r="U644">
        <f t="shared" si="61"/>
        <v>19.860866484013972</v>
      </c>
      <c r="W644" s="10">
        <v>27</v>
      </c>
      <c r="X644" s="10">
        <v>18.100000000000001</v>
      </c>
      <c r="Y644" s="10">
        <v>41.5</v>
      </c>
    </row>
    <row r="645" spans="16:25" ht="15" x14ac:dyDescent="0.2">
      <c r="P645">
        <v>62.1</v>
      </c>
      <c r="Q645">
        <f t="shared" si="57"/>
        <v>9.0693245146496153</v>
      </c>
      <c r="R645">
        <f t="shared" si="58"/>
        <v>103.27527119047406</v>
      </c>
      <c r="S645">
        <f t="shared" si="59"/>
        <v>0.10327527119047406</v>
      </c>
      <c r="T645">
        <f t="shared" si="60"/>
        <v>9.855267198587363</v>
      </c>
      <c r="U645">
        <f t="shared" si="61"/>
        <v>19.855267198587363</v>
      </c>
      <c r="W645" s="10">
        <v>27</v>
      </c>
      <c r="X645" s="10">
        <v>18.100000000000001</v>
      </c>
      <c r="Y645" s="10">
        <v>41.5</v>
      </c>
    </row>
    <row r="646" spans="16:25" ht="15" x14ac:dyDescent="0.2">
      <c r="P646">
        <v>62.2</v>
      </c>
      <c r="Q646">
        <f t="shared" si="57"/>
        <v>9.0481513438681915</v>
      </c>
      <c r="R646">
        <f t="shared" si="58"/>
        <v>103.38377881448882</v>
      </c>
      <c r="S646">
        <f t="shared" si="59"/>
        <v>0.10338377881448882</v>
      </c>
      <c r="T646">
        <f t="shared" si="60"/>
        <v>9.8496769224734528</v>
      </c>
      <c r="U646">
        <f t="shared" si="61"/>
        <v>19.849676922473453</v>
      </c>
      <c r="W646" s="10">
        <v>27</v>
      </c>
      <c r="X646" s="10">
        <v>18.100000000000001</v>
      </c>
      <c r="Y646" s="10">
        <v>41.5</v>
      </c>
    </row>
    <row r="647" spans="16:25" x14ac:dyDescent="0.2">
      <c r="P647">
        <v>62.3</v>
      </c>
      <c r="Q647">
        <f t="shared" si="57"/>
        <v>9.0270121862271608</v>
      </c>
      <c r="R647">
        <f t="shared" si="58"/>
        <v>103.49279120489145</v>
      </c>
      <c r="S647">
        <f t="shared" si="59"/>
        <v>0.10349279120489145</v>
      </c>
      <c r="T647">
        <f t="shared" si="60"/>
        <v>9.8440956267266486</v>
      </c>
      <c r="U647">
        <f t="shared" si="61"/>
        <v>19.844095626726649</v>
      </c>
      <c r="W647" s="11">
        <v>27</v>
      </c>
      <c r="X647" s="11">
        <v>23.3</v>
      </c>
      <c r="Y647" s="11">
        <v>40.1</v>
      </c>
    </row>
    <row r="648" spans="16:25" x14ac:dyDescent="0.2">
      <c r="P648">
        <v>62.4</v>
      </c>
      <c r="Q648">
        <f t="shared" si="57"/>
        <v>9.0059069326225512</v>
      </c>
      <c r="R648">
        <f t="shared" si="58"/>
        <v>103.60231020105458</v>
      </c>
      <c r="S648">
        <f t="shared" si="59"/>
        <v>0.10360231020105458</v>
      </c>
      <c r="T648">
        <f t="shared" si="60"/>
        <v>9.8385232825406135</v>
      </c>
      <c r="U648">
        <f t="shared" si="61"/>
        <v>19.838523282540613</v>
      </c>
      <c r="W648" s="14">
        <v>27</v>
      </c>
      <c r="X648" s="14">
        <v>23.3</v>
      </c>
      <c r="Y648" s="14">
        <v>40.1</v>
      </c>
    </row>
    <row r="649" spans="16:25" x14ac:dyDescent="0.2">
      <c r="P649">
        <v>62.5</v>
      </c>
      <c r="Q649">
        <f t="shared" si="57"/>
        <v>8.9848354744745151</v>
      </c>
      <c r="R649">
        <f t="shared" si="58"/>
        <v>103.71233765801061</v>
      </c>
      <c r="S649">
        <f t="shared" si="59"/>
        <v>0.10371233765801062</v>
      </c>
      <c r="T649">
        <f t="shared" si="60"/>
        <v>9.832959861247403</v>
      </c>
      <c r="U649">
        <f t="shared" si="61"/>
        <v>19.832959861247403</v>
      </c>
      <c r="W649" s="11">
        <v>27</v>
      </c>
      <c r="X649" s="11">
        <v>23.3</v>
      </c>
      <c r="Y649" s="11">
        <v>40.1</v>
      </c>
    </row>
    <row r="650" spans="16:25" x14ac:dyDescent="0.2">
      <c r="P650">
        <v>62.6</v>
      </c>
      <c r="Q650">
        <f t="shared" si="57"/>
        <v>8.9637977037239835</v>
      </c>
      <c r="R650">
        <f t="shared" si="58"/>
        <v>103.82287544655237</v>
      </c>
      <c r="S650">
        <f t="shared" si="59"/>
        <v>0.10382287544655237</v>
      </c>
      <c r="T650">
        <f t="shared" si="60"/>
        <v>9.8274053343165662</v>
      </c>
      <c r="U650">
        <f t="shared" si="61"/>
        <v>19.827405334316566</v>
      </c>
      <c r="W650" s="14">
        <v>27</v>
      </c>
      <c r="X650" s="14">
        <v>23.3</v>
      </c>
      <c r="Y650" s="14">
        <v>40.1</v>
      </c>
    </row>
    <row r="651" spans="16:25" x14ac:dyDescent="0.2">
      <c r="P651">
        <v>62.7</v>
      </c>
      <c r="Q651">
        <f t="shared" si="57"/>
        <v>8.9427935128292901</v>
      </c>
      <c r="R651">
        <f t="shared" si="58"/>
        <v>103.93392545333664</v>
      </c>
      <c r="S651">
        <f t="shared" si="59"/>
        <v>0.10393392545333664</v>
      </c>
      <c r="T651">
        <f t="shared" si="60"/>
        <v>9.8218596733542718</v>
      </c>
      <c r="U651">
        <f t="shared" si="61"/>
        <v>19.821859673354272</v>
      </c>
      <c r="W651" s="11">
        <v>27</v>
      </c>
      <c r="X651" s="11">
        <v>17.399999999999999</v>
      </c>
      <c r="Y651" s="11">
        <v>19.5</v>
      </c>
    </row>
    <row r="652" spans="16:25" x14ac:dyDescent="0.2">
      <c r="P652">
        <v>62.8</v>
      </c>
      <c r="Q652">
        <f t="shared" si="57"/>
        <v>8.9218227947629529</v>
      </c>
      <c r="R652">
        <f t="shared" si="58"/>
        <v>104.0454895809866</v>
      </c>
      <c r="S652">
        <f t="shared" si="59"/>
        <v>0.1040454895809866</v>
      </c>
      <c r="T652">
        <f t="shared" si="60"/>
        <v>9.8163228501024342</v>
      </c>
      <c r="U652">
        <f t="shared" si="61"/>
        <v>19.816322850102434</v>
      </c>
      <c r="W652" s="11">
        <v>27</v>
      </c>
      <c r="X652" s="11">
        <v>17.899999999999999</v>
      </c>
      <c r="Y652" s="11">
        <v>40.700000000000003</v>
      </c>
    </row>
    <row r="653" spans="16:25" ht="15" x14ac:dyDescent="0.2">
      <c r="P653">
        <v>62.9</v>
      </c>
      <c r="Q653">
        <f t="shared" si="57"/>
        <v>8.9008854430083488</v>
      </c>
      <c r="R653">
        <f t="shared" si="58"/>
        <v>104.15756974819767</v>
      </c>
      <c r="S653">
        <f t="shared" si="59"/>
        <v>0.10415756974819768</v>
      </c>
      <c r="T653">
        <f t="shared" si="60"/>
        <v>9.8107948364378501</v>
      </c>
      <c r="U653">
        <f t="shared" si="61"/>
        <v>19.81079483643785</v>
      </c>
      <c r="W653" s="19">
        <v>27</v>
      </c>
      <c r="X653" s="19">
        <v>17.3</v>
      </c>
      <c r="Y653" s="19">
        <v>31</v>
      </c>
    </row>
    <row r="654" spans="16:25" ht="15" x14ac:dyDescent="0.2">
      <c r="P654">
        <v>63</v>
      </c>
      <c r="Q654">
        <f t="shared" si="57"/>
        <v>8.8799813515564736</v>
      </c>
      <c r="R654">
        <f t="shared" si="58"/>
        <v>104.27016788984402</v>
      </c>
      <c r="S654">
        <f t="shared" si="59"/>
        <v>0.10427016788984401</v>
      </c>
      <c r="T654">
        <f t="shared" si="60"/>
        <v>9.8052756043713494</v>
      </c>
      <c r="U654">
        <f t="shared" si="61"/>
        <v>19.805275604371349</v>
      </c>
      <c r="W654" s="10">
        <v>28</v>
      </c>
      <c r="X654" s="10">
        <v>16</v>
      </c>
      <c r="Y654" s="10">
        <v>7.2</v>
      </c>
    </row>
    <row r="655" spans="16:25" ht="15" x14ac:dyDescent="0.2">
      <c r="P655">
        <v>63.1</v>
      </c>
      <c r="Q655">
        <f t="shared" si="57"/>
        <v>8.8591104149027302</v>
      </c>
      <c r="R655">
        <f t="shared" si="58"/>
        <v>104.37446566053782</v>
      </c>
      <c r="S655">
        <f t="shared" si="59"/>
        <v>0.10437446566053782</v>
      </c>
      <c r="T655">
        <f t="shared" si="60"/>
        <v>9.7993981354952524</v>
      </c>
      <c r="U655">
        <f t="shared" si="61"/>
        <v>19.799398135495252</v>
      </c>
      <c r="W655" s="10">
        <v>28</v>
      </c>
      <c r="X655" s="10">
        <v>14.8</v>
      </c>
      <c r="Y655" s="10">
        <v>36.5</v>
      </c>
    </row>
    <row r="656" spans="16:25" ht="15" x14ac:dyDescent="0.2">
      <c r="P656">
        <v>63.2</v>
      </c>
      <c r="Q656">
        <f t="shared" si="57"/>
        <v>8.8382725280437242</v>
      </c>
      <c r="R656">
        <f t="shared" si="58"/>
        <v>104.28147532683856</v>
      </c>
      <c r="S656">
        <f t="shared" si="59"/>
        <v>0.10428147532683857</v>
      </c>
      <c r="T656">
        <f t="shared" si="60"/>
        <v>9.7852998952111108</v>
      </c>
      <c r="U656">
        <f t="shared" si="61"/>
        <v>19.785299895211111</v>
      </c>
      <c r="W656" s="10">
        <v>28</v>
      </c>
      <c r="X656" s="10">
        <v>19.8</v>
      </c>
      <c r="Y656" s="10">
        <v>43.3</v>
      </c>
    </row>
    <row r="657" spans="16:25" ht="15" x14ac:dyDescent="0.2">
      <c r="P657">
        <v>63.3</v>
      </c>
      <c r="Q657">
        <f t="shared" si="57"/>
        <v>8.8174675864741374</v>
      </c>
      <c r="R657">
        <f t="shared" si="58"/>
        <v>104.18929244695836</v>
      </c>
      <c r="S657">
        <f t="shared" si="59"/>
        <v>0.10418929244695836</v>
      </c>
      <c r="T657">
        <f t="shared" si="60"/>
        <v>9.7712239446442268</v>
      </c>
      <c r="U657">
        <f t="shared" si="61"/>
        <v>19.771223944644227</v>
      </c>
      <c r="W657" s="10">
        <v>28</v>
      </c>
      <c r="X657" s="10">
        <v>24.6</v>
      </c>
      <c r="Y657" s="10">
        <v>15</v>
      </c>
    </row>
    <row r="658" spans="16:25" ht="15" x14ac:dyDescent="0.2">
      <c r="P658">
        <v>63.4</v>
      </c>
      <c r="Q658">
        <f t="shared" si="57"/>
        <v>8.7966954861834949</v>
      </c>
      <c r="R658">
        <f t="shared" si="58"/>
        <v>104.09791454810573</v>
      </c>
      <c r="S658">
        <f t="shared" si="59"/>
        <v>0.10409791454810574</v>
      </c>
      <c r="T658">
        <f t="shared" si="60"/>
        <v>9.7571702134244802</v>
      </c>
      <c r="U658">
        <f t="shared" si="61"/>
        <v>19.75717021342448</v>
      </c>
      <c r="W658" s="10">
        <v>28</v>
      </c>
      <c r="X658" s="10"/>
      <c r="Y658" s="10"/>
    </row>
    <row r="659" spans="16:25" ht="15" x14ac:dyDescent="0.2">
      <c r="P659">
        <v>63.5</v>
      </c>
      <c r="Q659">
        <f t="shared" si="57"/>
        <v>8.7759561236531312</v>
      </c>
      <c r="R659">
        <f t="shared" si="58"/>
        <v>104.00733918918623</v>
      </c>
      <c r="S659">
        <f t="shared" si="59"/>
        <v>0.10400733918918623</v>
      </c>
      <c r="T659">
        <f t="shared" si="60"/>
        <v>9.7431386315144977</v>
      </c>
      <c r="U659">
        <f t="shared" si="61"/>
        <v>19.743138631514498</v>
      </c>
      <c r="W659" s="10">
        <v>28</v>
      </c>
      <c r="X659" s="10">
        <v>18.7</v>
      </c>
      <c r="Y659" s="10">
        <v>12.4</v>
      </c>
    </row>
    <row r="660" spans="16:25" ht="15" x14ac:dyDescent="0.2">
      <c r="P660">
        <v>63.6</v>
      </c>
      <c r="Q660">
        <f t="shared" si="57"/>
        <v>8.7552493958530562</v>
      </c>
      <c r="R660">
        <f t="shared" si="58"/>
        <v>103.91756396063246</v>
      </c>
      <c r="S660">
        <f t="shared" si="59"/>
        <v>0.10391756396063247</v>
      </c>
      <c r="T660">
        <f t="shared" si="60"/>
        <v>9.7291291292075215</v>
      </c>
      <c r="U660">
        <f t="shared" si="61"/>
        <v>19.729129129207521</v>
      </c>
      <c r="W660" s="10">
        <v>28</v>
      </c>
      <c r="X660" s="10">
        <v>16.3</v>
      </c>
      <c r="Y660" s="10">
        <v>39</v>
      </c>
    </row>
    <row r="661" spans="16:25" ht="15" x14ac:dyDescent="0.2">
      <c r="P661">
        <v>63.7</v>
      </c>
      <c r="Q661">
        <f t="shared" si="57"/>
        <v>8.7345752002388792</v>
      </c>
      <c r="R661">
        <f t="shared" si="58"/>
        <v>103.82858648423746</v>
      </c>
      <c r="S661">
        <f t="shared" si="59"/>
        <v>0.10382858648423747</v>
      </c>
      <c r="T661">
        <f t="shared" si="60"/>
        <v>9.7151416371253205</v>
      </c>
      <c r="U661">
        <f t="shared" si="61"/>
        <v>19.715141637125321</v>
      </c>
      <c r="W661" s="10">
        <v>28</v>
      </c>
      <c r="X661" s="10"/>
      <c r="Y661" s="10">
        <v>26.5</v>
      </c>
    </row>
    <row r="662" spans="16:25" ht="15" x14ac:dyDescent="0.2">
      <c r="P662">
        <v>63.8</v>
      </c>
      <c r="Q662">
        <f t="shared" si="57"/>
        <v>8.7139334347487818</v>
      </c>
      <c r="R662">
        <f t="shared" si="58"/>
        <v>103.74040441299138</v>
      </c>
      <c r="S662">
        <f t="shared" si="59"/>
        <v>0.10374040441299139</v>
      </c>
      <c r="T662">
        <f t="shared" si="60"/>
        <v>9.7011760862161793</v>
      </c>
      <c r="U662">
        <f t="shared" si="61"/>
        <v>19.701176086216179</v>
      </c>
      <c r="W662" s="10">
        <v>28</v>
      </c>
      <c r="X662" s="10"/>
      <c r="Y662" s="10">
        <v>26.8</v>
      </c>
    </row>
    <row r="663" spans="16:25" ht="15" x14ac:dyDescent="0.2">
      <c r="P663">
        <v>63.9</v>
      </c>
      <c r="Q663">
        <f t="shared" si="57"/>
        <v>8.6933239978004693</v>
      </c>
      <c r="R663">
        <f t="shared" si="58"/>
        <v>103.65301543092022</v>
      </c>
      <c r="S663">
        <f t="shared" si="59"/>
        <v>0.10365301543092022</v>
      </c>
      <c r="T663">
        <f t="shared" si="60"/>
        <v>9.6872324077527949</v>
      </c>
      <c r="U663">
        <f t="shared" si="61"/>
        <v>19.687232407752795</v>
      </c>
      <c r="W663" s="10">
        <v>28</v>
      </c>
      <c r="X663" s="10"/>
      <c r="Y663" s="10">
        <v>32</v>
      </c>
    </row>
    <row r="664" spans="16:25" ht="15" x14ac:dyDescent="0.2">
      <c r="P664">
        <v>64</v>
      </c>
      <c r="Q664">
        <f t="shared" si="57"/>
        <v>8.6727467882882223</v>
      </c>
      <c r="R664">
        <f t="shared" si="58"/>
        <v>103.56641725292825</v>
      </c>
      <c r="S664">
        <f t="shared" si="59"/>
        <v>0.10356641725292826</v>
      </c>
      <c r="T664">
        <f t="shared" si="60"/>
        <v>9.6733105333303158</v>
      </c>
      <c r="U664">
        <f t="shared" si="61"/>
        <v>19.673310533330316</v>
      </c>
      <c r="W664" s="10">
        <v>28</v>
      </c>
      <c r="X664" s="10"/>
      <c r="Y664" s="10">
        <v>36.200000000000003</v>
      </c>
    </row>
    <row r="665" spans="16:25" ht="15" x14ac:dyDescent="0.2">
      <c r="P665">
        <v>64.099999999999994</v>
      </c>
      <c r="Q665">
        <f t="shared" ref="Q665:Q728" si="62">IF(P665&gt;108,(100*(0.001*10^(T665/10)-0.001*10^((T665-$Q$20)/10))/($Q$19)),MIN(($S$19*LOG10(P665)+$U$19),($S$20*LOG10(P665)+$U$20),($S$21*LOG10(P665)+$U$21)))</f>
        <v>8.6522017055798273</v>
      </c>
      <c r="R665">
        <f t="shared" si="58"/>
        <v>103.48060762464182</v>
      </c>
      <c r="S665">
        <f t="shared" si="59"/>
        <v>0.10348060762464183</v>
      </c>
      <c r="T665">
        <f t="shared" si="60"/>
        <v>9.6594103948642456</v>
      </c>
      <c r="U665">
        <f t="shared" si="61"/>
        <v>19.659410394864246</v>
      </c>
      <c r="W665" s="10">
        <v>28</v>
      </c>
      <c r="X665" s="10">
        <v>14.4</v>
      </c>
      <c r="Y665" s="10">
        <v>40.1</v>
      </c>
    </row>
    <row r="666" spans="16:25" ht="15" x14ac:dyDescent="0.2">
      <c r="P666">
        <v>64.2</v>
      </c>
      <c r="Q666">
        <f t="shared" si="62"/>
        <v>8.631688649513741</v>
      </c>
      <c r="R666">
        <f t="shared" ref="R666:R729" si="63">1000*(0.001*10^(T666/10)-0.001*10^((T666-$Q$20)/10))/(0.01*Q666)</f>
        <v>103.39558432225741</v>
      </c>
      <c r="S666">
        <f t="shared" ref="S666:S729" si="64">0.001*R666</f>
        <v>0.10339558432225741</v>
      </c>
      <c r="T666">
        <f t="shared" ref="T666:T729" si="65">U666-$Q$21</f>
        <v>9.6455319245885107</v>
      </c>
      <c r="U666">
        <f t="shared" ref="U666:U729" si="66">MIN($D$28*LOG(P666)+$D$26,$D$29*LOG(P666)+$D$27)</f>
        <v>19.645531924588511</v>
      </c>
      <c r="W666" s="10">
        <v>28</v>
      </c>
      <c r="X666" s="10">
        <v>22.4</v>
      </c>
      <c r="Y666" s="10">
        <v>40</v>
      </c>
    </row>
    <row r="667" spans="16:25" ht="15" x14ac:dyDescent="0.2">
      <c r="P667">
        <v>64.3</v>
      </c>
      <c r="Q667">
        <f t="shared" si="62"/>
        <v>8.6112075203960714</v>
      </c>
      <c r="R667">
        <f t="shared" si="63"/>
        <v>103.31134515239185</v>
      </c>
      <c r="S667">
        <f t="shared" si="64"/>
        <v>0.10331134515239185</v>
      </c>
      <c r="T667">
        <f t="shared" si="65"/>
        <v>9.6316750550534493</v>
      </c>
      <c r="U667">
        <f t="shared" si="66"/>
        <v>19.631675055053449</v>
      </c>
      <c r="W667" s="10">
        <v>28</v>
      </c>
      <c r="X667" s="10">
        <v>15.6</v>
      </c>
      <c r="Y667" s="10">
        <v>41</v>
      </c>
    </row>
    <row r="668" spans="16:25" ht="15" x14ac:dyDescent="0.2">
      <c r="P668">
        <v>64.400000000000006</v>
      </c>
      <c r="Q668">
        <f t="shared" si="62"/>
        <v>8.5907582189976921</v>
      </c>
      <c r="R668">
        <f t="shared" si="63"/>
        <v>103.22788795193551</v>
      </c>
      <c r="S668">
        <f t="shared" si="64"/>
        <v>0.10322788795193552</v>
      </c>
      <c r="T668">
        <f t="shared" si="65"/>
        <v>9.6178397191238574</v>
      </c>
      <c r="U668">
        <f t="shared" si="66"/>
        <v>19.617839719123857</v>
      </c>
      <c r="W668" s="10">
        <v>28</v>
      </c>
      <c r="X668" s="10">
        <v>22.4</v>
      </c>
      <c r="Y668" s="10">
        <v>40</v>
      </c>
    </row>
    <row r="669" spans="16:25" ht="15" x14ac:dyDescent="0.2">
      <c r="P669">
        <v>64.5</v>
      </c>
      <c r="Q669">
        <f t="shared" si="62"/>
        <v>8.5703406465513865</v>
      </c>
      <c r="R669">
        <f t="shared" si="63"/>
        <v>103.14521058790724</v>
      </c>
      <c r="S669">
        <f t="shared" si="64"/>
        <v>0.10314521058790725</v>
      </c>
      <c r="T669">
        <f t="shared" si="65"/>
        <v>9.6040258499770133</v>
      </c>
      <c r="U669">
        <f t="shared" si="66"/>
        <v>19.604025849977013</v>
      </c>
      <c r="W669" s="10">
        <v>28</v>
      </c>
      <c r="X669" s="10">
        <v>15.6</v>
      </c>
      <c r="Y669" s="10">
        <v>41</v>
      </c>
    </row>
    <row r="670" spans="16:25" ht="15" x14ac:dyDescent="0.2">
      <c r="P670">
        <v>64.599999999999994</v>
      </c>
      <c r="Q670">
        <f t="shared" si="62"/>
        <v>8.5499547047489486</v>
      </c>
      <c r="R670">
        <f t="shared" si="63"/>
        <v>103.06331095731387</v>
      </c>
      <c r="S670">
        <f t="shared" si="64"/>
        <v>0.10306331095731387</v>
      </c>
      <c r="T670">
        <f t="shared" si="65"/>
        <v>9.5902333811007807</v>
      </c>
      <c r="U670">
        <f t="shared" si="66"/>
        <v>19.590233381100781</v>
      </c>
      <c r="W670" s="10">
        <v>28</v>
      </c>
      <c r="X670" s="10">
        <v>17.100000000000001</v>
      </c>
      <c r="Y670" s="10">
        <v>44</v>
      </c>
    </row>
    <row r="671" spans="16:25" x14ac:dyDescent="0.2">
      <c r="P671">
        <v>64.7</v>
      </c>
      <c r="Q671">
        <f t="shared" si="62"/>
        <v>8.5296002957383763</v>
      </c>
      <c r="R671">
        <f t="shared" si="63"/>
        <v>102.98218698701029</v>
      </c>
      <c r="S671">
        <f t="shared" si="64"/>
        <v>0.1029821869870103</v>
      </c>
      <c r="T671">
        <f t="shared" si="65"/>
        <v>9.5764622462916478</v>
      </c>
      <c r="U671">
        <f t="shared" si="66"/>
        <v>19.576462246291648</v>
      </c>
      <c r="W671" s="11">
        <v>28</v>
      </c>
      <c r="X671" s="11">
        <v>18</v>
      </c>
      <c r="Y671" s="11">
        <v>26.7</v>
      </c>
    </row>
    <row r="672" spans="16:25" ht="15" x14ac:dyDescent="0.2">
      <c r="P672">
        <v>64.8</v>
      </c>
      <c r="Q672">
        <f t="shared" si="62"/>
        <v>8.5092773221210223</v>
      </c>
      <c r="R672">
        <f t="shared" si="63"/>
        <v>102.90183663356393</v>
      </c>
      <c r="S672">
        <f t="shared" si="64"/>
        <v>0.10290183663356393</v>
      </c>
      <c r="T672">
        <f t="shared" si="65"/>
        <v>9.5627123796528437</v>
      </c>
      <c r="U672">
        <f t="shared" si="66"/>
        <v>19.562712379652844</v>
      </c>
      <c r="W672" s="10">
        <v>28</v>
      </c>
      <c r="X672" s="10">
        <v>17.100000000000001</v>
      </c>
      <c r="Y672" s="10">
        <v>44</v>
      </c>
    </row>
    <row r="673" spans="16:25" ht="15" x14ac:dyDescent="0.2">
      <c r="P673">
        <v>64.900000000000006</v>
      </c>
      <c r="Q673">
        <f t="shared" si="62"/>
        <v>8.4889856869488085</v>
      </c>
      <c r="R673">
        <f t="shared" si="63"/>
        <v>102.82225788312067</v>
      </c>
      <c r="S673">
        <f t="shared" si="64"/>
        <v>0.10282225788312067</v>
      </c>
      <c r="T673">
        <f t="shared" si="65"/>
        <v>9.5489837155924278</v>
      </c>
      <c r="U673">
        <f t="shared" si="66"/>
        <v>19.548983715592428</v>
      </c>
      <c r="W673" s="10">
        <v>28</v>
      </c>
      <c r="X673" s="10">
        <v>17.100000000000001</v>
      </c>
      <c r="Y673" s="10">
        <v>44</v>
      </c>
    </row>
    <row r="674" spans="16:25" ht="15" x14ac:dyDescent="0.2">
      <c r="P674">
        <v>65</v>
      </c>
      <c r="Q674">
        <f t="shared" si="62"/>
        <v>8.4687252937214765</v>
      </c>
      <c r="R674">
        <f t="shared" si="63"/>
        <v>102.74344875127493</v>
      </c>
      <c r="S674">
        <f t="shared" si="64"/>
        <v>0.10274344875127493</v>
      </c>
      <c r="T674">
        <f t="shared" si="65"/>
        <v>9.535276188821463</v>
      </c>
      <c r="U674">
        <f t="shared" si="66"/>
        <v>19.535276188821463</v>
      </c>
      <c r="W674" s="10">
        <v>28</v>
      </c>
      <c r="X674" s="10">
        <v>17.100000000000001</v>
      </c>
      <c r="Y674" s="10">
        <v>44</v>
      </c>
    </row>
    <row r="675" spans="16:25" ht="15" x14ac:dyDescent="0.2">
      <c r="P675">
        <v>65.099999999999994</v>
      </c>
      <c r="Q675">
        <f t="shared" si="62"/>
        <v>8.4484960463837808</v>
      </c>
      <c r="R675">
        <f t="shared" si="63"/>
        <v>102.6654072829399</v>
      </c>
      <c r="S675">
        <f t="shared" si="64"/>
        <v>0.10266540728293989</v>
      </c>
      <c r="T675">
        <f t="shared" si="65"/>
        <v>9.5215897343520695</v>
      </c>
      <c r="U675">
        <f t="shared" si="66"/>
        <v>19.521589734352069</v>
      </c>
      <c r="W675" s="10">
        <v>28</v>
      </c>
      <c r="X675" s="10">
        <v>17.100000000000001</v>
      </c>
      <c r="Y675" s="10">
        <v>44</v>
      </c>
    </row>
    <row r="676" spans="16:25" ht="15" x14ac:dyDescent="0.2">
      <c r="P676">
        <v>65.2</v>
      </c>
      <c r="Q676">
        <f t="shared" si="62"/>
        <v>8.4282978493228171</v>
      </c>
      <c r="R676">
        <f t="shared" si="63"/>
        <v>102.58813155222244</v>
      </c>
      <c r="S676">
        <f t="shared" si="64"/>
        <v>0.10258813155222243</v>
      </c>
      <c r="T676">
        <f t="shared" si="65"/>
        <v>9.5079242874956407</v>
      </c>
      <c r="U676">
        <f t="shared" si="66"/>
        <v>19.507924287495641</v>
      </c>
      <c r="W676" s="10">
        <v>28</v>
      </c>
      <c r="X676" s="10">
        <v>17.100000000000001</v>
      </c>
      <c r="Y676" s="10">
        <v>44</v>
      </c>
    </row>
    <row r="677" spans="16:25" ht="15" x14ac:dyDescent="0.2">
      <c r="P677">
        <v>65.3</v>
      </c>
      <c r="Q677">
        <f t="shared" si="62"/>
        <v>8.4081306073652584</v>
      </c>
      <c r="R677">
        <f t="shared" si="63"/>
        <v>102.51161966230067</v>
      </c>
      <c r="S677">
        <f t="shared" si="64"/>
        <v>0.10251161966230067</v>
      </c>
      <c r="T677">
        <f t="shared" si="65"/>
        <v>9.4942797838609891</v>
      </c>
      <c r="U677">
        <f t="shared" si="66"/>
        <v>19.494279783860989</v>
      </c>
      <c r="W677" s="10">
        <v>28</v>
      </c>
      <c r="X677" s="10">
        <v>17.100000000000001</v>
      </c>
      <c r="Y677" s="10">
        <v>44</v>
      </c>
    </row>
    <row r="678" spans="16:25" ht="15" x14ac:dyDescent="0.2">
      <c r="P678">
        <v>65.400000000000006</v>
      </c>
      <c r="Q678">
        <f t="shared" si="62"/>
        <v>8.3879942257746976</v>
      </c>
      <c r="R678">
        <f t="shared" si="63"/>
        <v>102.43586974530254</v>
      </c>
      <c r="S678">
        <f t="shared" si="64"/>
        <v>0.10243586974530254</v>
      </c>
      <c r="T678">
        <f t="shared" si="65"/>
        <v>9.4806561593525274</v>
      </c>
      <c r="U678">
        <f t="shared" si="66"/>
        <v>19.480656159352527</v>
      </c>
      <c r="W678" s="10">
        <v>28</v>
      </c>
      <c r="X678" s="10">
        <v>17.100000000000001</v>
      </c>
      <c r="Y678" s="10">
        <v>44</v>
      </c>
    </row>
    <row r="679" spans="16:25" ht="15" x14ac:dyDescent="0.2">
      <c r="P679">
        <v>65.5</v>
      </c>
      <c r="Q679">
        <f t="shared" si="62"/>
        <v>8.3678886102489756</v>
      </c>
      <c r="R679">
        <f t="shared" si="63"/>
        <v>102.36087996218781</v>
      </c>
      <c r="S679">
        <f t="shared" si="64"/>
        <v>0.10236087996218782</v>
      </c>
      <c r="T679">
        <f t="shared" si="65"/>
        <v>9.4670533501684488</v>
      </c>
      <c r="U679">
        <f t="shared" si="66"/>
        <v>19.467053350168449</v>
      </c>
      <c r="W679" s="10">
        <v>28</v>
      </c>
      <c r="X679" s="10">
        <v>17.100000000000001</v>
      </c>
      <c r="Y679" s="10">
        <v>44</v>
      </c>
    </row>
    <row r="680" spans="16:25" ht="15" x14ac:dyDescent="0.2">
      <c r="P680">
        <v>65.599999999999994</v>
      </c>
      <c r="Q680">
        <f t="shared" si="62"/>
        <v>8.3478136669174887</v>
      </c>
      <c r="R680">
        <f t="shared" si="63"/>
        <v>102.28664850263387</v>
      </c>
      <c r="S680">
        <f t="shared" si="64"/>
        <v>0.10228664850263387</v>
      </c>
      <c r="T680">
        <f t="shared" si="65"/>
        <v>9.4534712927989659</v>
      </c>
      <c r="U680">
        <f t="shared" si="66"/>
        <v>19.453471292798966</v>
      </c>
      <c r="W680" s="10">
        <v>28</v>
      </c>
      <c r="X680" s="10">
        <v>22.4</v>
      </c>
      <c r="Y680" s="10">
        <v>40</v>
      </c>
    </row>
    <row r="681" spans="16:25" ht="15" x14ac:dyDescent="0.2">
      <c r="P681">
        <v>65.7</v>
      </c>
      <c r="Q681">
        <f t="shared" si="62"/>
        <v>8.3277693023386377</v>
      </c>
      <c r="R681">
        <f t="shared" si="63"/>
        <v>102.21317358492098</v>
      </c>
      <c r="S681">
        <f t="shared" si="64"/>
        <v>0.10221317358492098</v>
      </c>
      <c r="T681">
        <f t="shared" si="65"/>
        <v>9.4399099240244979</v>
      </c>
      <c r="U681">
        <f t="shared" si="66"/>
        <v>19.439909924024498</v>
      </c>
      <c r="W681" s="10">
        <v>28</v>
      </c>
      <c r="X681" s="10">
        <v>22.4</v>
      </c>
      <c r="Y681" s="10">
        <v>40</v>
      </c>
    </row>
    <row r="682" spans="16:25" ht="15" x14ac:dyDescent="0.2">
      <c r="P682">
        <v>65.8</v>
      </c>
      <c r="Q682">
        <f t="shared" si="62"/>
        <v>8.3077554234971487</v>
      </c>
      <c r="R682">
        <f t="shared" si="63"/>
        <v>102.14045345582304</v>
      </c>
      <c r="S682">
        <f t="shared" si="64"/>
        <v>0.10214045345582304</v>
      </c>
      <c r="T682">
        <f t="shared" si="65"/>
        <v>9.4263691809139161</v>
      </c>
      <c r="U682">
        <f t="shared" si="66"/>
        <v>19.426369180913916</v>
      </c>
      <c r="W682" s="10">
        <v>28</v>
      </c>
      <c r="X682" s="10">
        <v>22.4</v>
      </c>
      <c r="Y682" s="10">
        <v>40</v>
      </c>
    </row>
    <row r="683" spans="16:25" ht="15" x14ac:dyDescent="0.2">
      <c r="P683">
        <v>65.900000000000006</v>
      </c>
      <c r="Q683">
        <f t="shared" si="62"/>
        <v>8.2877719378015016</v>
      </c>
      <c r="R683">
        <f t="shared" si="63"/>
        <v>102.06848639049994</v>
      </c>
      <c r="S683">
        <f t="shared" si="64"/>
        <v>0.10206848639049994</v>
      </c>
      <c r="T683">
        <f t="shared" si="65"/>
        <v>9.4128490008228027</v>
      </c>
      <c r="U683">
        <f t="shared" si="66"/>
        <v>19.412849000822803</v>
      </c>
      <c r="W683" s="10">
        <v>28</v>
      </c>
      <c r="X683" s="10">
        <v>26</v>
      </c>
      <c r="Y683" s="10">
        <v>34.1</v>
      </c>
    </row>
    <row r="684" spans="16:25" ht="15" x14ac:dyDescent="0.2">
      <c r="P684">
        <v>66</v>
      </c>
      <c r="Q684">
        <f t="shared" si="62"/>
        <v>8.2678187530813716</v>
      </c>
      <c r="R684">
        <f t="shared" si="63"/>
        <v>101.99727069239135</v>
      </c>
      <c r="S684">
        <f t="shared" si="64"/>
        <v>0.10199727069239135</v>
      </c>
      <c r="T684">
        <f t="shared" si="65"/>
        <v>9.3993493213916963</v>
      </c>
      <c r="U684">
        <f t="shared" si="66"/>
        <v>19.399349321391696</v>
      </c>
      <c r="W684" s="10">
        <v>28</v>
      </c>
      <c r="X684" s="10">
        <v>18.600000000000001</v>
      </c>
      <c r="Y684" s="10">
        <v>45.7</v>
      </c>
    </row>
    <row r="685" spans="16:25" x14ac:dyDescent="0.2">
      <c r="P685">
        <v>66.099999999999994</v>
      </c>
      <c r="Q685">
        <f t="shared" si="62"/>
        <v>8.2478957775851001</v>
      </c>
      <c r="R685">
        <f t="shared" si="63"/>
        <v>101.92680469311404</v>
      </c>
      <c r="S685">
        <f t="shared" si="64"/>
        <v>0.10192680469311403</v>
      </c>
      <c r="T685">
        <f t="shared" si="65"/>
        <v>9.3858700805443789</v>
      </c>
      <c r="U685">
        <f t="shared" si="66"/>
        <v>19.385870080544379</v>
      </c>
      <c r="W685" s="11">
        <v>28</v>
      </c>
      <c r="X685" s="11">
        <v>18</v>
      </c>
      <c r="Y685" s="11">
        <v>26.7</v>
      </c>
    </row>
    <row r="686" spans="16:25" x14ac:dyDescent="0.2">
      <c r="P686">
        <v>66.2</v>
      </c>
      <c r="Q686">
        <f t="shared" si="62"/>
        <v>8.2280029199770937</v>
      </c>
      <c r="R686">
        <f t="shared" si="63"/>
        <v>101.85708675236218</v>
      </c>
      <c r="S686">
        <f t="shared" si="64"/>
        <v>0.10185708675236219</v>
      </c>
      <c r="T686">
        <f t="shared" si="65"/>
        <v>9.3724112164861566</v>
      </c>
      <c r="U686">
        <f t="shared" si="66"/>
        <v>19.372411216486157</v>
      </c>
      <c r="W686" s="14">
        <v>28</v>
      </c>
      <c r="X686" s="14">
        <v>12.2</v>
      </c>
      <c r="Y686" s="14">
        <v>17.8</v>
      </c>
    </row>
    <row r="687" spans="16:25" x14ac:dyDescent="0.2">
      <c r="P687">
        <v>66.3</v>
      </c>
      <c r="Q687">
        <f t="shared" si="62"/>
        <v>8.208140089335366</v>
      </c>
      <c r="R687">
        <f t="shared" si="63"/>
        <v>101.7881152578085</v>
      </c>
      <c r="S687">
        <f t="shared" si="64"/>
        <v>0.1017881152578085</v>
      </c>
      <c r="T687">
        <f t="shared" si="65"/>
        <v>9.3589726677021545</v>
      </c>
      <c r="U687">
        <f t="shared" si="66"/>
        <v>19.358972667702155</v>
      </c>
      <c r="W687" s="11">
        <v>28</v>
      </c>
      <c r="X687" s="11">
        <v>18.5</v>
      </c>
      <c r="Y687" s="11">
        <v>27.3</v>
      </c>
    </row>
    <row r="688" spans="16:25" x14ac:dyDescent="0.2">
      <c r="P688">
        <v>66.400000000000006</v>
      </c>
      <c r="Q688">
        <f t="shared" si="62"/>
        <v>8.1883071951490649</v>
      </c>
      <c r="R688">
        <f t="shared" si="63"/>
        <v>101.71988862500886</v>
      </c>
      <c r="S688">
        <f t="shared" si="64"/>
        <v>0.10171988862500887</v>
      </c>
      <c r="T688">
        <f t="shared" si="65"/>
        <v>9.3455543729556467</v>
      </c>
      <c r="U688">
        <f t="shared" si="66"/>
        <v>19.345554372955647</v>
      </c>
      <c r="W688" s="11">
        <v>28</v>
      </c>
      <c r="X688" s="11">
        <v>18.899999999999999</v>
      </c>
      <c r="Y688" s="11">
        <v>43.2</v>
      </c>
    </row>
    <row r="689" spans="16:25" x14ac:dyDescent="0.2">
      <c r="P689">
        <v>66.5</v>
      </c>
      <c r="Q689">
        <f t="shared" si="62"/>
        <v>8.1685041473159288</v>
      </c>
      <c r="R689">
        <f t="shared" si="63"/>
        <v>101.6524052973097</v>
      </c>
      <c r="S689">
        <f t="shared" si="64"/>
        <v>0.10165240529730971</v>
      </c>
      <c r="T689">
        <f t="shared" si="65"/>
        <v>9.3321562712863582</v>
      </c>
      <c r="U689">
        <f t="shared" si="66"/>
        <v>19.332156271286358</v>
      </c>
      <c r="W689" s="11">
        <v>28</v>
      </c>
      <c r="X689" s="11">
        <v>18.600000000000001</v>
      </c>
      <c r="Y689" s="11">
        <v>45.7</v>
      </c>
    </row>
    <row r="690" spans="16:25" x14ac:dyDescent="0.2">
      <c r="P690">
        <v>66.599999999999994</v>
      </c>
      <c r="Q690">
        <f t="shared" si="62"/>
        <v>8.1487308561398777</v>
      </c>
      <c r="R690">
        <f t="shared" si="63"/>
        <v>101.58566374575706</v>
      </c>
      <c r="S690">
        <f t="shared" si="64"/>
        <v>0.10158566374575706</v>
      </c>
      <c r="T690">
        <f t="shared" si="65"/>
        <v>9.3187783020088304</v>
      </c>
      <c r="U690">
        <f t="shared" si="66"/>
        <v>19.31877830200883</v>
      </c>
      <c r="W690" s="11">
        <v>28</v>
      </c>
      <c r="X690" s="11">
        <v>17.100000000000001</v>
      </c>
      <c r="Y690" s="11">
        <v>43</v>
      </c>
    </row>
    <row r="691" spans="16:25" x14ac:dyDescent="0.2">
      <c r="P691">
        <v>66.7</v>
      </c>
      <c r="Q691">
        <f t="shared" si="62"/>
        <v>8.1289872323285621</v>
      </c>
      <c r="R691">
        <f t="shared" si="63"/>
        <v>101.51966246900844</v>
      </c>
      <c r="S691">
        <f t="shared" si="64"/>
        <v>0.10151966246900844</v>
      </c>
      <c r="T691">
        <f t="shared" si="65"/>
        <v>9.3054204047107518</v>
      </c>
      <c r="U691">
        <f t="shared" si="66"/>
        <v>19.305420404710752</v>
      </c>
      <c r="W691" s="11">
        <v>28</v>
      </c>
      <c r="X691" s="11">
        <v>25</v>
      </c>
      <c r="Y691" s="11">
        <v>29</v>
      </c>
    </row>
    <row r="692" spans="16:25" x14ac:dyDescent="0.2">
      <c r="P692">
        <v>66.8</v>
      </c>
      <c r="Q692">
        <f t="shared" si="62"/>
        <v>8.1092731869909684</v>
      </c>
      <c r="R692">
        <f t="shared" si="63"/>
        <v>101.45439999324631</v>
      </c>
      <c r="S692">
        <f t="shared" si="64"/>
        <v>0.10145439999324632</v>
      </c>
      <c r="T692">
        <f t="shared" si="65"/>
        <v>9.2920825192513163</v>
      </c>
      <c r="U692">
        <f t="shared" si="66"/>
        <v>19.292082519251316</v>
      </c>
      <c r="W692" s="11">
        <v>28</v>
      </c>
      <c r="X692" s="11">
        <v>26</v>
      </c>
      <c r="Y692" s="11">
        <v>34.1</v>
      </c>
    </row>
    <row r="693" spans="16:25" x14ac:dyDescent="0.2">
      <c r="P693">
        <v>66.900000000000006</v>
      </c>
      <c r="Q693">
        <f t="shared" si="62"/>
        <v>8.0895886316349603</v>
      </c>
      <c r="R693">
        <f t="shared" si="63"/>
        <v>101.38987487209612</v>
      </c>
      <c r="S693">
        <f t="shared" si="64"/>
        <v>0.10138987487209612</v>
      </c>
      <c r="T693">
        <f t="shared" si="65"/>
        <v>9.2787645857596317</v>
      </c>
      <c r="U693">
        <f t="shared" si="66"/>
        <v>19.278764585759632</v>
      </c>
      <c r="W693" s="11">
        <v>28</v>
      </c>
      <c r="X693" s="11"/>
      <c r="Y693" s="11">
        <v>38.299999999999997</v>
      </c>
    </row>
    <row r="694" spans="16:25" x14ac:dyDescent="0.2">
      <c r="P694">
        <v>67</v>
      </c>
      <c r="Q694">
        <f t="shared" si="62"/>
        <v>8.0699334781649554</v>
      </c>
      <c r="R694">
        <f t="shared" si="63"/>
        <v>101.32608568654386</v>
      </c>
      <c r="S694">
        <f t="shared" si="64"/>
        <v>0.10132608568654386</v>
      </c>
      <c r="T694">
        <f t="shared" si="65"/>
        <v>9.265466544633064</v>
      </c>
      <c r="U694">
        <f t="shared" si="66"/>
        <v>19.265466544633064</v>
      </c>
      <c r="W694" s="11">
        <v>28</v>
      </c>
      <c r="X694" s="11">
        <v>17.100000000000001</v>
      </c>
      <c r="Y694" s="11">
        <v>43</v>
      </c>
    </row>
    <row r="695" spans="16:25" x14ac:dyDescent="0.2">
      <c r="P695">
        <v>67.099999999999994</v>
      </c>
      <c r="Q695">
        <f t="shared" si="62"/>
        <v>8.0503076388795378</v>
      </c>
      <c r="R695">
        <f t="shared" si="63"/>
        <v>101.26303104485785</v>
      </c>
      <c r="S695">
        <f t="shared" si="64"/>
        <v>0.10126303104485786</v>
      </c>
      <c r="T695">
        <f t="shared" si="65"/>
        <v>9.2521883365356672</v>
      </c>
      <c r="U695">
        <f t="shared" si="66"/>
        <v>19.252188336535667</v>
      </c>
      <c r="W695" s="11">
        <v>28</v>
      </c>
      <c r="X695" s="11">
        <v>18.600000000000001</v>
      </c>
      <c r="Y695" s="11">
        <v>45.7</v>
      </c>
    </row>
    <row r="696" spans="16:25" x14ac:dyDescent="0.2">
      <c r="P696">
        <v>67.2</v>
      </c>
      <c r="Q696">
        <f t="shared" si="62"/>
        <v>8.030711026469092</v>
      </c>
      <c r="R696">
        <f t="shared" si="63"/>
        <v>101.20070958251297</v>
      </c>
      <c r="S696">
        <f t="shared" si="64"/>
        <v>0.10120070958251297</v>
      </c>
      <c r="T696">
        <f t="shared" si="65"/>
        <v>9.2389299023965847</v>
      </c>
      <c r="U696">
        <f t="shared" si="66"/>
        <v>19.238929902396585</v>
      </c>
      <c r="W696" s="11">
        <v>28</v>
      </c>
      <c r="X696" s="11">
        <v>26</v>
      </c>
      <c r="Y696" s="11">
        <v>34.1</v>
      </c>
    </row>
    <row r="697" spans="16:25" ht="15" x14ac:dyDescent="0.2">
      <c r="P697">
        <v>67.3</v>
      </c>
      <c r="Q697">
        <f t="shared" si="62"/>
        <v>8.0111435540135005</v>
      </c>
      <c r="R697">
        <f t="shared" si="63"/>
        <v>101.13911996211613</v>
      </c>
      <c r="S697">
        <f t="shared" si="64"/>
        <v>0.10113911996211612</v>
      </c>
      <c r="T697">
        <f t="shared" si="65"/>
        <v>9.2256911834084789</v>
      </c>
      <c r="U697">
        <f t="shared" si="66"/>
        <v>19.225691183408479</v>
      </c>
      <c r="W697" s="19">
        <v>28</v>
      </c>
      <c r="X697" s="19">
        <v>21.5</v>
      </c>
      <c r="Y697" s="19">
        <v>26</v>
      </c>
    </row>
    <row r="698" spans="16:25" ht="15" x14ac:dyDescent="0.25">
      <c r="P698">
        <v>67.400000000000006</v>
      </c>
      <c r="Q698">
        <f t="shared" si="62"/>
        <v>7.9916051349798067</v>
      </c>
      <c r="R698">
        <f t="shared" si="63"/>
        <v>101.07826087333487</v>
      </c>
      <c r="S698">
        <f t="shared" si="64"/>
        <v>0.10107826087333487</v>
      </c>
      <c r="T698">
        <f t="shared" si="65"/>
        <v>9.2124721210259466</v>
      </c>
      <c r="U698">
        <f t="shared" si="66"/>
        <v>19.212472121025947</v>
      </c>
      <c r="W698" s="12">
        <v>28</v>
      </c>
      <c r="X698" s="12">
        <v>16.399999999999999</v>
      </c>
      <c r="Y698" s="12">
        <v>17.2</v>
      </c>
    </row>
    <row r="699" spans="16:25" ht="15" x14ac:dyDescent="0.25">
      <c r="P699">
        <v>67.5</v>
      </c>
      <c r="Q699">
        <f t="shared" si="62"/>
        <v>7.9720956832199477</v>
      </c>
      <c r="R699">
        <f t="shared" si="63"/>
        <v>101.01813103282824</v>
      </c>
      <c r="S699">
        <f t="shared" si="64"/>
        <v>0.10101813103282824</v>
      </c>
      <c r="T699">
        <f t="shared" si="65"/>
        <v>9.1992726569639913</v>
      </c>
      <c r="U699">
        <f t="shared" si="66"/>
        <v>19.199272656963991</v>
      </c>
      <c r="W699" s="12">
        <v>28</v>
      </c>
      <c r="X699" s="12">
        <v>18.2</v>
      </c>
      <c r="Y699" s="12">
        <v>22</v>
      </c>
    </row>
    <row r="700" spans="16:25" ht="15" x14ac:dyDescent="0.25">
      <c r="P700">
        <v>67.599999999999994</v>
      </c>
      <c r="Q700">
        <f t="shared" si="62"/>
        <v>7.9526151129684308</v>
      </c>
      <c r="R700">
        <f t="shared" si="63"/>
        <v>100.95872918418014</v>
      </c>
      <c r="S700">
        <f t="shared" si="64"/>
        <v>0.10095872918418014</v>
      </c>
      <c r="T700">
        <f t="shared" si="65"/>
        <v>9.1860927331964675</v>
      </c>
      <c r="U700">
        <f t="shared" si="66"/>
        <v>19.186092733196467</v>
      </c>
      <c r="W700" s="12">
        <v>28</v>
      </c>
      <c r="X700" s="12">
        <v>21.7</v>
      </c>
      <c r="Y700" s="12">
        <v>7.1</v>
      </c>
    </row>
    <row r="701" spans="16:25" x14ac:dyDescent="0.2">
      <c r="P701">
        <v>67.7</v>
      </c>
      <c r="Q701">
        <f t="shared" si="62"/>
        <v>7.9331633388401244</v>
      </c>
      <c r="R701">
        <f t="shared" si="63"/>
        <v>100.90005409783433</v>
      </c>
      <c r="S701">
        <f t="shared" si="64"/>
        <v>0.10090005409783433</v>
      </c>
      <c r="T701">
        <f t="shared" si="65"/>
        <v>9.1729322919545453</v>
      </c>
      <c r="U701">
        <f t="shared" si="66"/>
        <v>19.172932291954545</v>
      </c>
      <c r="W701" s="11">
        <v>28</v>
      </c>
      <c r="X701" s="11">
        <v>15.5</v>
      </c>
      <c r="Y701" s="11">
        <v>12.5</v>
      </c>
    </row>
    <row r="702" spans="16:25" x14ac:dyDescent="0.2">
      <c r="P702">
        <v>67.8</v>
      </c>
      <c r="Q702">
        <f t="shared" si="62"/>
        <v>7.9137402758279762</v>
      </c>
      <c r="R702">
        <f t="shared" si="63"/>
        <v>100.84210457103248</v>
      </c>
      <c r="S702">
        <f t="shared" si="64"/>
        <v>0.10084210457103249</v>
      </c>
      <c r="T702">
        <f t="shared" si="65"/>
        <v>9.1597912757252047</v>
      </c>
      <c r="U702">
        <f t="shared" si="66"/>
        <v>19.159791275725205</v>
      </c>
      <c r="W702" s="11">
        <v>28</v>
      </c>
      <c r="X702" s="11">
        <v>20.399999999999999</v>
      </c>
      <c r="Y702" s="11">
        <v>45</v>
      </c>
    </row>
    <row r="703" spans="16:25" x14ac:dyDescent="0.2">
      <c r="P703">
        <v>67.900000000000006</v>
      </c>
      <c r="Q703">
        <f t="shared" si="62"/>
        <v>7.8943458393007973</v>
      </c>
      <c r="R703">
        <f t="shared" si="63"/>
        <v>100.78487942775469</v>
      </c>
      <c r="S703">
        <f t="shared" si="64"/>
        <v>0.10078487942775469</v>
      </c>
      <c r="T703">
        <f t="shared" si="65"/>
        <v>9.1466696272497217</v>
      </c>
      <c r="U703">
        <f t="shared" si="66"/>
        <v>19.146669627249722</v>
      </c>
      <c r="W703" s="11">
        <v>28</v>
      </c>
      <c r="X703" s="11">
        <v>19.3</v>
      </c>
      <c r="Y703" s="11">
        <v>47.3</v>
      </c>
    </row>
    <row r="704" spans="16:25" x14ac:dyDescent="0.2">
      <c r="P704">
        <v>68</v>
      </c>
      <c r="Q704">
        <f t="shared" si="62"/>
        <v>7.8749799450010372</v>
      </c>
      <c r="R704">
        <f t="shared" si="63"/>
        <v>100.72837751866111</v>
      </c>
      <c r="S704">
        <f t="shared" si="64"/>
        <v>0.10072837751866111</v>
      </c>
      <c r="T704">
        <f t="shared" si="65"/>
        <v>9.1335672895221549</v>
      </c>
      <c r="U704">
        <f t="shared" si="66"/>
        <v>19.133567289522155</v>
      </c>
      <c r="W704" s="11">
        <v>28</v>
      </c>
      <c r="X704" s="11">
        <v>23.2</v>
      </c>
      <c r="Y704" s="11">
        <v>35.5</v>
      </c>
    </row>
    <row r="705" spans="16:25" x14ac:dyDescent="0.2">
      <c r="P705">
        <v>68.099999999999994</v>
      </c>
      <c r="Q705">
        <f t="shared" si="62"/>
        <v>7.8556425090426103</v>
      </c>
      <c r="R705">
        <f t="shared" si="63"/>
        <v>100.67259772103812</v>
      </c>
      <c r="S705">
        <f t="shared" si="64"/>
        <v>0.10067259772103812</v>
      </c>
      <c r="T705">
        <f t="shared" si="65"/>
        <v>9.1204842057879105</v>
      </c>
      <c r="U705">
        <f t="shared" si="66"/>
        <v>19.120484205787911</v>
      </c>
      <c r="W705" s="14">
        <v>28</v>
      </c>
      <c r="X705">
        <v>17.5</v>
      </c>
      <c r="Y705" s="11">
        <v>27</v>
      </c>
    </row>
    <row r="706" spans="16:25" x14ac:dyDescent="0.2">
      <c r="P706">
        <v>68.2</v>
      </c>
      <c r="Q706">
        <f t="shared" si="62"/>
        <v>7.8363334479086859</v>
      </c>
      <c r="R706">
        <f t="shared" si="63"/>
        <v>100.61753893874372</v>
      </c>
      <c r="S706">
        <f t="shared" si="64"/>
        <v>0.10061753893874373</v>
      </c>
      <c r="T706">
        <f t="shared" si="65"/>
        <v>9.1074203195421859</v>
      </c>
      <c r="U706">
        <f t="shared" si="66"/>
        <v>19.107420319542186</v>
      </c>
      <c r="W706" s="11">
        <v>28</v>
      </c>
      <c r="X706" s="11">
        <v>22.5</v>
      </c>
      <c r="Y706" s="11">
        <v>28.5</v>
      </c>
    </row>
    <row r="707" spans="16:25" x14ac:dyDescent="0.2">
      <c r="P707">
        <v>68.3</v>
      </c>
      <c r="Q707">
        <f t="shared" si="62"/>
        <v>7.8170526784495635</v>
      </c>
      <c r="R707">
        <f t="shared" si="63"/>
        <v>100.56320010215838</v>
      </c>
      <c r="S707">
        <f t="shared" si="64"/>
        <v>0.10056320010215838</v>
      </c>
      <c r="T707">
        <f t="shared" si="65"/>
        <v>9.0943755745285841</v>
      </c>
      <c r="U707">
        <f t="shared" si="66"/>
        <v>19.094375574528584</v>
      </c>
      <c r="W707" s="11">
        <v>28</v>
      </c>
      <c r="X707" s="11">
        <v>20</v>
      </c>
      <c r="Y707" s="11">
        <v>30</v>
      </c>
    </row>
    <row r="708" spans="16:25" x14ac:dyDescent="0.2">
      <c r="P708">
        <v>68.400000000000006</v>
      </c>
      <c r="Q708">
        <f t="shared" si="62"/>
        <v>7.7978001178804703</v>
      </c>
      <c r="R708">
        <f t="shared" si="63"/>
        <v>100.5095801681363</v>
      </c>
      <c r="S708">
        <f t="shared" si="64"/>
        <v>0.1005095801681363</v>
      </c>
      <c r="T708">
        <f t="shared" si="65"/>
        <v>9.0813499147376149</v>
      </c>
      <c r="U708">
        <f t="shared" si="66"/>
        <v>19.081349914737615</v>
      </c>
      <c r="W708" s="11">
        <v>28.5</v>
      </c>
      <c r="X708" s="11">
        <v>17</v>
      </c>
      <c r="Y708" s="11">
        <v>43.5</v>
      </c>
    </row>
    <row r="709" spans="16:25" x14ac:dyDescent="0.2">
      <c r="P709">
        <v>68.5</v>
      </c>
      <c r="Q709">
        <f t="shared" si="62"/>
        <v>7.7785756837795006</v>
      </c>
      <c r="R709">
        <f t="shared" si="63"/>
        <v>100.45667811995909</v>
      </c>
      <c r="S709">
        <f t="shared" si="64"/>
        <v>0.10045667811995909</v>
      </c>
      <c r="T709">
        <f t="shared" si="65"/>
        <v>9.0683432844052803</v>
      </c>
      <c r="U709">
        <f t="shared" si="66"/>
        <v>19.06834328440528</v>
      </c>
      <c r="W709" s="14">
        <v>28.5</v>
      </c>
      <c r="X709" s="14">
        <v>18.8</v>
      </c>
      <c r="Y709" s="14">
        <v>23.4</v>
      </c>
    </row>
    <row r="710" spans="16:25" x14ac:dyDescent="0.2">
      <c r="P710">
        <v>68.599999999999994</v>
      </c>
      <c r="Q710">
        <f t="shared" si="62"/>
        <v>7.7593792940854271</v>
      </c>
      <c r="R710">
        <f t="shared" si="63"/>
        <v>100.40449296729253</v>
      </c>
      <c r="S710">
        <f t="shared" si="64"/>
        <v>0.10040449296729252</v>
      </c>
      <c r="T710">
        <f t="shared" si="65"/>
        <v>9.055355628011597</v>
      </c>
      <c r="U710">
        <f t="shared" si="66"/>
        <v>19.055355628011597</v>
      </c>
      <c r="W710" s="11">
        <v>28.5</v>
      </c>
      <c r="X710" s="11">
        <v>20.399999999999999</v>
      </c>
      <c r="Y710" s="11">
        <v>37.200000000000003</v>
      </c>
    </row>
    <row r="711" spans="16:25" ht="15" x14ac:dyDescent="0.2">
      <c r="P711">
        <v>68.7</v>
      </c>
      <c r="Q711">
        <f t="shared" si="62"/>
        <v>7.7402108670956125</v>
      </c>
      <c r="R711">
        <f t="shared" si="63"/>
        <v>100.35302374614554</v>
      </c>
      <c r="S711">
        <f t="shared" si="64"/>
        <v>0.10035302374614553</v>
      </c>
      <c r="T711">
        <f t="shared" si="65"/>
        <v>9.0423868902792179</v>
      </c>
      <c r="U711">
        <f t="shared" si="66"/>
        <v>19.042386890279218</v>
      </c>
      <c r="W711" s="10">
        <v>29</v>
      </c>
      <c r="X711" s="10">
        <v>24.5</v>
      </c>
      <c r="Y711" s="10">
        <v>29</v>
      </c>
    </row>
    <row r="712" spans="16:25" ht="15" x14ac:dyDescent="0.2">
      <c r="P712">
        <v>68.8</v>
      </c>
      <c r="Q712">
        <f t="shared" si="62"/>
        <v>7.7210703214640048</v>
      </c>
      <c r="R712">
        <f t="shared" si="63"/>
        <v>100.30226951883012</v>
      </c>
      <c r="S712">
        <f t="shared" si="64"/>
        <v>0.10030226951883012</v>
      </c>
      <c r="T712">
        <f t="shared" si="65"/>
        <v>9.0294370161720252</v>
      </c>
      <c r="U712">
        <f t="shared" si="66"/>
        <v>19.029437016172025</v>
      </c>
      <c r="W712" s="10">
        <v>29</v>
      </c>
      <c r="X712" s="10">
        <v>14.8</v>
      </c>
      <c r="Y712" s="10">
        <v>46.4</v>
      </c>
    </row>
    <row r="713" spans="16:25" x14ac:dyDescent="0.2">
      <c r="P713">
        <v>68.900000000000006</v>
      </c>
      <c r="Q713">
        <f t="shared" si="62"/>
        <v>7.7019575761989358</v>
      </c>
      <c r="R713">
        <f t="shared" si="63"/>
        <v>100.25222937392556</v>
      </c>
      <c r="S713">
        <f t="shared" si="64"/>
        <v>0.10025222937392556</v>
      </c>
      <c r="T713">
        <f t="shared" si="65"/>
        <v>9.0165059508936736</v>
      </c>
      <c r="U713">
        <f t="shared" si="66"/>
        <v>19.016505950893674</v>
      </c>
      <c r="W713" s="11">
        <v>29</v>
      </c>
      <c r="X713" s="11">
        <v>14.75</v>
      </c>
      <c r="Y713" s="11">
        <v>46.4</v>
      </c>
    </row>
    <row r="714" spans="16:25" x14ac:dyDescent="0.2">
      <c r="P714">
        <v>69</v>
      </c>
      <c r="Q714">
        <f t="shared" si="62"/>
        <v>7.6828725506611661</v>
      </c>
      <c r="R714">
        <f t="shared" si="63"/>
        <v>100.20290242624385</v>
      </c>
      <c r="S714">
        <f t="shared" si="64"/>
        <v>0.10020290242624386</v>
      </c>
      <c r="T714">
        <f t="shared" si="65"/>
        <v>9.0035936398862688</v>
      </c>
      <c r="U714">
        <f t="shared" si="66"/>
        <v>19.003593639886269</v>
      </c>
      <c r="W714" s="11">
        <v>29</v>
      </c>
      <c r="X714" s="11">
        <v>14.75</v>
      </c>
      <c r="Y714" s="11">
        <v>46.4</v>
      </c>
    </row>
    <row r="715" spans="16:25" x14ac:dyDescent="0.2">
      <c r="P715">
        <v>69.099999999999994</v>
      </c>
      <c r="Q715">
        <f t="shared" si="62"/>
        <v>7.6638151645617896</v>
      </c>
      <c r="R715">
        <f t="shared" si="63"/>
        <v>100.15428781679719</v>
      </c>
      <c r="S715">
        <f t="shared" si="64"/>
        <v>0.10015428781679719</v>
      </c>
      <c r="T715">
        <f t="shared" si="65"/>
        <v>8.9907000288289396</v>
      </c>
      <c r="U715">
        <f t="shared" si="66"/>
        <v>18.99070002882894</v>
      </c>
      <c r="W715" s="11">
        <v>29</v>
      </c>
      <c r="X715" s="11">
        <v>14.75</v>
      </c>
      <c r="Y715" s="11">
        <v>46.4</v>
      </c>
    </row>
    <row r="716" spans="16:25" x14ac:dyDescent="0.2">
      <c r="P716">
        <v>69.2</v>
      </c>
      <c r="Q716">
        <f t="shared" si="62"/>
        <v>7.6447853379602364</v>
      </c>
      <c r="R716">
        <f t="shared" si="63"/>
        <v>100.10638471276792</v>
      </c>
      <c r="S716">
        <f t="shared" si="64"/>
        <v>0.10010638471276792</v>
      </c>
      <c r="T716">
        <f t="shared" si="65"/>
        <v>8.977825063636466</v>
      </c>
      <c r="U716">
        <f t="shared" si="66"/>
        <v>18.977825063636466</v>
      </c>
      <c r="W716" s="11">
        <v>29</v>
      </c>
      <c r="X716" s="11">
        <v>22.7</v>
      </c>
      <c r="Y716" s="11">
        <v>30.6</v>
      </c>
    </row>
    <row r="717" spans="16:25" x14ac:dyDescent="0.2">
      <c r="P717">
        <v>69.3</v>
      </c>
      <c r="Q717">
        <f t="shared" si="62"/>
        <v>7.6257829912622483</v>
      </c>
      <c r="R717">
        <f t="shared" si="63"/>
        <v>100.05919230748204</v>
      </c>
      <c r="S717">
        <f t="shared" si="64"/>
        <v>0.10005919230748203</v>
      </c>
      <c r="T717">
        <f t="shared" si="65"/>
        <v>8.9649686904579653</v>
      </c>
      <c r="U717">
        <f t="shared" si="66"/>
        <v>18.964968690457965</v>
      </c>
      <c r="W717" s="11">
        <v>29</v>
      </c>
      <c r="X717" s="11">
        <v>22.7</v>
      </c>
      <c r="Y717" s="11">
        <v>30.6</v>
      </c>
    </row>
    <row r="718" spans="16:25" x14ac:dyDescent="0.2">
      <c r="P718">
        <v>69.400000000000006</v>
      </c>
      <c r="Q718">
        <f t="shared" si="62"/>
        <v>7.606808045217889</v>
      </c>
      <c r="R718">
        <f t="shared" si="63"/>
        <v>100.01270982038243</v>
      </c>
      <c r="S718">
        <f t="shared" si="64"/>
        <v>0.10001270982038243</v>
      </c>
      <c r="T718">
        <f t="shared" si="65"/>
        <v>8.9521308556754775</v>
      </c>
      <c r="U718">
        <f t="shared" si="66"/>
        <v>18.952130855675478</v>
      </c>
      <c r="W718" s="11">
        <v>29</v>
      </c>
      <c r="X718" s="11">
        <v>22.7</v>
      </c>
      <c r="Y718" s="11">
        <v>30.6</v>
      </c>
    </row>
    <row r="719" spans="16:25" x14ac:dyDescent="0.2">
      <c r="P719">
        <v>69.5</v>
      </c>
      <c r="Q719">
        <f t="shared" si="62"/>
        <v>7.5878604209195473</v>
      </c>
      <c r="R719">
        <f t="shared" si="63"/>
        <v>99.966936497007126</v>
      </c>
      <c r="S719">
        <f t="shared" si="64"/>
        <v>9.9966936497007122E-2</v>
      </c>
      <c r="T719">
        <f t="shared" si="65"/>
        <v>8.9393115059026655</v>
      </c>
      <c r="U719">
        <f t="shared" si="66"/>
        <v>18.939311505902666</v>
      </c>
      <c r="W719" s="11">
        <v>29</v>
      </c>
      <c r="X719" s="11">
        <v>22.7</v>
      </c>
      <c r="Y719" s="11">
        <v>30.6</v>
      </c>
    </row>
    <row r="720" spans="16:25" ht="15" x14ac:dyDescent="0.2">
      <c r="P720">
        <v>69.599999999999994</v>
      </c>
      <c r="Q720">
        <f t="shared" si="62"/>
        <v>7.5689400397999691</v>
      </c>
      <c r="R720">
        <f t="shared" si="63"/>
        <v>99.921871608968374</v>
      </c>
      <c r="S720">
        <f t="shared" si="64"/>
        <v>9.9921871608968371E-2</v>
      </c>
      <c r="T720">
        <f t="shared" si="65"/>
        <v>8.9265105879834792</v>
      </c>
      <c r="U720">
        <f t="shared" si="66"/>
        <v>18.926510587983479</v>
      </c>
      <c r="W720" s="10">
        <v>30</v>
      </c>
      <c r="X720" s="10">
        <v>14</v>
      </c>
      <c r="Y720" s="10">
        <v>35.5</v>
      </c>
    </row>
    <row r="721" spans="16:25" ht="15" x14ac:dyDescent="0.2">
      <c r="P721">
        <v>69.7</v>
      </c>
      <c r="Q721">
        <f t="shared" si="62"/>
        <v>7.5500468236303178</v>
      </c>
      <c r="R721">
        <f t="shared" si="63"/>
        <v>99.877514453933756</v>
      </c>
      <c r="S721">
        <f t="shared" si="64"/>
        <v>9.9877514453933752E-2</v>
      </c>
      <c r="T721">
        <f t="shared" si="65"/>
        <v>8.9137280489908122</v>
      </c>
      <c r="U721">
        <f t="shared" si="66"/>
        <v>18.913728048990812</v>
      </c>
      <c r="W721" s="10">
        <v>30</v>
      </c>
      <c r="X721" s="10">
        <v>15.3</v>
      </c>
      <c r="Y721" s="10">
        <v>36.6</v>
      </c>
    </row>
    <row r="722" spans="16:25" ht="15" x14ac:dyDescent="0.2">
      <c r="P722">
        <v>69.8</v>
      </c>
      <c r="Q722">
        <f t="shared" si="62"/>
        <v>7.5311806945182127</v>
      </c>
      <c r="R722">
        <f t="shared" si="63"/>
        <v>99.833864355610572</v>
      </c>
      <c r="S722">
        <f t="shared" si="64"/>
        <v>9.9833864355610577E-2</v>
      </c>
      <c r="T722">
        <f t="shared" si="65"/>
        <v>8.9009638362252019</v>
      </c>
      <c r="U722">
        <f t="shared" si="66"/>
        <v>18.900963836225202</v>
      </c>
      <c r="W722" s="10">
        <v>30</v>
      </c>
      <c r="X722" s="10">
        <v>15.3</v>
      </c>
      <c r="Y722" s="10">
        <v>36.6</v>
      </c>
    </row>
    <row r="723" spans="16:25" ht="15" x14ac:dyDescent="0.2">
      <c r="P723">
        <v>69.900000000000006</v>
      </c>
      <c r="Q723">
        <f t="shared" si="62"/>
        <v>7.5123415749058466</v>
      </c>
      <c r="R723">
        <f t="shared" si="63"/>
        <v>99.790920663731683</v>
      </c>
      <c r="S723">
        <f t="shared" si="64"/>
        <v>9.9790920663731686E-2</v>
      </c>
      <c r="T723">
        <f t="shared" si="65"/>
        <v>8.8882178972135293</v>
      </c>
      <c r="U723">
        <f t="shared" si="66"/>
        <v>18.888217897213529</v>
      </c>
      <c r="W723" s="10">
        <v>30</v>
      </c>
      <c r="X723" s="10">
        <v>15.3</v>
      </c>
      <c r="Y723" s="10">
        <v>36.6</v>
      </c>
    </row>
    <row r="724" spans="16:25" ht="15" x14ac:dyDescent="0.2">
      <c r="P724">
        <v>70</v>
      </c>
      <c r="Q724">
        <f t="shared" si="62"/>
        <v>7.4935293875680102</v>
      </c>
      <c r="R724">
        <f t="shared" si="63"/>
        <v>99.748682754044978</v>
      </c>
      <c r="S724">
        <f t="shared" si="64"/>
        <v>9.9748682754044984E-2</v>
      </c>
      <c r="T724">
        <f t="shared" si="65"/>
        <v>8.8754901797077395</v>
      </c>
      <c r="U724">
        <f t="shared" si="66"/>
        <v>18.875490179707739</v>
      </c>
      <c r="W724" s="10">
        <v>30</v>
      </c>
      <c r="X724" s="10">
        <v>15.3</v>
      </c>
      <c r="Y724" s="10">
        <v>36.6</v>
      </c>
    </row>
    <row r="725" spans="16:25" ht="15" x14ac:dyDescent="0.2">
      <c r="P725">
        <v>70.099999999999994</v>
      </c>
      <c r="Q725">
        <f t="shared" si="62"/>
        <v>7.4747440556102447</v>
      </c>
      <c r="R725">
        <f t="shared" si="63"/>
        <v>99.707150028302607</v>
      </c>
      <c r="S725">
        <f t="shared" si="64"/>
        <v>9.9707150028302605E-2</v>
      </c>
      <c r="T725">
        <f t="shared" si="65"/>
        <v>8.8627806316834992</v>
      </c>
      <c r="U725">
        <f t="shared" si="66"/>
        <v>18.862780631683499</v>
      </c>
      <c r="W725" s="10">
        <v>30</v>
      </c>
      <c r="X725" s="10">
        <v>15.3</v>
      </c>
      <c r="Y725" s="10">
        <v>36.6</v>
      </c>
    </row>
    <row r="726" spans="16:25" x14ac:dyDescent="0.2">
      <c r="P726">
        <v>70.2</v>
      </c>
      <c r="Q726">
        <f t="shared" si="62"/>
        <v>7.4559855024668948</v>
      </c>
      <c r="R726">
        <f t="shared" si="63"/>
        <v>99.666321914256329</v>
      </c>
      <c r="S726">
        <f t="shared" si="64"/>
        <v>9.9666321914256326E-2</v>
      </c>
      <c r="T726">
        <f t="shared" si="65"/>
        <v>8.8500892013389958</v>
      </c>
      <c r="U726">
        <f t="shared" si="66"/>
        <v>18.850089201338996</v>
      </c>
      <c r="W726" s="11">
        <v>30</v>
      </c>
      <c r="X726" s="11">
        <v>17</v>
      </c>
      <c r="Y726" s="11">
        <v>45</v>
      </c>
    </row>
    <row r="727" spans="16:25" ht="15" x14ac:dyDescent="0.25">
      <c r="P727">
        <v>70.3</v>
      </c>
      <c r="Q727">
        <f t="shared" si="62"/>
        <v>7.4372536518993329</v>
      </c>
      <c r="R727">
        <f t="shared" si="63"/>
        <v>99.626197865650596</v>
      </c>
      <c r="S727">
        <f t="shared" si="64"/>
        <v>9.9626197865650593E-2</v>
      </c>
      <c r="T727">
        <f t="shared" si="65"/>
        <v>8.8374158370936158</v>
      </c>
      <c r="U727">
        <f t="shared" si="66"/>
        <v>18.837415837093616</v>
      </c>
      <c r="W727" s="12">
        <v>30</v>
      </c>
      <c r="X727" s="12"/>
      <c r="Y727" s="12">
        <v>50.5</v>
      </c>
    </row>
    <row r="728" spans="16:25" x14ac:dyDescent="0.2">
      <c r="P728">
        <v>70.400000000000006</v>
      </c>
      <c r="Q728">
        <f t="shared" si="62"/>
        <v>7.4185484279939971</v>
      </c>
      <c r="R728">
        <f t="shared" si="63"/>
        <v>99.586777362221994</v>
      </c>
      <c r="S728">
        <f t="shared" si="64"/>
        <v>9.958677736222199E-2</v>
      </c>
      <c r="T728">
        <f t="shared" si="65"/>
        <v>8.8247604875867012</v>
      </c>
      <c r="U728">
        <f t="shared" si="66"/>
        <v>18.824760487586701</v>
      </c>
      <c r="W728" s="11">
        <v>30</v>
      </c>
      <c r="X728" s="11">
        <v>18.899999999999999</v>
      </c>
      <c r="Y728" s="11">
        <v>48.3</v>
      </c>
    </row>
    <row r="729" spans="16:25" x14ac:dyDescent="0.2">
      <c r="P729">
        <v>70.5</v>
      </c>
      <c r="Q729">
        <f t="shared" ref="Q729:Q792" si="67">IF(P729&gt;108,(100*(0.001*10^(T729/10)-0.001*10^((T729-$Q$20)/10))/($Q$19)),MIN(($S$19*LOG10(P729)+$U$19),($S$20*LOG10(P729)+$U$20),($S$21*LOG10(P729)+$U$21)))</f>
        <v>7.3998697551606156</v>
      </c>
      <c r="R729">
        <f t="shared" si="63"/>
        <v>99.548059909699049</v>
      </c>
      <c r="S729">
        <f t="shared" si="64"/>
        <v>9.9548059909699046E-2</v>
      </c>
      <c r="T729">
        <f t="shared" si="65"/>
        <v>8.8121231016763275</v>
      </c>
      <c r="U729">
        <f t="shared" si="66"/>
        <v>18.812123101676328</v>
      </c>
      <c r="W729" s="11">
        <v>30</v>
      </c>
      <c r="X729" s="11">
        <v>20</v>
      </c>
      <c r="Y729" s="11">
        <v>30.3</v>
      </c>
    </row>
    <row r="730" spans="16:25" x14ac:dyDescent="0.2">
      <c r="P730">
        <v>70.599999999999994</v>
      </c>
      <c r="Q730">
        <f t="shared" si="67"/>
        <v>7.3812175581303379</v>
      </c>
      <c r="R730">
        <f t="shared" ref="R730:R793" si="68">1000*(0.001*10^(T730/10)-0.001*10^((T730-$Q$20)/10))/(0.01*Q730)</f>
        <v>99.510045039804282</v>
      </c>
      <c r="S730">
        <f t="shared" ref="S730:S793" si="69">0.001*R730</f>
        <v>9.951004503980429E-2</v>
      </c>
      <c r="T730">
        <f t="shared" ref="T730:T793" si="70">U730-$Q$21</f>
        <v>8.7995036284380248</v>
      </c>
      <c r="U730">
        <f t="shared" ref="U730:U793" si="71">MIN($D$28*LOG(P730)+$D$26,$D$29*LOG(P730)+$D$27)</f>
        <v>18.799503628438025</v>
      </c>
      <c r="W730" s="11">
        <v>30.5</v>
      </c>
      <c r="X730" s="11">
        <v>16</v>
      </c>
      <c r="Y730" s="11">
        <v>26</v>
      </c>
    </row>
    <row r="731" spans="16:25" ht="15" x14ac:dyDescent="0.2">
      <c r="P731">
        <v>70.7</v>
      </c>
      <c r="Q731">
        <f t="shared" si="67"/>
        <v>7.3625917619539507</v>
      </c>
      <c r="R731">
        <f t="shared" si="68"/>
        <v>99.472732310259161</v>
      </c>
      <c r="S731">
        <f t="shared" si="69"/>
        <v>9.947273231025916E-2</v>
      </c>
      <c r="T731">
        <f t="shared" si="70"/>
        <v>8.7869020171635697</v>
      </c>
      <c r="U731">
        <f t="shared" si="71"/>
        <v>18.78690201716357</v>
      </c>
      <c r="W731" s="10">
        <v>31</v>
      </c>
      <c r="X731" s="10">
        <v>17.899999999999999</v>
      </c>
      <c r="Y731" s="10">
        <v>25.5</v>
      </c>
    </row>
    <row r="732" spans="16:25" ht="15" x14ac:dyDescent="0.2">
      <c r="P732">
        <v>70.8</v>
      </c>
      <c r="Q732">
        <f t="shared" si="67"/>
        <v>7.3439922920000029</v>
      </c>
      <c r="R732">
        <f t="shared" si="68"/>
        <v>99.436121304791442</v>
      </c>
      <c r="S732">
        <f t="shared" si="69"/>
        <v>9.9436121304791444E-2</v>
      </c>
      <c r="T732">
        <f t="shared" si="70"/>
        <v>8.7743182173597418</v>
      </c>
      <c r="U732">
        <f t="shared" si="71"/>
        <v>18.774318217359742</v>
      </c>
      <c r="W732" s="10">
        <v>31</v>
      </c>
      <c r="X732" s="10">
        <v>17.3</v>
      </c>
      <c r="Y732" s="10">
        <v>24.7</v>
      </c>
    </row>
    <row r="733" spans="16:25" ht="15" x14ac:dyDescent="0.2">
      <c r="P733">
        <v>70.900000000000006</v>
      </c>
      <c r="Q733">
        <f t="shared" si="67"/>
        <v>7.3254190739530785</v>
      </c>
      <c r="R733">
        <f t="shared" si="68"/>
        <v>99.400211633144451</v>
      </c>
      <c r="S733">
        <f t="shared" si="69"/>
        <v>9.9400211633144456E-2</v>
      </c>
      <c r="T733">
        <f t="shared" si="70"/>
        <v>8.7617521787471375</v>
      </c>
      <c r="U733">
        <f t="shared" si="71"/>
        <v>18.761752178747138</v>
      </c>
      <c r="W733" s="10">
        <v>32</v>
      </c>
      <c r="X733" s="10">
        <v>19.8</v>
      </c>
      <c r="Y733" s="10">
        <v>21</v>
      </c>
    </row>
    <row r="734" spans="16:25" ht="15" x14ac:dyDescent="0.2">
      <c r="P734">
        <v>71</v>
      </c>
      <c r="Q734">
        <f t="shared" si="67"/>
        <v>7.3068720338120201</v>
      </c>
      <c r="R734">
        <f t="shared" si="68"/>
        <v>99.36500293108881</v>
      </c>
      <c r="S734">
        <f t="shared" si="69"/>
        <v>9.9365002931088811E-2</v>
      </c>
      <c r="T734">
        <f t="shared" si="70"/>
        <v>8.7492038512589616</v>
      </c>
      <c r="U734">
        <f t="shared" si="71"/>
        <v>18.749203851258962</v>
      </c>
      <c r="W734" s="10">
        <v>32</v>
      </c>
      <c r="X734" s="10">
        <v>15.3</v>
      </c>
      <c r="Y734" s="10">
        <v>32.9</v>
      </c>
    </row>
    <row r="735" spans="16:25" x14ac:dyDescent="0.2">
      <c r="P735">
        <v>71.099999999999994</v>
      </c>
      <c r="Q735">
        <f t="shared" si="67"/>
        <v>7.288351097888075</v>
      </c>
      <c r="R735">
        <f t="shared" si="68"/>
        <v>99.330494860436914</v>
      </c>
      <c r="S735">
        <f t="shared" si="69"/>
        <v>9.9330494860436921E-2</v>
      </c>
      <c r="T735">
        <f t="shared" si="70"/>
        <v>8.7366731850397912</v>
      </c>
      <c r="U735">
        <f t="shared" si="71"/>
        <v>18.736673185039791</v>
      </c>
      <c r="W735" s="11">
        <v>32.5</v>
      </c>
      <c r="X735" s="11">
        <v>12.7</v>
      </c>
      <c r="Y735" s="11">
        <v>38</v>
      </c>
    </row>
    <row r="736" spans="16:25" x14ac:dyDescent="0.2">
      <c r="P736">
        <v>71.2</v>
      </c>
      <c r="Q736">
        <f t="shared" si="67"/>
        <v>7.2698561928032532</v>
      </c>
      <c r="R736">
        <f t="shared" si="68"/>
        <v>99.296687109059008</v>
      </c>
      <c r="S736">
        <f t="shared" si="69"/>
        <v>9.9296687109059006E-2</v>
      </c>
      <c r="T736">
        <f t="shared" si="70"/>
        <v>8.7241601304444458</v>
      </c>
      <c r="U736">
        <f t="shared" si="71"/>
        <v>18.724160130444446</v>
      </c>
      <c r="W736" s="11">
        <v>32.5</v>
      </c>
      <c r="X736" s="11">
        <v>22</v>
      </c>
      <c r="Y736" s="11">
        <v>40.5</v>
      </c>
    </row>
    <row r="737" spans="16:25" x14ac:dyDescent="0.2">
      <c r="P737">
        <v>71.3</v>
      </c>
      <c r="Q737">
        <f t="shared" si="67"/>
        <v>7.2513872454884734</v>
      </c>
      <c r="R737">
        <f t="shared" si="68"/>
        <v>99.263579390902905</v>
      </c>
      <c r="S737">
        <f t="shared" si="69"/>
        <v>9.9263579390902912E-2</v>
      </c>
      <c r="T737">
        <f t="shared" si="70"/>
        <v>8.7116646380367584</v>
      </c>
      <c r="U737">
        <f t="shared" si="71"/>
        <v>18.711664638036758</v>
      </c>
      <c r="W737" s="11">
        <v>33</v>
      </c>
      <c r="X737" s="11">
        <v>12.7</v>
      </c>
      <c r="Y737" s="11">
        <v>40</v>
      </c>
    </row>
    <row r="738" spans="16:25" x14ac:dyDescent="0.2">
      <c r="P738">
        <v>71.400000000000006</v>
      </c>
      <c r="Q738">
        <f t="shared" si="67"/>
        <v>7.2329441831819139</v>
      </c>
      <c r="R738">
        <f t="shared" si="68"/>
        <v>99.23117144601423</v>
      </c>
      <c r="S738">
        <f t="shared" si="69"/>
        <v>9.9231171446014232E-2</v>
      </c>
      <c r="T738">
        <f t="shared" si="70"/>
        <v>8.6991866585884239</v>
      </c>
      <c r="U738">
        <f t="shared" si="71"/>
        <v>18.699186658588424</v>
      </c>
      <c r="W738" s="11">
        <v>34</v>
      </c>
      <c r="X738" s="11">
        <v>20.7</v>
      </c>
      <c r="Y738" s="11">
        <v>32.700000000000003</v>
      </c>
    </row>
    <row r="739" spans="16:25" ht="15" x14ac:dyDescent="0.2">
      <c r="P739">
        <v>71.5</v>
      </c>
      <c r="Q739">
        <f t="shared" si="67"/>
        <v>7.2145269334272584</v>
      </c>
      <c r="R739">
        <f t="shared" si="68"/>
        <v>99.199463040561128</v>
      </c>
      <c r="S739">
        <f t="shared" si="69"/>
        <v>9.9199463040561126E-2</v>
      </c>
      <c r="T739">
        <f t="shared" si="70"/>
        <v>8.6867261430778484</v>
      </c>
      <c r="U739">
        <f t="shared" si="71"/>
        <v>18.686726143077848</v>
      </c>
      <c r="W739" s="10">
        <v>35</v>
      </c>
      <c r="X739" s="10">
        <v>27.2</v>
      </c>
      <c r="Y739" s="10">
        <v>10.7</v>
      </c>
    </row>
    <row r="740" spans="16:25" x14ac:dyDescent="0.2">
      <c r="P740">
        <v>71.599999999999994</v>
      </c>
      <c r="Q740">
        <f t="shared" si="67"/>
        <v>7.1961354240719757</v>
      </c>
      <c r="R740">
        <f t="shared" si="68"/>
        <v>99.168453966859687</v>
      </c>
      <c r="S740">
        <f t="shared" si="69"/>
        <v>9.9168453966859693E-2</v>
      </c>
      <c r="T740">
        <f t="shared" si="70"/>
        <v>8.6742830426889626</v>
      </c>
      <c r="U740">
        <f t="shared" si="71"/>
        <v>18.674283042688963</v>
      </c>
      <c r="W740" s="11">
        <v>36</v>
      </c>
      <c r="X740" s="11">
        <v>22.6</v>
      </c>
      <c r="Y740" s="11">
        <v>32</v>
      </c>
    </row>
    <row r="741" spans="16:25" x14ac:dyDescent="0.2">
      <c r="P741">
        <v>71.7</v>
      </c>
      <c r="Q741">
        <f t="shared" si="67"/>
        <v>7.1777695832656505</v>
      </c>
      <c r="R741">
        <f t="shared" si="68"/>
        <v>99.138144043402718</v>
      </c>
      <c r="S741">
        <f t="shared" si="69"/>
        <v>9.9138144043402723E-2</v>
      </c>
      <c r="T741">
        <f t="shared" si="70"/>
        <v>8.6618573088100987</v>
      </c>
      <c r="U741">
        <f t="shared" si="71"/>
        <v>18.661857308810099</v>
      </c>
      <c r="W741" s="11">
        <v>36</v>
      </c>
      <c r="X741" s="11">
        <v>22.6</v>
      </c>
      <c r="Y741" s="11">
        <v>32</v>
      </c>
    </row>
    <row r="742" spans="16:25" x14ac:dyDescent="0.2">
      <c r="P742">
        <v>71.8</v>
      </c>
      <c r="Q742">
        <f t="shared" si="67"/>
        <v>7.1594293394582991</v>
      </c>
      <c r="R742">
        <f t="shared" si="68"/>
        <v>99.108533114890449</v>
      </c>
      <c r="S742">
        <f t="shared" si="69"/>
        <v>9.9108533114890457E-2</v>
      </c>
      <c r="T742">
        <f t="shared" si="70"/>
        <v>8.6494488930328473</v>
      </c>
      <c r="U742">
        <f t="shared" si="71"/>
        <v>18.649448893032847</v>
      </c>
      <c r="W742" s="11">
        <v>37</v>
      </c>
      <c r="X742" s="11">
        <v>18.600000000000001</v>
      </c>
      <c r="Y742" s="11">
        <v>40.200000000000003</v>
      </c>
    </row>
    <row r="743" spans="16:25" x14ac:dyDescent="0.2">
      <c r="P743">
        <v>71.900000000000006</v>
      </c>
      <c r="Q743">
        <f t="shared" si="67"/>
        <v>7.1411146213986498</v>
      </c>
      <c r="R743">
        <f t="shared" si="68"/>
        <v>99.079621052264372</v>
      </c>
      <c r="S743">
        <f t="shared" si="69"/>
        <v>9.907962105226438E-2</v>
      </c>
      <c r="T743">
        <f t="shared" si="70"/>
        <v>8.6370577471509051</v>
      </c>
      <c r="U743">
        <f t="shared" si="71"/>
        <v>18.637057747150905</v>
      </c>
      <c r="W743" s="11">
        <v>37</v>
      </c>
      <c r="X743" s="11">
        <v>18.899999999999999</v>
      </c>
      <c r="Y743" s="11">
        <v>37</v>
      </c>
    </row>
    <row r="744" spans="16:25" x14ac:dyDescent="0.2">
      <c r="P744">
        <v>72</v>
      </c>
      <c r="Q744">
        <f t="shared" si="67"/>
        <v>7.1228253581325589</v>
      </c>
      <c r="R744">
        <f t="shared" si="68"/>
        <v>99.051407752742648</v>
      </c>
      <c r="S744">
        <f t="shared" si="69"/>
        <v>9.9051407752742654E-2</v>
      </c>
      <c r="T744">
        <f t="shared" si="70"/>
        <v>8.6246838231589962</v>
      </c>
      <c r="U744">
        <f t="shared" si="71"/>
        <v>18.624683823158996</v>
      </c>
      <c r="W744" s="11">
        <v>37</v>
      </c>
      <c r="X744" s="11">
        <v>20</v>
      </c>
      <c r="Y744" s="11">
        <v>38.700000000000003</v>
      </c>
    </row>
    <row r="745" spans="16:25" x14ac:dyDescent="0.2">
      <c r="P745">
        <v>72.099999999999994</v>
      </c>
      <c r="Q745">
        <f t="shared" si="67"/>
        <v>7.1045614790012976</v>
      </c>
      <c r="R745">
        <f t="shared" si="68"/>
        <v>99.023893139858387</v>
      </c>
      <c r="S745">
        <f t="shared" si="69"/>
        <v>9.902389313985839E-2</v>
      </c>
      <c r="T745">
        <f t="shared" si="70"/>
        <v>8.6123270732517128</v>
      </c>
      <c r="U745">
        <f t="shared" si="71"/>
        <v>18.612327073251713</v>
      </c>
      <c r="W745" s="11">
        <v>37</v>
      </c>
      <c r="X745" s="11">
        <v>19.100000000000001</v>
      </c>
      <c r="Y745" s="11">
        <v>32</v>
      </c>
    </row>
    <row r="746" spans="16:25" x14ac:dyDescent="0.2">
      <c r="P746">
        <v>72.2</v>
      </c>
      <c r="Q746">
        <f t="shared" si="67"/>
        <v>7.0863229136399326</v>
      </c>
      <c r="R746">
        <f t="shared" si="68"/>
        <v>98.997077163499981</v>
      </c>
      <c r="S746">
        <f t="shared" si="69"/>
        <v>9.899707716349998E-2</v>
      </c>
      <c r="T746">
        <f t="shared" si="70"/>
        <v>8.5999874498224003</v>
      </c>
      <c r="U746">
        <f t="shared" si="71"/>
        <v>18.5999874498224</v>
      </c>
      <c r="W746" s="11">
        <v>37.5</v>
      </c>
      <c r="X746" s="11">
        <v>21.8</v>
      </c>
      <c r="Y746" s="11">
        <v>32.5</v>
      </c>
    </row>
    <row r="747" spans="16:25" x14ac:dyDescent="0.2">
      <c r="P747">
        <v>72.3</v>
      </c>
      <c r="Q747">
        <f t="shared" si="67"/>
        <v>7.0681095919757126</v>
      </c>
      <c r="R747">
        <f t="shared" si="68"/>
        <v>98.970959799955494</v>
      </c>
      <c r="S747">
        <f t="shared" si="69"/>
        <v>9.8970959799955502E-2</v>
      </c>
      <c r="T747">
        <f t="shared" si="70"/>
        <v>8.5876649054621197</v>
      </c>
      <c r="U747">
        <f t="shared" si="71"/>
        <v>18.58766490546212</v>
      </c>
      <c r="W747" s="11">
        <v>38</v>
      </c>
      <c r="X747" s="11">
        <v>24.8</v>
      </c>
      <c r="Y747" s="11">
        <v>24.3</v>
      </c>
    </row>
    <row r="748" spans="16:25" x14ac:dyDescent="0.2">
      <c r="P748">
        <v>72.400000000000006</v>
      </c>
      <c r="Q748">
        <f t="shared" si="67"/>
        <v>7.0499214442264488</v>
      </c>
      <c r="R748">
        <f t="shared" si="68"/>
        <v>98.94554105195688</v>
      </c>
      <c r="S748">
        <f t="shared" si="69"/>
        <v>9.8945541051956881E-2</v>
      </c>
      <c r="T748">
        <f t="shared" si="70"/>
        <v>8.5753593929584895</v>
      </c>
      <c r="U748">
        <f t="shared" si="71"/>
        <v>18.575359392958489</v>
      </c>
      <c r="W748" s="11">
        <v>38</v>
      </c>
      <c r="X748" s="11">
        <v>24.8</v>
      </c>
      <c r="Y748" s="11">
        <v>24.3</v>
      </c>
    </row>
    <row r="749" spans="16:25" x14ac:dyDescent="0.2">
      <c r="P749">
        <v>72.5</v>
      </c>
      <c r="Q749">
        <f t="shared" si="67"/>
        <v>7.0317584008988874</v>
      </c>
      <c r="R749">
        <f t="shared" si="68"/>
        <v>98.920820948729187</v>
      </c>
      <c r="S749">
        <f t="shared" si="69"/>
        <v>9.8920820948729185E-2</v>
      </c>
      <c r="T749">
        <f t="shared" si="70"/>
        <v>8.5630708652946268</v>
      </c>
      <c r="U749">
        <f t="shared" si="71"/>
        <v>18.563070865294627</v>
      </c>
      <c r="W749" s="11">
        <v>38.5</v>
      </c>
      <c r="X749" s="11">
        <v>16.8</v>
      </c>
      <c r="Y749" s="11">
        <v>32.9</v>
      </c>
    </row>
    <row r="750" spans="16:25" x14ac:dyDescent="0.2">
      <c r="P750">
        <v>72.599999999999994</v>
      </c>
      <c r="Q750">
        <f t="shared" si="67"/>
        <v>7.0136203927871605</v>
      </c>
      <c r="R750">
        <f t="shared" si="68"/>
        <v>98.896799546040725</v>
      </c>
      <c r="S750">
        <f t="shared" si="69"/>
        <v>9.8896799546040734E-2</v>
      </c>
      <c r="T750">
        <f t="shared" si="70"/>
        <v>8.5507992756480817</v>
      </c>
      <c r="U750">
        <f t="shared" si="71"/>
        <v>18.550799275648082</v>
      </c>
      <c r="W750" s="11">
        <v>39</v>
      </c>
      <c r="X750" s="11">
        <v>18.5</v>
      </c>
      <c r="Y750" s="11">
        <v>41.2</v>
      </c>
    </row>
    <row r="751" spans="16:25" x14ac:dyDescent="0.2">
      <c r="P751">
        <v>72.7</v>
      </c>
      <c r="Q751">
        <f t="shared" si="67"/>
        <v>6.9955073509711454</v>
      </c>
      <c r="R751">
        <f t="shared" si="68"/>
        <v>98.87347692625633</v>
      </c>
      <c r="S751">
        <f t="shared" si="69"/>
        <v>9.8873476926256337E-2</v>
      </c>
      <c r="T751">
        <f t="shared" si="70"/>
        <v>8.5385445773897288</v>
      </c>
      <c r="U751">
        <f t="shared" si="71"/>
        <v>18.538544577389729</v>
      </c>
      <c r="W751" s="11">
        <v>39</v>
      </c>
      <c r="X751" s="11">
        <v>18.899999999999999</v>
      </c>
      <c r="Y751" s="11">
        <v>36</v>
      </c>
    </row>
    <row r="752" spans="16:25" x14ac:dyDescent="0.2">
      <c r="P752">
        <v>72.8</v>
      </c>
      <c r="Q752">
        <f t="shared" si="67"/>
        <v>6.9774192068149716</v>
      </c>
      <c r="R752">
        <f t="shared" si="68"/>
        <v>98.850853198392997</v>
      </c>
      <c r="S752">
        <f t="shared" si="69"/>
        <v>9.8850853198392999E-2</v>
      </c>
      <c r="T752">
        <f t="shared" si="70"/>
        <v>8.5263067240827439</v>
      </c>
      <c r="U752">
        <f t="shared" si="71"/>
        <v>18.526306724082744</v>
      </c>
      <c r="W752" s="11">
        <v>39</v>
      </c>
      <c r="X752" s="11">
        <v>20.7</v>
      </c>
      <c r="Y752" s="11">
        <v>35</v>
      </c>
    </row>
    <row r="753" spans="16:25" x14ac:dyDescent="0.2">
      <c r="P753">
        <v>72.900000000000006</v>
      </c>
      <c r="Q753">
        <f t="shared" si="67"/>
        <v>6.959355891965366</v>
      </c>
      <c r="R753">
        <f t="shared" si="68"/>
        <v>98.828928498178712</v>
      </c>
      <c r="S753">
        <f t="shared" si="69"/>
        <v>9.8828928498178717E-2</v>
      </c>
      <c r="T753">
        <f t="shared" si="70"/>
        <v>8.5140856694815241</v>
      </c>
      <c r="U753">
        <f t="shared" si="71"/>
        <v>18.514085669481524</v>
      </c>
      <c r="W753" s="11">
        <v>39</v>
      </c>
      <c r="X753" s="11">
        <v>26</v>
      </c>
      <c r="Y753" s="11">
        <v>26.6</v>
      </c>
    </row>
    <row r="754" spans="16:25" ht="15" x14ac:dyDescent="0.2">
      <c r="P754">
        <v>73</v>
      </c>
      <c r="Q754">
        <f t="shared" si="67"/>
        <v>6.9413173383501814</v>
      </c>
      <c r="R754">
        <f t="shared" si="68"/>
        <v>98.807702988112894</v>
      </c>
      <c r="S754">
        <f t="shared" si="69"/>
        <v>9.8807702988112894E-2</v>
      </c>
      <c r="T754">
        <f t="shared" si="70"/>
        <v>8.5018813675306575</v>
      </c>
      <c r="U754">
        <f t="shared" si="71"/>
        <v>18.501881367530657</v>
      </c>
      <c r="W754" s="19">
        <v>39</v>
      </c>
      <c r="X754" s="19">
        <v>26</v>
      </c>
      <c r="Y754" s="19">
        <v>31</v>
      </c>
    </row>
    <row r="755" spans="16:25" x14ac:dyDescent="0.2">
      <c r="P755">
        <v>73.099999999999994</v>
      </c>
      <c r="Q755">
        <f t="shared" si="67"/>
        <v>6.9233034781768268</v>
      </c>
      <c r="R755">
        <f t="shared" si="68"/>
        <v>98.787176857529815</v>
      </c>
      <c r="S755">
        <f t="shared" si="69"/>
        <v>9.8787176857529815E-2</v>
      </c>
      <c r="T755">
        <f t="shared" si="70"/>
        <v>8.4896937723638644</v>
      </c>
      <c r="U755">
        <f t="shared" si="71"/>
        <v>18.489693772363864</v>
      </c>
      <c r="W755" s="11">
        <v>39</v>
      </c>
      <c r="X755" s="11">
        <v>20.8</v>
      </c>
      <c r="Y755" s="11">
        <v>33.299999999999997</v>
      </c>
    </row>
    <row r="756" spans="16:25" x14ac:dyDescent="0.2">
      <c r="P756">
        <v>73.2</v>
      </c>
      <c r="Q756">
        <f t="shared" si="67"/>
        <v>6.9053142439307251</v>
      </c>
      <c r="R756">
        <f t="shared" si="68"/>
        <v>98.767350322664939</v>
      </c>
      <c r="S756">
        <f t="shared" si="69"/>
        <v>9.876735032266494E-2</v>
      </c>
      <c r="T756">
        <f t="shared" si="70"/>
        <v>8.4775228383029742</v>
      </c>
      <c r="U756">
        <f t="shared" si="71"/>
        <v>18.477522838302974</v>
      </c>
      <c r="W756" s="11">
        <v>39</v>
      </c>
      <c r="X756" s="11">
        <v>20.8</v>
      </c>
      <c r="Y756" s="11">
        <v>33.299999999999997</v>
      </c>
    </row>
    <row r="757" spans="16:25" x14ac:dyDescent="0.2">
      <c r="P757">
        <v>73.3</v>
      </c>
      <c r="Q757">
        <f t="shared" si="67"/>
        <v>6.8873495683738213</v>
      </c>
      <c r="R757">
        <f t="shared" si="68"/>
        <v>98.748223626723075</v>
      </c>
      <c r="S757">
        <f t="shared" si="69"/>
        <v>9.8748223626723072E-2</v>
      </c>
      <c r="T757">
        <f t="shared" si="70"/>
        <v>8.4653685198568809</v>
      </c>
      <c r="U757">
        <f t="shared" si="71"/>
        <v>18.465368519856881</v>
      </c>
      <c r="W757" s="11">
        <v>39</v>
      </c>
      <c r="X757" s="11">
        <v>19.100000000000001</v>
      </c>
      <c r="Y757" s="11">
        <v>38.6</v>
      </c>
    </row>
    <row r="758" spans="16:25" ht="15" x14ac:dyDescent="0.2">
      <c r="P758">
        <v>73.400000000000006</v>
      </c>
      <c r="Q758">
        <f t="shared" si="67"/>
        <v>6.8694093845430615</v>
      </c>
      <c r="R758">
        <f t="shared" si="68"/>
        <v>98.729797039950483</v>
      </c>
      <c r="S758">
        <f t="shared" si="69"/>
        <v>9.8729797039950482E-2</v>
      </c>
      <c r="T758">
        <f t="shared" si="70"/>
        <v>8.4532307717205555</v>
      </c>
      <c r="U758">
        <f t="shared" si="71"/>
        <v>18.453230771720555</v>
      </c>
      <c r="W758" s="19">
        <v>39</v>
      </c>
      <c r="X758" s="19">
        <v>18.3</v>
      </c>
      <c r="Y758" s="19">
        <v>29.1</v>
      </c>
    </row>
    <row r="759" spans="16:25" ht="15" x14ac:dyDescent="0.2">
      <c r="P759">
        <v>73.5</v>
      </c>
      <c r="Q759">
        <f t="shared" si="67"/>
        <v>6.851493625748887</v>
      </c>
      <c r="R759">
        <f t="shared" si="68"/>
        <v>98.71207085970839</v>
      </c>
      <c r="S759">
        <f t="shared" si="69"/>
        <v>9.8712070859708387E-2</v>
      </c>
      <c r="T759">
        <f t="shared" si="70"/>
        <v>8.4411095487740084</v>
      </c>
      <c r="U759">
        <f t="shared" si="71"/>
        <v>18.441109548774008</v>
      </c>
      <c r="W759" s="10">
        <v>40</v>
      </c>
      <c r="X759" s="10">
        <v>18.5</v>
      </c>
      <c r="Y759" s="10">
        <v>10</v>
      </c>
    </row>
    <row r="760" spans="16:25" ht="15" x14ac:dyDescent="0.2">
      <c r="P760">
        <v>73.599999999999994</v>
      </c>
      <c r="Q760">
        <f t="shared" si="67"/>
        <v>6.8336022255737845</v>
      </c>
      <c r="R760">
        <f t="shared" si="68"/>
        <v>98.695045410549</v>
      </c>
      <c r="S760">
        <f t="shared" si="69"/>
        <v>9.8695045410549007E-2</v>
      </c>
      <c r="T760">
        <f t="shared" si="70"/>
        <v>8.4290048060812737</v>
      </c>
      <c r="U760">
        <f t="shared" si="71"/>
        <v>18.429004806081274</v>
      </c>
      <c r="W760" s="10">
        <v>40</v>
      </c>
      <c r="X760" s="10">
        <v>14.1</v>
      </c>
      <c r="Y760" s="10">
        <v>13</v>
      </c>
    </row>
    <row r="761" spans="16:25" x14ac:dyDescent="0.2">
      <c r="P761">
        <v>73.7</v>
      </c>
      <c r="Q761">
        <f t="shared" si="67"/>
        <v>6.8157351178707373</v>
      </c>
      <c r="R761">
        <f t="shared" si="68"/>
        <v>98.678721044296481</v>
      </c>
      <c r="S761">
        <f t="shared" si="69"/>
        <v>9.867872104429648E-2</v>
      </c>
      <c r="T761">
        <f t="shared" si="70"/>
        <v>8.4169164988894423</v>
      </c>
      <c r="U761">
        <f t="shared" si="71"/>
        <v>18.416916498889442</v>
      </c>
      <c r="W761" s="11">
        <v>40</v>
      </c>
      <c r="X761" s="11">
        <v>21.8</v>
      </c>
      <c r="Y761" s="11">
        <v>27.8</v>
      </c>
    </row>
    <row r="762" spans="16:25" ht="15" x14ac:dyDescent="0.2">
      <c r="P762">
        <v>73.8</v>
      </c>
      <c r="Q762">
        <f t="shared" si="67"/>
        <v>6.7978922367618395</v>
      </c>
      <c r="R762">
        <f t="shared" si="68"/>
        <v>98.663098140127502</v>
      </c>
      <c r="S762">
        <f t="shared" si="69"/>
        <v>9.8663098140127498E-2</v>
      </c>
      <c r="T762">
        <f t="shared" si="70"/>
        <v>8.4048445826276534</v>
      </c>
      <c r="U762">
        <f t="shared" si="71"/>
        <v>18.404844582627653</v>
      </c>
      <c r="W762" s="10">
        <v>41</v>
      </c>
      <c r="X762" s="10">
        <v>21.6</v>
      </c>
      <c r="Y762" s="10">
        <v>25.1</v>
      </c>
    </row>
    <row r="763" spans="16:25" ht="15" x14ac:dyDescent="0.2">
      <c r="P763">
        <v>73.900000000000006</v>
      </c>
      <c r="Q763">
        <f t="shared" si="67"/>
        <v>6.7800735166367758</v>
      </c>
      <c r="R763">
        <f t="shared" si="68"/>
        <v>98.648177104656227</v>
      </c>
      <c r="S763">
        <f t="shared" si="69"/>
        <v>9.8648177104656232E-2</v>
      </c>
      <c r="T763">
        <f t="shared" si="70"/>
        <v>8.3927890129060785</v>
      </c>
      <c r="U763">
        <f t="shared" si="71"/>
        <v>18.392789012906078</v>
      </c>
      <c r="W763" s="10">
        <v>42</v>
      </c>
      <c r="X763" s="10">
        <v>18</v>
      </c>
      <c r="Y763" s="10">
        <v>23</v>
      </c>
    </row>
    <row r="764" spans="16:25" ht="15" x14ac:dyDescent="0.2">
      <c r="P764">
        <v>74</v>
      </c>
      <c r="Q764">
        <f t="shared" si="67"/>
        <v>6.7622788921514143</v>
      </c>
      <c r="R764">
        <f t="shared" si="68"/>
        <v>98.633958372022349</v>
      </c>
      <c r="S764">
        <f t="shared" si="69"/>
        <v>9.8633958372022351E-2</v>
      </c>
      <c r="T764">
        <f t="shared" si="70"/>
        <v>8.38074974551499</v>
      </c>
      <c r="U764">
        <f t="shared" si="71"/>
        <v>18.38074974551499</v>
      </c>
      <c r="W764" s="10">
        <v>42</v>
      </c>
      <c r="X764" s="10">
        <v>18</v>
      </c>
      <c r="Y764" s="10">
        <v>20</v>
      </c>
    </row>
    <row r="765" spans="16:25" ht="15" x14ac:dyDescent="0.2">
      <c r="P765">
        <v>74.099999999999994</v>
      </c>
      <c r="Q765">
        <f t="shared" si="67"/>
        <v>6.74450829822635</v>
      </c>
      <c r="R765">
        <f t="shared" si="68"/>
        <v>98.620442403981343</v>
      </c>
      <c r="S765">
        <f t="shared" si="69"/>
        <v>9.8620442403981351E-2</v>
      </c>
      <c r="T765">
        <f t="shared" si="70"/>
        <v>8.3687267364237741</v>
      </c>
      <c r="U765">
        <f t="shared" si="71"/>
        <v>18.368726736423774</v>
      </c>
      <c r="W765" s="19">
        <v>42</v>
      </c>
      <c r="X765" s="19">
        <v>20</v>
      </c>
      <c r="Y765" s="19">
        <v>24</v>
      </c>
    </row>
    <row r="766" spans="16:25" x14ac:dyDescent="0.2">
      <c r="P766">
        <v>74.2</v>
      </c>
      <c r="Q766">
        <f t="shared" si="67"/>
        <v>6.7267616700454766</v>
      </c>
      <c r="R766">
        <f t="shared" si="68"/>
        <v>98.607629689997182</v>
      </c>
      <c r="S766">
        <f t="shared" si="69"/>
        <v>9.8607629689997187E-2</v>
      </c>
      <c r="T766">
        <f t="shared" si="70"/>
        <v>8.35671994177995</v>
      </c>
      <c r="U766">
        <f t="shared" si="71"/>
        <v>18.35671994177995</v>
      </c>
      <c r="W766" s="11">
        <v>42</v>
      </c>
      <c r="X766" s="11">
        <v>17.899999999999999</v>
      </c>
      <c r="Y766" s="11">
        <v>35</v>
      </c>
    </row>
    <row r="767" spans="16:25" ht="15" x14ac:dyDescent="0.2">
      <c r="P767">
        <v>74.3</v>
      </c>
      <c r="Q767">
        <f t="shared" si="67"/>
        <v>6.7090389430545656</v>
      </c>
      <c r="R767">
        <f t="shared" si="68"/>
        <v>98.59552074733827</v>
      </c>
      <c r="S767">
        <f t="shared" si="69"/>
        <v>9.8595520747338267E-2</v>
      </c>
      <c r="T767">
        <f t="shared" si="70"/>
        <v>8.3447293179082109</v>
      </c>
      <c r="U767">
        <f t="shared" si="71"/>
        <v>18.344729317908211</v>
      </c>
      <c r="W767" s="10">
        <v>42.5</v>
      </c>
      <c r="X767" s="10">
        <v>23.4</v>
      </c>
      <c r="Y767" s="10">
        <v>6.7</v>
      </c>
    </row>
    <row r="768" spans="16:25" ht="15" x14ac:dyDescent="0.2">
      <c r="P768">
        <v>74.400000000000006</v>
      </c>
      <c r="Q768">
        <f t="shared" si="67"/>
        <v>6.6913400529598732</v>
      </c>
      <c r="R768">
        <f t="shared" si="68"/>
        <v>98.584116121176294</v>
      </c>
      <c r="S768">
        <f t="shared" si="69"/>
        <v>9.8584116121176291E-2</v>
      </c>
      <c r="T768">
        <f t="shared" si="70"/>
        <v>8.3327548213094857</v>
      </c>
      <c r="U768">
        <f t="shared" si="71"/>
        <v>18.332754821309486</v>
      </c>
      <c r="W768" s="10">
        <v>42.5</v>
      </c>
      <c r="X768" s="10">
        <v>23.4</v>
      </c>
      <c r="Y768" s="10">
        <v>6.7</v>
      </c>
    </row>
    <row r="769" spans="16:25" ht="15" x14ac:dyDescent="0.2">
      <c r="P769">
        <v>74.5</v>
      </c>
      <c r="Q769">
        <f t="shared" si="67"/>
        <v>6.6736649357267268</v>
      </c>
      <c r="R769">
        <f t="shared" si="68"/>
        <v>98.573416384688301</v>
      </c>
      <c r="S769">
        <f t="shared" si="69"/>
        <v>9.8573416384688306E-2</v>
      </c>
      <c r="T769">
        <f t="shared" si="70"/>
        <v>8.3207964086600015</v>
      </c>
      <c r="U769">
        <f t="shared" si="71"/>
        <v>18.320796408660001</v>
      </c>
      <c r="W769" s="10">
        <v>43</v>
      </c>
      <c r="X769" s="10">
        <v>16.600000000000001</v>
      </c>
      <c r="Y769" s="10">
        <v>24.2</v>
      </c>
    </row>
    <row r="770" spans="16:25" ht="15" x14ac:dyDescent="0.2">
      <c r="P770">
        <v>74.599999999999994</v>
      </c>
      <c r="Q770">
        <f t="shared" si="67"/>
        <v>6.656013527578132</v>
      </c>
      <c r="R770">
        <f t="shared" si="68"/>
        <v>98.563422139159826</v>
      </c>
      <c r="S770">
        <f t="shared" si="69"/>
        <v>9.8563422139159834E-2</v>
      </c>
      <c r="T770">
        <f t="shared" si="70"/>
        <v>8.3088540368102883</v>
      </c>
      <c r="U770">
        <f t="shared" si="71"/>
        <v>18.308854036810288</v>
      </c>
      <c r="W770" s="10">
        <v>43</v>
      </c>
      <c r="X770" s="10">
        <v>16.600000000000001</v>
      </c>
      <c r="Y770" s="10">
        <v>24.2</v>
      </c>
    </row>
    <row r="771" spans="16:25" ht="15" x14ac:dyDescent="0.2">
      <c r="P771">
        <v>74.7</v>
      </c>
      <c r="Q771">
        <f t="shared" si="67"/>
        <v>6.6383857649934157</v>
      </c>
      <c r="R771">
        <f t="shared" si="68"/>
        <v>98.554134014093933</v>
      </c>
      <c r="S771">
        <f t="shared" si="69"/>
        <v>9.8554134014093936E-2</v>
      </c>
      <c r="T771">
        <f t="shared" si="70"/>
        <v>8.2969276627843271</v>
      </c>
      <c r="U771">
        <f t="shared" si="71"/>
        <v>18.296927662784327</v>
      </c>
      <c r="W771" s="10">
        <v>43</v>
      </c>
      <c r="X771" s="10">
        <v>16.600000000000001</v>
      </c>
      <c r="Y771" s="10">
        <v>24.2</v>
      </c>
    </row>
    <row r="772" spans="16:25" ht="15" x14ac:dyDescent="0.2">
      <c r="P772">
        <v>74.8</v>
      </c>
      <c r="Q772">
        <f t="shared" si="67"/>
        <v>6.620781584706819</v>
      </c>
      <c r="R772">
        <f t="shared" si="68"/>
        <v>98.545552667320194</v>
      </c>
      <c r="S772">
        <f t="shared" si="69"/>
        <v>9.8545552667320194E-2</v>
      </c>
      <c r="T772">
        <f t="shared" si="70"/>
        <v>8.2850172437785474</v>
      </c>
      <c r="U772">
        <f t="shared" si="71"/>
        <v>18.285017243778547</v>
      </c>
      <c r="W772" s="10">
        <v>43</v>
      </c>
      <c r="X772" s="10">
        <v>16.600000000000001</v>
      </c>
      <c r="Y772" s="10">
        <v>24.2</v>
      </c>
    </row>
    <row r="773" spans="16:25" ht="15" x14ac:dyDescent="0.2">
      <c r="P773">
        <v>74.900000000000006</v>
      </c>
      <c r="Q773">
        <f t="shared" si="67"/>
        <v>6.6032009237061615</v>
      </c>
      <c r="R773">
        <f t="shared" si="68"/>
        <v>98.537678785108497</v>
      </c>
      <c r="S773">
        <f t="shared" si="69"/>
        <v>9.8537678785108496E-2</v>
      </c>
      <c r="T773">
        <f t="shared" si="70"/>
        <v>8.2731227371609393</v>
      </c>
      <c r="U773">
        <f t="shared" si="71"/>
        <v>18.273122737160939</v>
      </c>
      <c r="W773" s="10">
        <v>43</v>
      </c>
      <c r="X773" s="10">
        <v>16.600000000000001</v>
      </c>
      <c r="Y773" s="10">
        <v>24.2</v>
      </c>
    </row>
    <row r="774" spans="16:25" ht="15" x14ac:dyDescent="0.2">
      <c r="P774">
        <v>75</v>
      </c>
      <c r="Q774">
        <f t="shared" si="67"/>
        <v>6.5856437192314843</v>
      </c>
      <c r="R774">
        <f t="shared" si="68"/>
        <v>98.530513082285495</v>
      </c>
      <c r="S774">
        <f t="shared" si="69"/>
        <v>9.8530513082285498E-2</v>
      </c>
      <c r="T774">
        <f t="shared" si="70"/>
        <v>8.2612441004701509</v>
      </c>
      <c r="U774">
        <f t="shared" si="71"/>
        <v>18.261244100470151</v>
      </c>
      <c r="W774" s="10">
        <v>45</v>
      </c>
      <c r="X774" s="10">
        <v>19</v>
      </c>
      <c r="Y774" s="10">
        <v>22</v>
      </c>
    </row>
    <row r="775" spans="16:25" ht="15" x14ac:dyDescent="0.2">
      <c r="P775">
        <v>75.099999999999994</v>
      </c>
      <c r="Q775">
        <f t="shared" si="67"/>
        <v>6.5681099087736996</v>
      </c>
      <c r="R775">
        <f t="shared" si="68"/>
        <v>98.524056302353486</v>
      </c>
      <c r="S775">
        <f t="shared" si="69"/>
        <v>9.8524056302353488E-2</v>
      </c>
      <c r="T775">
        <f t="shared" si="70"/>
        <v>8.2493812914145508</v>
      </c>
      <c r="U775">
        <f t="shared" si="71"/>
        <v>18.249381291414551</v>
      </c>
      <c r="W775" s="10">
        <v>45</v>
      </c>
      <c r="X775" s="10">
        <v>18.2</v>
      </c>
      <c r="Y775" s="10">
        <v>23</v>
      </c>
    </row>
    <row r="776" spans="16:25" ht="15" x14ac:dyDescent="0.2">
      <c r="P776">
        <v>75.2</v>
      </c>
      <c r="Q776">
        <f t="shared" si="67"/>
        <v>6.550599430073234</v>
      </c>
      <c r="R776">
        <f t="shared" si="68"/>
        <v>98.518309217612924</v>
      </c>
      <c r="S776">
        <f t="shared" si="69"/>
        <v>9.8518309217612926E-2</v>
      </c>
      <c r="T776">
        <f t="shared" si="70"/>
        <v>8.2375342678713324</v>
      </c>
      <c r="U776">
        <f t="shared" si="71"/>
        <v>18.237534267871332</v>
      </c>
      <c r="W776" s="10">
        <v>45</v>
      </c>
      <c r="X776" s="10">
        <v>16.8</v>
      </c>
      <c r="Y776" s="10">
        <v>20</v>
      </c>
    </row>
    <row r="777" spans="16:25" ht="15" x14ac:dyDescent="0.2">
      <c r="P777">
        <v>75.3</v>
      </c>
      <c r="Q777">
        <f t="shared" si="67"/>
        <v>6.5331122211187704</v>
      </c>
      <c r="R777">
        <f t="shared" si="68"/>
        <v>98.51327262928757</v>
      </c>
      <c r="S777">
        <f t="shared" si="69"/>
        <v>9.8513272629287565E-2</v>
      </c>
      <c r="T777">
        <f t="shared" si="70"/>
        <v>8.22570298788564</v>
      </c>
      <c r="U777">
        <f t="shared" si="71"/>
        <v>18.22570298788564</v>
      </c>
      <c r="W777" s="10">
        <v>45</v>
      </c>
      <c r="X777" s="10">
        <v>19.399999999999999</v>
      </c>
      <c r="Y777" s="10">
        <v>33.9</v>
      </c>
    </row>
    <row r="778" spans="16:25" ht="15" x14ac:dyDescent="0.2">
      <c r="P778">
        <v>75.400000000000006</v>
      </c>
      <c r="Q778">
        <f t="shared" si="67"/>
        <v>6.5156482201458417</v>
      </c>
      <c r="R778">
        <f t="shared" si="68"/>
        <v>98.508947367653136</v>
      </c>
      <c r="S778">
        <f t="shared" si="69"/>
        <v>9.8508947367653144E-2</v>
      </c>
      <c r="T778">
        <f t="shared" si="70"/>
        <v>8.2138874096696313</v>
      </c>
      <c r="U778">
        <f t="shared" si="71"/>
        <v>18.213887409669631</v>
      </c>
      <c r="W778" s="10">
        <v>45</v>
      </c>
      <c r="X778" s="10">
        <v>22</v>
      </c>
      <c r="Y778" s="10">
        <v>15.8</v>
      </c>
    </row>
    <row r="779" spans="16:25" ht="15" x14ac:dyDescent="0.2">
      <c r="P779">
        <v>75.5</v>
      </c>
      <c r="Q779">
        <f t="shared" si="67"/>
        <v>6.4982073656355936</v>
      </c>
      <c r="R779">
        <f t="shared" si="68"/>
        <v>98.505334292168939</v>
      </c>
      <c r="S779">
        <f t="shared" si="69"/>
        <v>9.8505334292168942E-2</v>
      </c>
      <c r="T779">
        <f t="shared" si="70"/>
        <v>8.2020874916016453</v>
      </c>
      <c r="U779">
        <f t="shared" si="71"/>
        <v>18.202087491601645</v>
      </c>
      <c r="W779" s="10">
        <v>45</v>
      </c>
      <c r="X779" s="10">
        <v>16.5</v>
      </c>
      <c r="Y779" s="10">
        <v>23</v>
      </c>
    </row>
    <row r="780" spans="16:25" ht="15" x14ac:dyDescent="0.2">
      <c r="P780">
        <v>75.599999999999994</v>
      </c>
      <c r="Q780">
        <f t="shared" si="67"/>
        <v>6.4807895963134357</v>
      </c>
      <c r="R780">
        <f t="shared" si="68"/>
        <v>98.502434291612047</v>
      </c>
      <c r="S780">
        <f t="shared" si="69"/>
        <v>9.8502434291612054E-2</v>
      </c>
      <c r="T780">
        <f t="shared" si="70"/>
        <v>8.1903031922252651</v>
      </c>
      <c r="U780">
        <f t="shared" si="71"/>
        <v>18.190303192225265</v>
      </c>
      <c r="W780" s="10">
        <v>45</v>
      </c>
      <c r="X780" s="10">
        <v>15</v>
      </c>
      <c r="Y780" s="10">
        <v>27.5</v>
      </c>
    </row>
    <row r="781" spans="16:25" ht="15" x14ac:dyDescent="0.2">
      <c r="P781">
        <v>75.7</v>
      </c>
      <c r="Q781">
        <f t="shared" si="67"/>
        <v>6.4633948511477968</v>
      </c>
      <c r="R781">
        <f t="shared" si="68"/>
        <v>98.500248284216127</v>
      </c>
      <c r="S781">
        <f t="shared" si="69"/>
        <v>9.8500248284216135E-2</v>
      </c>
      <c r="T781">
        <f t="shared" si="70"/>
        <v>8.1785344702485148</v>
      </c>
      <c r="U781">
        <f t="shared" si="71"/>
        <v>18.178534470248515</v>
      </c>
      <c r="W781" s="10">
        <v>45</v>
      </c>
      <c r="X781" s="10">
        <v>24.3</v>
      </c>
      <c r="Y781" s="10">
        <v>14.6</v>
      </c>
    </row>
    <row r="782" spans="16:25" ht="15" x14ac:dyDescent="0.2">
      <c r="P782">
        <v>75.8</v>
      </c>
      <c r="Q782">
        <f t="shared" si="67"/>
        <v>6.4460230693487759</v>
      </c>
      <c r="R782">
        <f t="shared" si="68"/>
        <v>98.498777217811593</v>
      </c>
      <c r="S782">
        <f t="shared" si="69"/>
        <v>9.8498777217811598E-2</v>
      </c>
      <c r="T782">
        <f t="shared" si="70"/>
        <v>8.1667812845429069</v>
      </c>
      <c r="U782">
        <f t="shared" si="71"/>
        <v>18.166781284542907</v>
      </c>
      <c r="W782" s="10">
        <v>45</v>
      </c>
      <c r="X782" s="10">
        <v>23.5</v>
      </c>
      <c r="Y782" s="10">
        <v>19.600000000000001</v>
      </c>
    </row>
    <row r="783" spans="16:25" ht="15" x14ac:dyDescent="0.2">
      <c r="P783">
        <v>75.900000000000006</v>
      </c>
      <c r="Q783">
        <f t="shared" si="67"/>
        <v>6.4286741903669409</v>
      </c>
      <c r="R783">
        <f t="shared" si="68"/>
        <v>98.498022069970744</v>
      </c>
      <c r="S783">
        <f t="shared" si="69"/>
        <v>9.8498022069970742E-2</v>
      </c>
      <c r="T783">
        <f t="shared" si="70"/>
        <v>8.1550435941426542</v>
      </c>
      <c r="U783">
        <f t="shared" si="71"/>
        <v>18.155043594142654</v>
      </c>
      <c r="W783" s="10">
        <v>45</v>
      </c>
      <c r="X783" s="10">
        <v>22.5</v>
      </c>
      <c r="Y783" s="10">
        <v>19.399999999999999</v>
      </c>
    </row>
    <row r="784" spans="16:25" ht="15" x14ac:dyDescent="0.2">
      <c r="P784">
        <v>76</v>
      </c>
      <c r="Q784">
        <f t="shared" si="67"/>
        <v>6.4113481538920212</v>
      </c>
      <c r="R784">
        <f t="shared" si="68"/>
        <v>98.497983848154959</v>
      </c>
      <c r="S784">
        <f t="shared" si="69"/>
        <v>9.849798384815496E-2</v>
      </c>
      <c r="T784">
        <f t="shared" si="70"/>
        <v>8.1433213582437816</v>
      </c>
      <c r="U784">
        <f t="shared" si="71"/>
        <v>18.143321358243782</v>
      </c>
      <c r="W784" s="10">
        <v>45</v>
      </c>
      <c r="X784" s="10">
        <v>28</v>
      </c>
      <c r="Y784" s="10">
        <v>13.5</v>
      </c>
    </row>
    <row r="785" spans="16:25" ht="15" x14ac:dyDescent="0.2">
      <c r="P785">
        <v>76.099999999999994</v>
      </c>
      <c r="Q785">
        <f t="shared" si="67"/>
        <v>6.394044899851643</v>
      </c>
      <c r="R785">
        <f t="shared" si="68"/>
        <v>98.498663589865643</v>
      </c>
      <c r="S785">
        <f t="shared" si="69"/>
        <v>9.8498663589865643E-2</v>
      </c>
      <c r="T785">
        <f t="shared" si="70"/>
        <v>8.1316145362032586</v>
      </c>
      <c r="U785">
        <f t="shared" si="71"/>
        <v>18.131614536203259</v>
      </c>
      <c r="W785" s="10">
        <v>46</v>
      </c>
      <c r="X785" s="10">
        <v>19.8</v>
      </c>
      <c r="Y785" s="10">
        <v>26.3</v>
      </c>
    </row>
    <row r="786" spans="16:25" ht="15" x14ac:dyDescent="0.2">
      <c r="P786">
        <v>76.2</v>
      </c>
      <c r="Q786">
        <f t="shared" si="67"/>
        <v>6.3767643684101074</v>
      </c>
      <c r="R786">
        <f t="shared" si="68"/>
        <v>98.500062362799014</v>
      </c>
      <c r="S786">
        <f t="shared" si="69"/>
        <v>9.8500062362799012E-2</v>
      </c>
      <c r="T786">
        <f t="shared" si="70"/>
        <v>8.1199230875381971</v>
      </c>
      <c r="U786">
        <f t="shared" si="71"/>
        <v>18.119923087538197</v>
      </c>
      <c r="W786" s="10">
        <v>46</v>
      </c>
      <c r="X786" s="10">
        <v>15.9</v>
      </c>
      <c r="Y786" s="10">
        <v>32.700000000000003</v>
      </c>
    </row>
    <row r="787" spans="16:25" ht="15" x14ac:dyDescent="0.2">
      <c r="P787">
        <v>76.3</v>
      </c>
      <c r="Q787">
        <f t="shared" si="67"/>
        <v>6.359506499967118</v>
      </c>
      <c r="R787">
        <f t="shared" si="68"/>
        <v>98.502181265003017</v>
      </c>
      <c r="S787">
        <f t="shared" si="69"/>
        <v>9.8502181265003014E-2</v>
      </c>
      <c r="T787">
        <f t="shared" si="70"/>
        <v>8.1082469719249559</v>
      </c>
      <c r="U787">
        <f t="shared" si="71"/>
        <v>18.108246971924956</v>
      </c>
      <c r="W787" s="10">
        <v>46</v>
      </c>
      <c r="X787" s="10">
        <v>22.4</v>
      </c>
      <c r="Y787" s="10">
        <v>42.5</v>
      </c>
    </row>
    <row r="788" spans="16:25" x14ac:dyDescent="0.2">
      <c r="P788">
        <v>76.400000000000006</v>
      </c>
      <c r="Q788">
        <f t="shared" si="67"/>
        <v>6.3422712351565949</v>
      </c>
      <c r="R788">
        <f t="shared" si="68"/>
        <v>98.505021425038834</v>
      </c>
      <c r="S788">
        <f t="shared" si="69"/>
        <v>9.8505021425038836E-2</v>
      </c>
      <c r="T788">
        <f t="shared" si="70"/>
        <v>8.0965861491983588</v>
      </c>
      <c r="U788">
        <f t="shared" si="71"/>
        <v>18.096586149198359</v>
      </c>
      <c r="W788" s="14">
        <v>47</v>
      </c>
      <c r="X788" s="14">
        <v>17.600000000000001</v>
      </c>
      <c r="Y788" s="14">
        <v>34.6</v>
      </c>
    </row>
    <row r="789" spans="16:25" ht="15" x14ac:dyDescent="0.2">
      <c r="P789">
        <v>76.5</v>
      </c>
      <c r="Q789">
        <f t="shared" si="67"/>
        <v>6.3250585148453808</v>
      </c>
      <c r="R789">
        <f t="shared" si="68"/>
        <v>98.508584002145881</v>
      </c>
      <c r="S789">
        <f t="shared" si="69"/>
        <v>9.8508584002145877E-2</v>
      </c>
      <c r="T789">
        <f t="shared" si="70"/>
        <v>8.0849405793508424</v>
      </c>
      <c r="U789">
        <f t="shared" si="71"/>
        <v>18.084940579350842</v>
      </c>
      <c r="W789" s="10">
        <v>47</v>
      </c>
      <c r="X789" s="10">
        <v>20.100000000000001</v>
      </c>
      <c r="Y789" s="10">
        <v>15.4</v>
      </c>
    </row>
    <row r="790" spans="16:25" ht="15" x14ac:dyDescent="0.2">
      <c r="P790">
        <v>76.599999999999994</v>
      </c>
      <c r="Q790">
        <f t="shared" si="67"/>
        <v>6.307868280132098</v>
      </c>
      <c r="R790">
        <f t="shared" si="68"/>
        <v>98.512870186408747</v>
      </c>
      <c r="S790">
        <f t="shared" si="69"/>
        <v>9.8512870186408752E-2</v>
      </c>
      <c r="T790">
        <f t="shared" si="70"/>
        <v>8.0733102225316244</v>
      </c>
      <c r="U790">
        <f t="shared" si="71"/>
        <v>18.073310222531624</v>
      </c>
      <c r="W790" s="10">
        <v>47</v>
      </c>
      <c r="X790" s="10">
        <v>17.600000000000001</v>
      </c>
      <c r="Y790" s="10">
        <v>34.6</v>
      </c>
    </row>
    <row r="791" spans="16:25" x14ac:dyDescent="0.2">
      <c r="P791">
        <v>76.7</v>
      </c>
      <c r="Q791">
        <f t="shared" si="67"/>
        <v>6.2907004723458755</v>
      </c>
      <c r="R791">
        <f t="shared" si="68"/>
        <v>98.517881198929715</v>
      </c>
      <c r="S791">
        <f t="shared" si="69"/>
        <v>9.8517881198929722E-2</v>
      </c>
      <c r="T791">
        <f t="shared" si="70"/>
        <v>8.0616950390458939</v>
      </c>
      <c r="U791">
        <f t="shared" si="71"/>
        <v>18.061695039045894</v>
      </c>
      <c r="W791" s="14">
        <v>47.5</v>
      </c>
      <c r="X791" s="14">
        <v>19.100000000000001</v>
      </c>
      <c r="Y791" s="14">
        <v>16</v>
      </c>
    </row>
    <row r="792" spans="16:25" x14ac:dyDescent="0.2">
      <c r="P792">
        <v>76.8</v>
      </c>
      <c r="Q792">
        <f t="shared" si="67"/>
        <v>6.2735550330451844</v>
      </c>
      <c r="R792">
        <f t="shared" si="68"/>
        <v>98.523618292003633</v>
      </c>
      <c r="S792">
        <f t="shared" si="69"/>
        <v>9.8523618292003637E-2</v>
      </c>
      <c r="T792">
        <f t="shared" si="70"/>
        <v>8.0500949893540081</v>
      </c>
      <c r="U792">
        <f t="shared" si="71"/>
        <v>18.050094989354008</v>
      </c>
      <c r="W792" s="14">
        <v>47.5</v>
      </c>
      <c r="X792" s="14">
        <v>17.899999999999999</v>
      </c>
      <c r="Y792" s="14">
        <v>25.5</v>
      </c>
    </row>
    <row r="793" spans="16:25" x14ac:dyDescent="0.2">
      <c r="P793">
        <v>76.900000000000006</v>
      </c>
      <c r="Q793">
        <f t="shared" ref="Q793:Q856" si="72">IF(P793&gt;108,(100*(0.001*10^(T793/10)-0.001*10^((T793-$Q$20)/10))/($Q$19)),MIN(($S$19*LOG10(P793)+$U$19),($S$20*LOG10(P793)+$U$20),($S$21*LOG10(P793)+$U$21)))</f>
        <v>6.2564319040166367</v>
      </c>
      <c r="R793">
        <f t="shared" si="68"/>
        <v>98.530082749296369</v>
      </c>
      <c r="S793">
        <f t="shared" si="69"/>
        <v>9.8530082749296366E-2</v>
      </c>
      <c r="T793">
        <f t="shared" si="70"/>
        <v>8.0385100340706686</v>
      </c>
      <c r="U793">
        <f t="shared" si="71"/>
        <v>18.038510034070669</v>
      </c>
      <c r="W793" s="14">
        <v>47.5</v>
      </c>
      <c r="X793" s="14">
        <v>20.3</v>
      </c>
      <c r="Y793" s="14">
        <v>19.399999999999999</v>
      </c>
    </row>
    <row r="794" spans="16:25" ht="15" x14ac:dyDescent="0.2">
      <c r="P794">
        <v>77</v>
      </c>
      <c r="Q794">
        <f t="shared" si="72"/>
        <v>6.2393310272737992</v>
      </c>
      <c r="R794">
        <f t="shared" ref="R794:R857" si="73">1000*(0.001*10^(T794/10)-0.001*10^((T794-$Q$20)/10))/(0.01*Q794)</f>
        <v>98.537275886027302</v>
      </c>
      <c r="S794">
        <f t="shared" ref="S794:S857" si="74">0.001*R794</f>
        <v>9.8537275886027301E-2</v>
      </c>
      <c r="T794">
        <f t="shared" ref="T794:T857" si="75">U794-$Q$21</f>
        <v>8.0269401339641249</v>
      </c>
      <c r="U794">
        <f t="shared" ref="U794:U857" si="76">MIN($D$28*LOG(P794)+$D$26,$D$29*LOG(P794)+$D$27)</f>
        <v>18.026940133964125</v>
      </c>
      <c r="W794" s="10">
        <v>47.5</v>
      </c>
      <c r="X794" s="10">
        <v>20.3</v>
      </c>
      <c r="Y794" s="10">
        <v>19.399999999999999</v>
      </c>
    </row>
    <row r="795" spans="16:25" ht="15" x14ac:dyDescent="0.2">
      <c r="P795">
        <v>77.099999999999994</v>
      </c>
      <c r="Q795">
        <f t="shared" si="72"/>
        <v>6.222252345055999</v>
      </c>
      <c r="R795">
        <f t="shared" si="73"/>
        <v>98.545199049155912</v>
      </c>
      <c r="S795">
        <f t="shared" si="74"/>
        <v>9.8545199049155915E-2</v>
      </c>
      <c r="T795">
        <f t="shared" si="75"/>
        <v>8.0153852499553864</v>
      </c>
      <c r="U795">
        <f t="shared" si="76"/>
        <v>18.015385249955386</v>
      </c>
      <c r="W795" s="10">
        <v>47.5</v>
      </c>
      <c r="X795" s="10">
        <v>18.2</v>
      </c>
      <c r="Y795" s="10">
        <v>28.3</v>
      </c>
    </row>
    <row r="796" spans="16:25" x14ac:dyDescent="0.2">
      <c r="P796">
        <v>77.2</v>
      </c>
      <c r="Q796">
        <f t="shared" si="72"/>
        <v>6.2051957998271945</v>
      </c>
      <c r="R796">
        <f t="shared" si="73"/>
        <v>98.553853617570368</v>
      </c>
      <c r="S796">
        <f t="shared" si="74"/>
        <v>9.8553853617570367E-2</v>
      </c>
      <c r="T796">
        <f t="shared" si="75"/>
        <v>8.0038453431174119</v>
      </c>
      <c r="U796">
        <f t="shared" si="76"/>
        <v>18.003845343117412</v>
      </c>
      <c r="W796" s="14">
        <v>47.5</v>
      </c>
      <c r="X796" s="14">
        <v>19.100000000000001</v>
      </c>
      <c r="Y796" s="14">
        <v>16</v>
      </c>
    </row>
    <row r="797" spans="16:25" x14ac:dyDescent="0.2">
      <c r="P797">
        <v>77.3</v>
      </c>
      <c r="Q797">
        <f t="shared" si="72"/>
        <v>6.1881613342747528</v>
      </c>
      <c r="R797">
        <f t="shared" si="73"/>
        <v>98.563241002282723</v>
      </c>
      <c r="S797">
        <f t="shared" si="74"/>
        <v>9.8563241002282725E-2</v>
      </c>
      <c r="T797">
        <f t="shared" si="75"/>
        <v>7.9923203746743425</v>
      </c>
      <c r="U797">
        <f t="shared" si="76"/>
        <v>17.992320374674343</v>
      </c>
      <c r="W797" s="14">
        <v>47.5</v>
      </c>
      <c r="X797" s="14">
        <v>17.899999999999999</v>
      </c>
      <c r="Y797" s="14">
        <v>25.5</v>
      </c>
    </row>
    <row r="798" spans="16:25" ht="15" x14ac:dyDescent="0.2">
      <c r="P798">
        <v>77.400000000000006</v>
      </c>
      <c r="Q798">
        <f t="shared" si="72"/>
        <v>6.1711488913083485</v>
      </c>
      <c r="R798">
        <f t="shared" si="73"/>
        <v>98.573362646624801</v>
      </c>
      <c r="S798">
        <f t="shared" si="74"/>
        <v>9.8573362646624807E-2</v>
      </c>
      <c r="T798">
        <f t="shared" si="75"/>
        <v>7.9808103060007056</v>
      </c>
      <c r="U798">
        <f t="shared" si="76"/>
        <v>17.980810306000706</v>
      </c>
      <c r="W798" s="10">
        <v>50</v>
      </c>
      <c r="X798" s="10">
        <v>13</v>
      </c>
      <c r="Y798" s="10">
        <v>16</v>
      </c>
    </row>
    <row r="799" spans="16:25" ht="15" x14ac:dyDescent="0.2">
      <c r="P799">
        <v>77.5</v>
      </c>
      <c r="Q799">
        <f t="shared" si="72"/>
        <v>6.1541584140587915</v>
      </c>
      <c r="R799">
        <f t="shared" si="73"/>
        <v>98.584220026450055</v>
      </c>
      <c r="S799">
        <f t="shared" si="74"/>
        <v>9.8584220026450051E-2</v>
      </c>
      <c r="T799">
        <f t="shared" si="75"/>
        <v>7.9693150986206405</v>
      </c>
      <c r="U799">
        <f t="shared" si="76"/>
        <v>17.96931509862064</v>
      </c>
      <c r="W799" s="10">
        <v>50</v>
      </c>
      <c r="X799" s="10">
        <v>19</v>
      </c>
      <c r="Y799" s="10">
        <v>28</v>
      </c>
    </row>
    <row r="800" spans="16:25" ht="15" x14ac:dyDescent="0.2">
      <c r="P800">
        <v>77.599999999999994</v>
      </c>
      <c r="Q800">
        <f t="shared" si="72"/>
        <v>6.1371898458768896</v>
      </c>
      <c r="R800">
        <f t="shared" si="73"/>
        <v>98.595814650339136</v>
      </c>
      <c r="S800">
        <f t="shared" si="74"/>
        <v>9.8595814650339134E-2</v>
      </c>
      <c r="T800">
        <f t="shared" si="75"/>
        <v>7.9578347142071451</v>
      </c>
      <c r="U800">
        <f t="shared" si="76"/>
        <v>17.957834714207145</v>
      </c>
      <c r="W800" s="10">
        <v>50</v>
      </c>
      <c r="X800" s="10">
        <v>18</v>
      </c>
      <c r="Y800" s="10">
        <v>32</v>
      </c>
    </row>
    <row r="801" spans="16:25" ht="15" x14ac:dyDescent="0.2">
      <c r="P801">
        <v>77.7</v>
      </c>
      <c r="Q801">
        <f t="shared" si="72"/>
        <v>6.1202431303322911</v>
      </c>
      <c r="R801">
        <f t="shared" si="73"/>
        <v>98.608148059808016</v>
      </c>
      <c r="S801">
        <f t="shared" si="74"/>
        <v>9.8608148059808012E-2</v>
      </c>
      <c r="T801">
        <f t="shared" si="75"/>
        <v>7.9463691145812589</v>
      </c>
      <c r="U801">
        <f t="shared" si="76"/>
        <v>17.946369114581259</v>
      </c>
      <c r="W801" s="10">
        <v>50</v>
      </c>
      <c r="X801" s="10">
        <v>20.6</v>
      </c>
      <c r="Y801" s="10">
        <v>23.8</v>
      </c>
    </row>
    <row r="802" spans="16:25" x14ac:dyDescent="0.2">
      <c r="P802">
        <v>77.8</v>
      </c>
      <c r="Q802">
        <f t="shared" si="72"/>
        <v>6.103318211212418</v>
      </c>
      <c r="R802">
        <f t="shared" si="73"/>
        <v>98.62122182952217</v>
      </c>
      <c r="S802">
        <f t="shared" si="74"/>
        <v>9.8621221829522168E-2</v>
      </c>
      <c r="T802">
        <f t="shared" si="75"/>
        <v>7.9349182617113811</v>
      </c>
      <c r="U802">
        <f t="shared" si="76"/>
        <v>17.934918261711381</v>
      </c>
      <c r="W802" s="11">
        <v>50</v>
      </c>
      <c r="X802" s="11">
        <v>17.2</v>
      </c>
      <c r="Y802" s="11">
        <v>17.399999999999999</v>
      </c>
    </row>
    <row r="803" spans="16:25" x14ac:dyDescent="0.2">
      <c r="P803">
        <v>77.900000000000006</v>
      </c>
      <c r="Q803">
        <f t="shared" si="72"/>
        <v>6.0864150325212947</v>
      </c>
      <c r="R803">
        <f t="shared" si="73"/>
        <v>98.635037567512597</v>
      </c>
      <c r="S803">
        <f t="shared" si="74"/>
        <v>9.8635037567512601E-2</v>
      </c>
      <c r="T803">
        <f t="shared" si="75"/>
        <v>7.9234821177124317</v>
      </c>
      <c r="U803">
        <f t="shared" si="76"/>
        <v>17.923482117712432</v>
      </c>
      <c r="W803" s="11">
        <v>50</v>
      </c>
      <c r="X803" s="11">
        <v>17.5</v>
      </c>
      <c r="Y803" s="11">
        <v>20.2</v>
      </c>
    </row>
    <row r="804" spans="16:25" x14ac:dyDescent="0.2">
      <c r="P804">
        <v>78</v>
      </c>
      <c r="Q804">
        <f t="shared" si="72"/>
        <v>6.0695335384784457</v>
      </c>
      <c r="R804">
        <f t="shared" si="73"/>
        <v>98.649596915398192</v>
      </c>
      <c r="S804">
        <f t="shared" si="74"/>
        <v>9.8649596915398194E-2</v>
      </c>
      <c r="T804">
        <f t="shared" si="75"/>
        <v>7.9120606448451554</v>
      </c>
      <c r="U804">
        <f t="shared" si="76"/>
        <v>17.912060644845155</v>
      </c>
      <c r="W804" s="11">
        <v>50</v>
      </c>
      <c r="X804" s="11">
        <v>17</v>
      </c>
      <c r="Y804" s="11">
        <v>14.2</v>
      </c>
    </row>
    <row r="805" spans="16:25" x14ac:dyDescent="0.2">
      <c r="P805">
        <v>78.099999999999994</v>
      </c>
      <c r="Q805">
        <f t="shared" si="72"/>
        <v>6.0526736735177948</v>
      </c>
      <c r="R805">
        <f t="shared" si="73"/>
        <v>98.664901548610402</v>
      </c>
      <c r="S805">
        <f t="shared" si="74"/>
        <v>9.8664901548610406E-2</v>
      </c>
      <c r="T805">
        <f t="shared" si="75"/>
        <v>7.900653805515347</v>
      </c>
      <c r="U805">
        <f t="shared" si="76"/>
        <v>17.900653805515347</v>
      </c>
      <c r="W805" s="11">
        <v>50</v>
      </c>
      <c r="X805" s="11">
        <v>21.5</v>
      </c>
      <c r="Y805" s="11">
        <v>13.4</v>
      </c>
    </row>
    <row r="806" spans="16:25" x14ac:dyDescent="0.2">
      <c r="P806">
        <v>78.2</v>
      </c>
      <c r="Q806">
        <f t="shared" si="72"/>
        <v>6.0358353822866064</v>
      </c>
      <c r="R806">
        <f t="shared" si="73"/>
        <v>98.68095317662258</v>
      </c>
      <c r="S806">
        <f t="shared" si="74"/>
        <v>9.8680953176622579E-2</v>
      </c>
      <c r="T806">
        <f t="shared" si="75"/>
        <v>7.8892615622731199</v>
      </c>
      <c r="U806">
        <f t="shared" si="76"/>
        <v>17.88926156227312</v>
      </c>
      <c r="W806" s="14">
        <v>50</v>
      </c>
      <c r="X806" s="14">
        <v>21.5</v>
      </c>
      <c r="Y806" s="14">
        <v>13.4</v>
      </c>
    </row>
    <row r="807" spans="16:25" x14ac:dyDescent="0.2">
      <c r="P807">
        <v>78.3</v>
      </c>
      <c r="Q807">
        <f t="shared" si="72"/>
        <v>6.0190186096443128</v>
      </c>
      <c r="R807">
        <f t="shared" si="73"/>
        <v>98.697753543184916</v>
      </c>
      <c r="S807">
        <f t="shared" si="74"/>
        <v>9.8697753543184913E-2</v>
      </c>
      <c r="T807">
        <f t="shared" si="75"/>
        <v>7.8778838778121596</v>
      </c>
      <c r="U807">
        <f t="shared" si="76"/>
        <v>17.87788387781216</v>
      </c>
      <c r="W807" s="14">
        <v>50</v>
      </c>
      <c r="X807" s="14">
        <v>21.5</v>
      </c>
      <c r="Y807" s="14">
        <v>13.4</v>
      </c>
    </row>
    <row r="808" spans="16:25" ht="15" x14ac:dyDescent="0.2">
      <c r="P808">
        <v>78.400000000000006</v>
      </c>
      <c r="Q808">
        <f t="shared" si="72"/>
        <v>6.0022233006615124</v>
      </c>
      <c r="R808">
        <f t="shared" si="73"/>
        <v>98.715304426561659</v>
      </c>
      <c r="S808">
        <f t="shared" si="74"/>
        <v>9.8715304426561665E-2</v>
      </c>
      <c r="T808">
        <f t="shared" si="75"/>
        <v>7.8665207149690133</v>
      </c>
      <c r="U808">
        <f t="shared" si="76"/>
        <v>17.866520714969013</v>
      </c>
      <c r="W808" s="10">
        <v>52</v>
      </c>
      <c r="X808" s="10">
        <v>11</v>
      </c>
      <c r="Y808" s="10">
        <v>7.1</v>
      </c>
    </row>
    <row r="809" spans="16:25" ht="15" x14ac:dyDescent="0.2">
      <c r="P809">
        <v>78.5</v>
      </c>
      <c r="Q809">
        <f t="shared" si="72"/>
        <v>5.9854494006188474</v>
      </c>
      <c r="R809">
        <f t="shared" si="73"/>
        <v>98.733607639773595</v>
      </c>
      <c r="S809">
        <f t="shared" si="74"/>
        <v>9.8733607639773596E-2</v>
      </c>
      <c r="T809">
        <f t="shared" si="75"/>
        <v>7.8551720367223226</v>
      </c>
      <c r="U809">
        <f t="shared" si="76"/>
        <v>17.855172036722323</v>
      </c>
      <c r="W809" s="10">
        <v>53</v>
      </c>
      <c r="X809" s="10">
        <v>13.3</v>
      </c>
      <c r="Y809" s="10">
        <v>16</v>
      </c>
    </row>
    <row r="810" spans="16:25" ht="15" x14ac:dyDescent="0.2">
      <c r="P810">
        <v>78.599999999999994</v>
      </c>
      <c r="Q810">
        <f t="shared" si="72"/>
        <v>5.9686968550059376</v>
      </c>
      <c r="R810">
        <f t="shared" si="73"/>
        <v>98.752665030845932</v>
      </c>
      <c r="S810">
        <f t="shared" si="74"/>
        <v>9.875266503084594E-2</v>
      </c>
      <c r="T810">
        <f t="shared" si="75"/>
        <v>7.8438378061921412</v>
      </c>
      <c r="U810">
        <f t="shared" si="76"/>
        <v>17.843837806192141</v>
      </c>
      <c r="W810" s="10">
        <v>53</v>
      </c>
      <c r="X810" s="10">
        <v>13.3</v>
      </c>
      <c r="Y810" s="10">
        <v>16</v>
      </c>
    </row>
    <row r="811" spans="16:25" ht="15" x14ac:dyDescent="0.2">
      <c r="P811">
        <v>78.7</v>
      </c>
      <c r="Q811">
        <f t="shared" si="72"/>
        <v>5.951965609520343</v>
      </c>
      <c r="R811">
        <f t="shared" si="73"/>
        <v>98.772478483058308</v>
      </c>
      <c r="S811">
        <f t="shared" si="74"/>
        <v>9.8772478483058312E-2</v>
      </c>
      <c r="T811">
        <f t="shared" si="75"/>
        <v>7.8325179866391821</v>
      </c>
      <c r="U811">
        <f t="shared" si="76"/>
        <v>17.832517986639182</v>
      </c>
      <c r="W811" s="10">
        <v>53</v>
      </c>
      <c r="X811" s="10">
        <v>13.79</v>
      </c>
      <c r="Y811" s="10">
        <v>16.899999999999999</v>
      </c>
    </row>
    <row r="812" spans="16:25" x14ac:dyDescent="0.2">
      <c r="P812">
        <v>78.8</v>
      </c>
      <c r="Q812">
        <f t="shared" si="72"/>
        <v>5.93525561006647</v>
      </c>
      <c r="R812">
        <f t="shared" si="73"/>
        <v>98.793049915201721</v>
      </c>
      <c r="S812">
        <f t="shared" si="74"/>
        <v>9.8793049915201728E-2</v>
      </c>
      <c r="T812">
        <f t="shared" si="75"/>
        <v>7.8212125414641136</v>
      </c>
      <c r="U812">
        <f t="shared" si="76"/>
        <v>17.821212541464114</v>
      </c>
      <c r="W812" s="11">
        <v>53</v>
      </c>
      <c r="X812" s="11">
        <v>22.4</v>
      </c>
      <c r="Y812" s="11">
        <v>19.100000000000001</v>
      </c>
    </row>
    <row r="813" spans="16:25" ht="15" x14ac:dyDescent="0.2">
      <c r="P813">
        <v>78.900000000000006</v>
      </c>
      <c r="Q813">
        <f t="shared" si="72"/>
        <v>5.9185668027545617</v>
      </c>
      <c r="R813">
        <f t="shared" si="73"/>
        <v>98.814381281839289</v>
      </c>
      <c r="S813">
        <f t="shared" si="74"/>
        <v>9.8814381281839295E-2</v>
      </c>
      <c r="T813">
        <f t="shared" si="75"/>
        <v>7.8099214342068848</v>
      </c>
      <c r="U813">
        <f t="shared" si="76"/>
        <v>17.809921434206885</v>
      </c>
      <c r="W813" s="10">
        <v>53.7</v>
      </c>
      <c r="X813" s="10">
        <v>9.6</v>
      </c>
      <c r="Y813" s="10">
        <v>17.3</v>
      </c>
    </row>
    <row r="814" spans="16:25" ht="15" x14ac:dyDescent="0.2">
      <c r="P814">
        <v>79</v>
      </c>
      <c r="Q814">
        <f t="shared" si="72"/>
        <v>5.9018991338996258</v>
      </c>
      <c r="R814">
        <f t="shared" si="73"/>
        <v>98.836474573570314</v>
      </c>
      <c r="S814">
        <f t="shared" si="74"/>
        <v>9.883647457357031E-2</v>
      </c>
      <c r="T814">
        <f t="shared" si="75"/>
        <v>7.7986446285459579</v>
      </c>
      <c r="U814">
        <f t="shared" si="76"/>
        <v>17.798644628545958</v>
      </c>
      <c r="W814" s="10">
        <v>56</v>
      </c>
      <c r="X814" s="10">
        <v>14</v>
      </c>
      <c r="Y814" s="10">
        <v>8.3000000000000007</v>
      </c>
    </row>
    <row r="815" spans="16:25" x14ac:dyDescent="0.2">
      <c r="P815">
        <v>79.099999999999994</v>
      </c>
      <c r="Q815">
        <f t="shared" si="72"/>
        <v>5.8852525500204038</v>
      </c>
      <c r="R815">
        <f t="shared" si="73"/>
        <v>98.859331817300784</v>
      </c>
      <c r="S815">
        <f t="shared" si="74"/>
        <v>9.8859331817300791E-2</v>
      </c>
      <c r="T815">
        <f t="shared" si="75"/>
        <v>7.7873820882976332</v>
      </c>
      <c r="U815">
        <f t="shared" si="76"/>
        <v>17.787382088297633</v>
      </c>
      <c r="W815" s="14">
        <v>57</v>
      </c>
      <c r="X815" s="14">
        <v>21.2</v>
      </c>
      <c r="Y815" s="14">
        <v>21.8</v>
      </c>
    </row>
    <row r="816" spans="16:25" x14ac:dyDescent="0.2">
      <c r="P816">
        <v>79.2</v>
      </c>
      <c r="Q816">
        <f t="shared" si="72"/>
        <v>5.8686269978383478</v>
      </c>
      <c r="R816">
        <f t="shared" si="73"/>
        <v>98.882955076518726</v>
      </c>
      <c r="S816">
        <f t="shared" si="74"/>
        <v>9.888295507651873E-2</v>
      </c>
      <c r="T816">
        <f t="shared" si="75"/>
        <v>7.7761337774153887</v>
      </c>
      <c r="U816">
        <f t="shared" si="76"/>
        <v>17.776133777415389</v>
      </c>
      <c r="W816" s="14">
        <v>57</v>
      </c>
      <c r="X816" s="14">
        <v>21.2</v>
      </c>
      <c r="Y816" s="14">
        <v>21.8</v>
      </c>
    </row>
    <row r="817" spans="16:25" ht="15" x14ac:dyDescent="0.2">
      <c r="P817">
        <v>79.3</v>
      </c>
      <c r="Q817">
        <f t="shared" si="72"/>
        <v>5.8520224242765977</v>
      </c>
      <c r="R817">
        <f t="shared" si="73"/>
        <v>98.907346451572337</v>
      </c>
      <c r="S817">
        <f t="shared" si="74"/>
        <v>9.8907346451572342E-2</v>
      </c>
      <c r="T817">
        <f t="shared" si="75"/>
        <v>7.7648996599891262</v>
      </c>
      <c r="U817">
        <f t="shared" si="76"/>
        <v>17.764899659989126</v>
      </c>
      <c r="W817" s="10">
        <v>57.3</v>
      </c>
      <c r="X817" s="10">
        <v>10.7</v>
      </c>
      <c r="Y817" s="10">
        <v>10</v>
      </c>
    </row>
    <row r="818" spans="16:25" ht="15" x14ac:dyDescent="0.2">
      <c r="P818">
        <v>79.400000000000006</v>
      </c>
      <c r="Q818">
        <f t="shared" si="72"/>
        <v>5.8354387764589788</v>
      </c>
      <c r="R818">
        <f t="shared" si="73"/>
        <v>98.932508079955198</v>
      </c>
      <c r="S818">
        <f t="shared" si="74"/>
        <v>9.8932508079955198E-2</v>
      </c>
      <c r="T818">
        <f t="shared" si="75"/>
        <v>7.7536797002445326</v>
      </c>
      <c r="U818">
        <f t="shared" si="76"/>
        <v>17.753679700244533</v>
      </c>
      <c r="W818" s="10">
        <v>58</v>
      </c>
      <c r="X818" s="10">
        <v>14.8</v>
      </c>
      <c r="Y818" s="10">
        <v>7.1</v>
      </c>
    </row>
    <row r="819" spans="16:25" ht="15" x14ac:dyDescent="0.2">
      <c r="P819">
        <v>79.5</v>
      </c>
      <c r="Q819">
        <f t="shared" si="72"/>
        <v>5.8188760017089507</v>
      </c>
      <c r="R819">
        <f t="shared" si="73"/>
        <v>98.958442136595778</v>
      </c>
      <c r="S819">
        <f t="shared" si="74"/>
        <v>9.8958442136595784E-2</v>
      </c>
      <c r="T819">
        <f t="shared" si="75"/>
        <v>7.7424738625423615</v>
      </c>
      <c r="U819">
        <f t="shared" si="76"/>
        <v>17.742473862542361</v>
      </c>
      <c r="W819" s="10">
        <v>58</v>
      </c>
      <c r="X819" s="10">
        <v>14</v>
      </c>
      <c r="Y819" s="10">
        <v>7.2</v>
      </c>
    </row>
    <row r="820" spans="16:25" x14ac:dyDescent="0.2">
      <c r="P820">
        <v>79.599999999999994</v>
      </c>
      <c r="Q820">
        <f t="shared" si="72"/>
        <v>5.8023340475486265</v>
      </c>
      <c r="R820">
        <f t="shared" si="73"/>
        <v>98.98515083415181</v>
      </c>
      <c r="S820">
        <f t="shared" si="74"/>
        <v>9.8985150834151811E-2</v>
      </c>
      <c r="T820">
        <f t="shared" si="75"/>
        <v>7.7312821113777872</v>
      </c>
      <c r="U820">
        <f t="shared" si="76"/>
        <v>17.731282111377787</v>
      </c>
      <c r="W820" s="11">
        <v>58</v>
      </c>
      <c r="X820" s="11">
        <v>22.2</v>
      </c>
      <c r="Y820" s="11">
        <v>17.8</v>
      </c>
    </row>
    <row r="821" spans="16:25" ht="15" x14ac:dyDescent="0.2">
      <c r="P821">
        <v>79.7</v>
      </c>
      <c r="Q821">
        <f t="shared" si="72"/>
        <v>5.7858128616977922</v>
      </c>
      <c r="R821">
        <f t="shared" si="73"/>
        <v>99.01263642330936</v>
      </c>
      <c r="S821">
        <f t="shared" si="74"/>
        <v>9.9012636423309361E-2</v>
      </c>
      <c r="T821">
        <f t="shared" si="75"/>
        <v>7.720104411379701</v>
      </c>
      <c r="U821">
        <f t="shared" si="76"/>
        <v>17.720104411379701</v>
      </c>
      <c r="W821" s="10">
        <v>59</v>
      </c>
      <c r="X821" s="10">
        <v>14.85</v>
      </c>
      <c r="Y821" s="10">
        <v>16.2</v>
      </c>
    </row>
    <row r="822" spans="16:25" ht="15" x14ac:dyDescent="0.2">
      <c r="P822">
        <v>79.8</v>
      </c>
      <c r="Q822">
        <f t="shared" si="72"/>
        <v>5.7693123920728979</v>
      </c>
      <c r="R822">
        <f t="shared" si="73"/>
        <v>99.040901193087706</v>
      </c>
      <c r="S822">
        <f t="shared" si="74"/>
        <v>9.9040901193087713E-2</v>
      </c>
      <c r="T822">
        <f t="shared" si="75"/>
        <v>7.7089407273100505</v>
      </c>
      <c r="U822">
        <f t="shared" si="76"/>
        <v>17.708940727310051</v>
      </c>
      <c r="W822" s="10">
        <v>60</v>
      </c>
      <c r="X822" s="10">
        <v>8.4</v>
      </c>
      <c r="Y822" s="10">
        <v>5.8</v>
      </c>
    </row>
    <row r="823" spans="16:25" ht="15" x14ac:dyDescent="0.2">
      <c r="P823">
        <v>79.900000000000006</v>
      </c>
      <c r="Q823">
        <f t="shared" si="72"/>
        <v>5.7528325867860559</v>
      </c>
      <c r="R823">
        <f t="shared" si="73"/>
        <v>99.069947471149888</v>
      </c>
      <c r="S823">
        <f t="shared" si="74"/>
        <v>9.9069947471149888E-2</v>
      </c>
      <c r="T823">
        <f t="shared" si="75"/>
        <v>7.6977910240631786</v>
      </c>
      <c r="U823">
        <f t="shared" si="76"/>
        <v>17.697791024063179</v>
      </c>
      <c r="W823" s="10">
        <v>60</v>
      </c>
      <c r="X823" s="10">
        <v>10.6</v>
      </c>
      <c r="Y823" s="10">
        <v>5</v>
      </c>
    </row>
    <row r="824" spans="16:25" ht="15" x14ac:dyDescent="0.2">
      <c r="P824">
        <v>80</v>
      </c>
      <c r="Q824">
        <f t="shared" si="72"/>
        <v>5.7363733941441097</v>
      </c>
      <c r="R824">
        <f t="shared" si="73"/>
        <v>99.099777624117294</v>
      </c>
      <c r="S824">
        <f t="shared" si="74"/>
        <v>9.90997776241173E-2</v>
      </c>
      <c r="T824">
        <f t="shared" si="75"/>
        <v>7.6866552666651629</v>
      </c>
      <c r="U824">
        <f t="shared" si="76"/>
        <v>17.686655266665163</v>
      </c>
      <c r="W824" s="10">
        <v>60</v>
      </c>
      <c r="X824" s="10">
        <v>12.3</v>
      </c>
      <c r="Y824" s="10">
        <v>8.8000000000000007</v>
      </c>
    </row>
    <row r="825" spans="16:25" ht="15" x14ac:dyDescent="0.2">
      <c r="P825">
        <v>80.099999999999994</v>
      </c>
      <c r="Q825">
        <f t="shared" si="72"/>
        <v>5.7199347626475969</v>
      </c>
      <c r="R825">
        <f t="shared" si="73"/>
        <v>99.130394057890712</v>
      </c>
      <c r="S825">
        <f t="shared" si="74"/>
        <v>9.9130394057890717E-2</v>
      </c>
      <c r="T825">
        <f t="shared" si="75"/>
        <v>7.6755334202731333</v>
      </c>
      <c r="U825">
        <f t="shared" si="76"/>
        <v>17.675533420273133</v>
      </c>
      <c r="W825" s="10">
        <v>60</v>
      </c>
      <c r="X825" s="10">
        <v>7.8</v>
      </c>
      <c r="Y825" s="10">
        <v>3</v>
      </c>
    </row>
    <row r="826" spans="16:25" ht="15" x14ac:dyDescent="0.2">
      <c r="P826">
        <v>80.2</v>
      </c>
      <c r="Q826">
        <f t="shared" si="72"/>
        <v>5.7035166409898466</v>
      </c>
      <c r="R826">
        <f t="shared" si="73"/>
        <v>99.161799217976437</v>
      </c>
      <c r="S826">
        <f t="shared" si="74"/>
        <v>9.9161799217976437E-2</v>
      </c>
      <c r="T826">
        <f t="shared" si="75"/>
        <v>7.6644254501746545</v>
      </c>
      <c r="U826">
        <f t="shared" si="76"/>
        <v>17.664425450174654</v>
      </c>
      <c r="W826" s="10">
        <v>60</v>
      </c>
      <c r="X826" s="10">
        <v>13.8</v>
      </c>
      <c r="Y826" s="10">
        <v>7</v>
      </c>
    </row>
    <row r="827" spans="16:25" ht="15" x14ac:dyDescent="0.2">
      <c r="P827">
        <v>80.3</v>
      </c>
      <c r="Q827">
        <f t="shared" si="72"/>
        <v>5.6871189780559632</v>
      </c>
      <c r="R827">
        <f t="shared" si="73"/>
        <v>99.193995589818016</v>
      </c>
      <c r="S827">
        <f t="shared" si="74"/>
        <v>9.9193995589818021E-2</v>
      </c>
      <c r="T827">
        <f t="shared" si="75"/>
        <v>7.6533313217870429</v>
      </c>
      <c r="U827">
        <f t="shared" si="76"/>
        <v>17.653331321787043</v>
      </c>
      <c r="W827" s="10">
        <v>60</v>
      </c>
      <c r="X827" s="10">
        <v>10.6</v>
      </c>
      <c r="Y827" s="10">
        <v>6.5</v>
      </c>
    </row>
    <row r="828" spans="16:25" ht="15" x14ac:dyDescent="0.2">
      <c r="P828">
        <v>80.400000000000006</v>
      </c>
      <c r="Q828">
        <f t="shared" si="72"/>
        <v>5.6707417229219246</v>
      </c>
      <c r="R828">
        <f t="shared" si="73"/>
        <v>99.226985699133579</v>
      </c>
      <c r="S828">
        <f t="shared" si="74"/>
        <v>9.9226985699133574E-2</v>
      </c>
      <c r="T828">
        <f t="shared" si="75"/>
        <v>7.6422510006567492</v>
      </c>
      <c r="U828">
        <f t="shared" si="76"/>
        <v>17.642251000656749</v>
      </c>
      <c r="W828" s="10">
        <v>60</v>
      </c>
      <c r="X828" s="10">
        <v>12.6</v>
      </c>
      <c r="Y828" s="10">
        <v>6.9</v>
      </c>
    </row>
    <row r="829" spans="16:25" ht="15" x14ac:dyDescent="0.2">
      <c r="P829">
        <v>80.5</v>
      </c>
      <c r="Q829">
        <f t="shared" si="72"/>
        <v>5.6543848248535795</v>
      </c>
      <c r="R829">
        <f t="shared" si="73"/>
        <v>99.260772112259289</v>
      </c>
      <c r="S829">
        <f t="shared" si="74"/>
        <v>9.9260772112259296E-2</v>
      </c>
      <c r="T829">
        <f t="shared" si="75"/>
        <v>7.6311844524586974</v>
      </c>
      <c r="U829">
        <f t="shared" si="76"/>
        <v>17.631184452458697</v>
      </c>
      <c r="W829" s="10">
        <v>60</v>
      </c>
      <c r="X829" s="10">
        <v>12.5</v>
      </c>
      <c r="Y829" s="10">
        <v>19.3</v>
      </c>
    </row>
    <row r="830" spans="16:25" ht="15" x14ac:dyDescent="0.2">
      <c r="P830">
        <v>80.599999999999994</v>
      </c>
      <c r="Q830">
        <f t="shared" si="72"/>
        <v>5.6380482333057529</v>
      </c>
      <c r="R830">
        <f t="shared" si="73"/>
        <v>99.295357436497284</v>
      </c>
      <c r="S830">
        <f t="shared" si="74"/>
        <v>9.9295357436497284E-2</v>
      </c>
      <c r="T830">
        <f t="shared" si="75"/>
        <v>7.6201316429956449</v>
      </c>
      <c r="U830">
        <f t="shared" si="76"/>
        <v>17.620131642995645</v>
      </c>
      <c r="W830" s="10">
        <v>60</v>
      </c>
      <c r="X830" s="10">
        <v>12</v>
      </c>
      <c r="Y830" s="10">
        <v>9</v>
      </c>
    </row>
    <row r="831" spans="16:25" ht="15" x14ac:dyDescent="0.2">
      <c r="P831">
        <v>80.7</v>
      </c>
      <c r="Q831">
        <f t="shared" si="72"/>
        <v>5.6217318979212649</v>
      </c>
      <c r="R831">
        <f t="shared" si="73"/>
        <v>99.330744320471666</v>
      </c>
      <c r="S831">
        <f t="shared" si="74"/>
        <v>9.9330744320471662E-2</v>
      </c>
      <c r="T831">
        <f t="shared" si="75"/>
        <v>7.609092538197558</v>
      </c>
      <c r="U831">
        <f t="shared" si="76"/>
        <v>17.609092538197558</v>
      </c>
      <c r="W831" s="10">
        <v>60</v>
      </c>
      <c r="X831" s="10">
        <v>11.5</v>
      </c>
      <c r="Y831" s="10">
        <v>11</v>
      </c>
    </row>
    <row r="832" spans="16:25" ht="15" x14ac:dyDescent="0.2">
      <c r="P832">
        <v>80.8</v>
      </c>
      <c r="Q832">
        <f t="shared" si="72"/>
        <v>5.605435768530036</v>
      </c>
      <c r="R832">
        <f t="shared" si="73"/>
        <v>99.366935454488498</v>
      </c>
      <c r="S832">
        <f t="shared" si="74"/>
        <v>9.9366935454488506E-2</v>
      </c>
      <c r="T832">
        <f t="shared" si="75"/>
        <v>7.598067104120986</v>
      </c>
      <c r="U832">
        <f t="shared" si="76"/>
        <v>17.598067104120986</v>
      </c>
      <c r="W832" s="10">
        <v>60</v>
      </c>
      <c r="X832" s="10">
        <v>14.2</v>
      </c>
      <c r="Y832" s="10">
        <v>5.8</v>
      </c>
    </row>
    <row r="833" spans="16:25" ht="15" x14ac:dyDescent="0.2">
      <c r="P833">
        <v>80.900000000000006</v>
      </c>
      <c r="Q833">
        <f t="shared" si="72"/>
        <v>5.5891597951481486</v>
      </c>
      <c r="R833">
        <f t="shared" si="73"/>
        <v>99.403933570902623</v>
      </c>
      <c r="S833">
        <f t="shared" si="74"/>
        <v>9.9403933570902631E-2</v>
      </c>
      <c r="T833">
        <f t="shared" si="75"/>
        <v>7.5870553069484217</v>
      </c>
      <c r="U833">
        <f t="shared" si="76"/>
        <v>17.587055306948422</v>
      </c>
      <c r="W833" s="10">
        <v>60</v>
      </c>
      <c r="X833" s="10">
        <v>11.6</v>
      </c>
      <c r="Y833" s="10">
        <v>11.5</v>
      </c>
    </row>
    <row r="834" spans="16:25" ht="15" x14ac:dyDescent="0.2">
      <c r="P834">
        <v>81</v>
      </c>
      <c r="Q834">
        <f t="shared" si="72"/>
        <v>5.5729039279769097</v>
      </c>
      <c r="R834">
        <f t="shared" si="73"/>
        <v>99.441741444491115</v>
      </c>
      <c r="S834">
        <f t="shared" si="74"/>
        <v>9.9441741444491111E-2</v>
      </c>
      <c r="T834">
        <f t="shared" si="75"/>
        <v>7.5760571129876837</v>
      </c>
      <c r="U834">
        <f t="shared" si="76"/>
        <v>17.576057112987684</v>
      </c>
      <c r="W834" s="10">
        <v>60</v>
      </c>
      <c r="X834" s="10">
        <v>18</v>
      </c>
      <c r="Y834" s="10">
        <v>12.2</v>
      </c>
    </row>
    <row r="835" spans="16:25" ht="15" x14ac:dyDescent="0.2">
      <c r="P835">
        <v>81.099999999999994</v>
      </c>
      <c r="Q835">
        <f t="shared" si="72"/>
        <v>5.5566681174019692</v>
      </c>
      <c r="R835">
        <f t="shared" si="73"/>
        <v>99.480361892831809</v>
      </c>
      <c r="S835">
        <f t="shared" si="74"/>
        <v>9.9480361892831812E-2</v>
      </c>
      <c r="T835">
        <f t="shared" si="75"/>
        <v>7.565072488671305</v>
      </c>
      <c r="U835">
        <f t="shared" si="76"/>
        <v>17.565072488671305</v>
      </c>
      <c r="W835" s="10">
        <v>60</v>
      </c>
      <c r="X835" s="10">
        <v>14.5</v>
      </c>
      <c r="Y835" s="10">
        <v>10.199999999999999</v>
      </c>
    </row>
    <row r="836" spans="16:25" ht="15" x14ac:dyDescent="0.2">
      <c r="P836">
        <v>81.2</v>
      </c>
      <c r="Q836">
        <f t="shared" si="72"/>
        <v>5.5404523139923825</v>
      </c>
      <c r="R836">
        <f t="shared" si="73"/>
        <v>99.519797776689501</v>
      </c>
      <c r="S836">
        <f t="shared" si="74"/>
        <v>9.9519797776689498E-2</v>
      </c>
      <c r="T836">
        <f t="shared" si="75"/>
        <v>7.5541014005559077</v>
      </c>
      <c r="U836">
        <f t="shared" si="76"/>
        <v>17.554101400555908</v>
      </c>
      <c r="W836" s="10">
        <v>60</v>
      </c>
      <c r="X836" s="10">
        <v>12.3</v>
      </c>
      <c r="Y836" s="10">
        <v>8.8000000000000007</v>
      </c>
    </row>
    <row r="837" spans="16:25" ht="15" x14ac:dyDescent="0.2">
      <c r="P837">
        <v>81.3</v>
      </c>
      <c r="Q837">
        <f t="shared" si="72"/>
        <v>5.5242564684997291</v>
      </c>
      <c r="R837">
        <f t="shared" si="73"/>
        <v>99.560052000407453</v>
      </c>
      <c r="S837">
        <f t="shared" si="74"/>
        <v>9.9560052000407448E-2</v>
      </c>
      <c r="T837">
        <f t="shared" si="75"/>
        <v>7.5431438153216064</v>
      </c>
      <c r="U837">
        <f t="shared" si="76"/>
        <v>17.543143815321606</v>
      </c>
      <c r="W837" s="10">
        <v>60</v>
      </c>
      <c r="X837" s="10">
        <v>11</v>
      </c>
      <c r="Y837" s="10">
        <v>14.6</v>
      </c>
    </row>
    <row r="838" spans="16:25" ht="15" x14ac:dyDescent="0.2">
      <c r="P838">
        <v>81.400000000000006</v>
      </c>
      <c r="Q838">
        <f t="shared" si="72"/>
        <v>5.5080805318572033</v>
      </c>
      <c r="R838">
        <f t="shared" si="73"/>
        <v>99.601127512305936</v>
      </c>
      <c r="S838">
        <f t="shared" si="74"/>
        <v>9.9601127512305945E-2</v>
      </c>
      <c r="T838">
        <f t="shared" si="75"/>
        <v>7.5321996997713825</v>
      </c>
      <c r="U838">
        <f t="shared" si="76"/>
        <v>17.532199699771382</v>
      </c>
      <c r="W838" s="10">
        <v>60</v>
      </c>
      <c r="X838" s="10">
        <v>17.7</v>
      </c>
      <c r="Y838" s="10">
        <v>11.1</v>
      </c>
    </row>
    <row r="839" spans="16:25" ht="15" x14ac:dyDescent="0.2">
      <c r="P839">
        <v>81.5</v>
      </c>
      <c r="Q839">
        <f t="shared" si="72"/>
        <v>5.4919244551787045</v>
      </c>
      <c r="R839">
        <f t="shared" si="73"/>
        <v>99.6430273050876</v>
      </c>
      <c r="S839">
        <f t="shared" si="74"/>
        <v>9.9643027305087603E-2</v>
      </c>
      <c r="T839">
        <f t="shared" si="75"/>
        <v>7.5212690208304807</v>
      </c>
      <c r="U839">
        <f t="shared" si="76"/>
        <v>17.521269020830481</v>
      </c>
      <c r="W839" s="10">
        <v>60</v>
      </c>
      <c r="X839" s="10">
        <v>11.5</v>
      </c>
      <c r="Y839" s="10">
        <v>15.2</v>
      </c>
    </row>
    <row r="840" spans="16:25" ht="15" x14ac:dyDescent="0.2">
      <c r="P840">
        <v>81.599999999999994</v>
      </c>
      <c r="Q840">
        <f t="shared" si="72"/>
        <v>5.4757881897580063</v>
      </c>
      <c r="R840">
        <f t="shared" si="73"/>
        <v>99.68575441624931</v>
      </c>
      <c r="S840">
        <f t="shared" si="74"/>
        <v>9.9685754416249314E-2</v>
      </c>
      <c r="T840">
        <f t="shared" si="75"/>
        <v>7.5103517455458544</v>
      </c>
      <c r="U840">
        <f t="shared" si="76"/>
        <v>17.510351745545854</v>
      </c>
      <c r="W840" s="10">
        <v>60</v>
      </c>
      <c r="X840" s="10">
        <v>16.5</v>
      </c>
      <c r="Y840" s="10">
        <v>18.2</v>
      </c>
    </row>
    <row r="841" spans="16:25" ht="15" x14ac:dyDescent="0.2">
      <c r="P841">
        <v>81.7</v>
      </c>
      <c r="Q841">
        <f t="shared" si="72"/>
        <v>5.4596716870678108</v>
      </c>
      <c r="R841">
        <f t="shared" si="73"/>
        <v>99.729311928500053</v>
      </c>
      <c r="S841">
        <f t="shared" si="74"/>
        <v>9.9729311928500056E-2</v>
      </c>
      <c r="T841">
        <f t="shared" si="75"/>
        <v>7.4994478410854839</v>
      </c>
      <c r="U841">
        <f t="shared" si="76"/>
        <v>17.499447841085484</v>
      </c>
      <c r="W841" s="10">
        <v>60</v>
      </c>
      <c r="X841" s="10">
        <v>14.5</v>
      </c>
      <c r="Y841" s="10">
        <v>25.7</v>
      </c>
    </row>
    <row r="842" spans="16:25" ht="15" x14ac:dyDescent="0.2">
      <c r="P842">
        <v>81.8</v>
      </c>
      <c r="Q842">
        <f t="shared" si="72"/>
        <v>5.4435748987589108</v>
      </c>
      <c r="R842">
        <f t="shared" si="73"/>
        <v>99.773702970188211</v>
      </c>
      <c r="S842">
        <f t="shared" si="74"/>
        <v>9.9773702970188213E-2</v>
      </c>
      <c r="T842">
        <f t="shared" si="75"/>
        <v>7.4885572747378859</v>
      </c>
      <c r="U842">
        <f t="shared" si="76"/>
        <v>17.488557274737886</v>
      </c>
      <c r="W842" s="10">
        <v>60</v>
      </c>
      <c r="X842" s="10">
        <v>10.5</v>
      </c>
      <c r="Y842" s="10">
        <v>22.3</v>
      </c>
    </row>
    <row r="843" spans="16:25" ht="15" x14ac:dyDescent="0.2">
      <c r="P843">
        <v>81.900000000000006</v>
      </c>
      <c r="Q843">
        <f t="shared" si="72"/>
        <v>5.4274977766593224</v>
      </c>
      <c r="R843">
        <f t="shared" si="73"/>
        <v>99.818930715731852</v>
      </c>
      <c r="S843">
        <f t="shared" si="74"/>
        <v>9.9818930715731849E-2</v>
      </c>
      <c r="T843">
        <f t="shared" si="75"/>
        <v>7.4776800139114243</v>
      </c>
      <c r="U843">
        <f t="shared" si="76"/>
        <v>17.477680013911424</v>
      </c>
      <c r="W843" s="10">
        <v>60</v>
      </c>
      <c r="X843" s="10">
        <v>10.6</v>
      </c>
      <c r="Y843" s="10">
        <v>7.7</v>
      </c>
    </row>
    <row r="844" spans="16:25" ht="15" x14ac:dyDescent="0.2">
      <c r="P844">
        <v>82</v>
      </c>
      <c r="Q844">
        <f t="shared" si="72"/>
        <v>5.4114402727733832</v>
      </c>
      <c r="R844">
        <f t="shared" si="73"/>
        <v>99.864998386061146</v>
      </c>
      <c r="S844">
        <f t="shared" si="74"/>
        <v>9.9864998386061152E-2</v>
      </c>
      <c r="T844">
        <f t="shared" si="75"/>
        <v>7.466816026133813</v>
      </c>
      <c r="U844">
        <f t="shared" si="76"/>
        <v>17.466816026133813</v>
      </c>
      <c r="W844" s="10">
        <v>60</v>
      </c>
      <c r="X844" s="10">
        <v>14.5</v>
      </c>
      <c r="Y844" s="10">
        <v>14.4</v>
      </c>
    </row>
    <row r="845" spans="16:25" ht="15" x14ac:dyDescent="0.2">
      <c r="P845">
        <v>82.1</v>
      </c>
      <c r="Q845">
        <f t="shared" si="72"/>
        <v>5.3954023392809418</v>
      </c>
      <c r="R845">
        <f t="shared" si="73"/>
        <v>99.911909249063143</v>
      </c>
      <c r="S845">
        <f t="shared" si="74"/>
        <v>9.9911909249063138E-2</v>
      </c>
      <c r="T845">
        <f t="shared" si="75"/>
        <v>7.455965279051469</v>
      </c>
      <c r="U845">
        <f t="shared" si="76"/>
        <v>17.455965279051469</v>
      </c>
      <c r="W845" s="10">
        <v>60</v>
      </c>
      <c r="X845" s="10">
        <v>19.899999999999999</v>
      </c>
      <c r="Y845" s="20">
        <v>14.2</v>
      </c>
    </row>
    <row r="846" spans="16:25" ht="15" x14ac:dyDescent="0.2">
      <c r="P846">
        <v>82.2</v>
      </c>
      <c r="Q846">
        <f t="shared" si="72"/>
        <v>5.3793839285364697</v>
      </c>
      <c r="R846">
        <f t="shared" si="73"/>
        <v>99.959666620037723</v>
      </c>
      <c r="S846">
        <f t="shared" si="74"/>
        <v>9.9959666620037718E-2</v>
      </c>
      <c r="T846">
        <f t="shared" si="75"/>
        <v>7.4451277404289726</v>
      </c>
      <c r="U846">
        <f t="shared" si="76"/>
        <v>17.445127740428973</v>
      </c>
      <c r="W846" s="10">
        <v>60</v>
      </c>
      <c r="X846" s="10">
        <v>10.7</v>
      </c>
      <c r="Y846" s="10">
        <v>11.4</v>
      </c>
    </row>
    <row r="847" spans="16:25" ht="15" x14ac:dyDescent="0.2">
      <c r="P847">
        <v>82.3</v>
      </c>
      <c r="Q847">
        <f t="shared" si="72"/>
        <v>5.3633849930682231</v>
      </c>
      <c r="R847">
        <f t="shared" si="73"/>
        <v>100.00827386215867</v>
      </c>
      <c r="S847">
        <f t="shared" si="74"/>
        <v>0.10000827386215867</v>
      </c>
      <c r="T847">
        <f t="shared" si="75"/>
        <v>7.4343033781484706</v>
      </c>
      <c r="U847">
        <f t="shared" si="76"/>
        <v>17.434303378148471</v>
      </c>
      <c r="W847" s="10">
        <v>60</v>
      </c>
      <c r="X847" s="10">
        <v>10.5</v>
      </c>
      <c r="Y847" s="10">
        <v>10.4</v>
      </c>
    </row>
    <row r="848" spans="16:25" ht="15" x14ac:dyDescent="0.2">
      <c r="P848">
        <v>82.4</v>
      </c>
      <c r="Q848">
        <f t="shared" si="72"/>
        <v>5.34740548557739</v>
      </c>
      <c r="R848">
        <f t="shared" si="73"/>
        <v>100.05773438694408</v>
      </c>
      <c r="S848">
        <f t="shared" si="74"/>
        <v>0.10005773438694408</v>
      </c>
      <c r="T848">
        <f t="shared" si="75"/>
        <v>7.4234921602091291</v>
      </c>
      <c r="U848">
        <f t="shared" si="76"/>
        <v>17.423492160209129</v>
      </c>
      <c r="W848" s="10">
        <v>60</v>
      </c>
      <c r="X848" s="10">
        <v>11.3</v>
      </c>
      <c r="Y848" s="10">
        <v>9.4</v>
      </c>
    </row>
    <row r="849" spans="16:25" ht="15" x14ac:dyDescent="0.2">
      <c r="P849">
        <v>82.5</v>
      </c>
      <c r="Q849">
        <f t="shared" si="72"/>
        <v>5.3314453589372661</v>
      </c>
      <c r="R849">
        <f t="shared" si="73"/>
        <v>100.10805165473273</v>
      </c>
      <c r="S849">
        <f t="shared" si="74"/>
        <v>0.10010805165473273</v>
      </c>
      <c r="T849">
        <f t="shared" si="75"/>
        <v>7.4126940547265434</v>
      </c>
      <c r="U849">
        <f t="shared" si="76"/>
        <v>17.412694054726543</v>
      </c>
      <c r="W849" s="10">
        <v>60</v>
      </c>
      <c r="X849" s="10">
        <v>18.600000000000001</v>
      </c>
      <c r="Y849" s="10">
        <v>15.1</v>
      </c>
    </row>
    <row r="850" spans="16:25" ht="15" x14ac:dyDescent="0.2">
      <c r="P850">
        <v>82.6</v>
      </c>
      <c r="Q850">
        <f t="shared" si="72"/>
        <v>5.3155045661924163</v>
      </c>
      <c r="R850">
        <f t="shared" si="73"/>
        <v>100.15922917516937</v>
      </c>
      <c r="S850">
        <f t="shared" si="74"/>
        <v>0.10015922917516937</v>
      </c>
      <c r="T850">
        <f t="shared" si="75"/>
        <v>7.4019090299321704</v>
      </c>
      <c r="U850">
        <f t="shared" si="76"/>
        <v>17.40190902993217</v>
      </c>
      <c r="W850" s="10">
        <v>60</v>
      </c>
      <c r="X850" s="10">
        <v>16.3</v>
      </c>
      <c r="Y850" s="10">
        <v>8.6999999999999993</v>
      </c>
    </row>
    <row r="851" spans="16:25" ht="15" x14ac:dyDescent="0.2">
      <c r="P851">
        <v>82.7</v>
      </c>
      <c r="Q851">
        <f t="shared" si="72"/>
        <v>5.2995830605578362</v>
      </c>
      <c r="R851">
        <f t="shared" si="73"/>
        <v>100.21127050769842</v>
      </c>
      <c r="S851">
        <f t="shared" si="74"/>
        <v>0.10021127050769842</v>
      </c>
      <c r="T851">
        <f t="shared" si="75"/>
        <v>7.3911370541727948</v>
      </c>
      <c r="U851">
        <f t="shared" si="76"/>
        <v>17.391137054172795</v>
      </c>
      <c r="W851" s="10">
        <v>60</v>
      </c>
      <c r="X851" s="10">
        <v>18.3</v>
      </c>
      <c r="Y851" s="10">
        <v>15.9</v>
      </c>
    </row>
    <row r="852" spans="16:25" ht="15" x14ac:dyDescent="0.2">
      <c r="P852">
        <v>82.8</v>
      </c>
      <c r="Q852">
        <f t="shared" si="72"/>
        <v>5.2836807954181282</v>
      </c>
      <c r="R852">
        <f t="shared" si="73"/>
        <v>100.26417926206517</v>
      </c>
      <c r="S852">
        <f t="shared" si="74"/>
        <v>0.10026417926206517</v>
      </c>
      <c r="T852">
        <f t="shared" si="75"/>
        <v>7.3803780959099612</v>
      </c>
      <c r="U852">
        <f t="shared" si="76"/>
        <v>17.380378095909961</v>
      </c>
      <c r="W852" s="10">
        <v>60</v>
      </c>
      <c r="X852" s="10">
        <v>13.2</v>
      </c>
      <c r="Y852" s="10">
        <v>15</v>
      </c>
    </row>
    <row r="853" spans="16:25" ht="15" x14ac:dyDescent="0.2">
      <c r="P853">
        <v>82.9</v>
      </c>
      <c r="Q853">
        <f t="shared" si="72"/>
        <v>5.2677977243267051</v>
      </c>
      <c r="R853">
        <f t="shared" si="73"/>
        <v>100.31795909882401</v>
      </c>
      <c r="S853">
        <f t="shared" si="74"/>
        <v>0.100317959098824</v>
      </c>
      <c r="T853">
        <f t="shared" si="75"/>
        <v>7.3696321237193914</v>
      </c>
      <c r="U853">
        <f t="shared" si="76"/>
        <v>17.369632123719391</v>
      </c>
      <c r="W853" s="10">
        <v>60</v>
      </c>
      <c r="X853" s="10">
        <v>10.1</v>
      </c>
      <c r="Y853" s="10">
        <v>8.1</v>
      </c>
    </row>
    <row r="854" spans="16:25" ht="15" x14ac:dyDescent="0.2">
      <c r="P854">
        <v>83</v>
      </c>
      <c r="Q854">
        <f t="shared" si="72"/>
        <v>5.2519338010049594</v>
      </c>
      <c r="R854">
        <f t="shared" si="73"/>
        <v>100.37261372985789</v>
      </c>
      <c r="S854">
        <f t="shared" si="74"/>
        <v>0.1003726137298579</v>
      </c>
      <c r="T854">
        <f t="shared" si="75"/>
        <v>7.3588991062904867</v>
      </c>
      <c r="U854">
        <f t="shared" si="76"/>
        <v>17.358899106290487</v>
      </c>
      <c r="W854" s="10">
        <v>60</v>
      </c>
      <c r="X854" s="10">
        <v>19</v>
      </c>
      <c r="Y854" s="10">
        <v>12.8</v>
      </c>
    </row>
    <row r="855" spans="16:25" ht="15" x14ac:dyDescent="0.2">
      <c r="P855">
        <v>83.1</v>
      </c>
      <c r="Q855">
        <f t="shared" si="72"/>
        <v>5.2360889793414316</v>
      </c>
      <c r="R855">
        <f t="shared" si="73"/>
        <v>100.42814691890386</v>
      </c>
      <c r="S855">
        <f t="shared" si="74"/>
        <v>0.10042814691890387</v>
      </c>
      <c r="T855">
        <f t="shared" si="75"/>
        <v>7.3481790124257245</v>
      </c>
      <c r="U855">
        <f t="shared" si="76"/>
        <v>17.348179012425724</v>
      </c>
      <c r="W855" s="10">
        <v>60</v>
      </c>
      <c r="X855" s="10">
        <v>18</v>
      </c>
      <c r="Y855" s="10">
        <v>13.2</v>
      </c>
    </row>
    <row r="856" spans="16:25" ht="15" x14ac:dyDescent="0.2">
      <c r="P856">
        <v>83.2</v>
      </c>
      <c r="Q856">
        <f t="shared" si="72"/>
        <v>5.2202632133910569</v>
      </c>
      <c r="R856">
        <f t="shared" si="73"/>
        <v>100.48456248208791</v>
      </c>
      <c r="S856">
        <f t="shared" si="74"/>
        <v>0.10048456248208791</v>
      </c>
      <c r="T856">
        <f t="shared" si="75"/>
        <v>7.3374718110401602</v>
      </c>
      <c r="U856">
        <f t="shared" si="76"/>
        <v>17.33747181104016</v>
      </c>
      <c r="W856" s="10">
        <v>60</v>
      </c>
      <c r="X856" s="10">
        <v>12.5</v>
      </c>
      <c r="Y856" s="10">
        <v>30</v>
      </c>
    </row>
    <row r="857" spans="16:25" ht="15" x14ac:dyDescent="0.2">
      <c r="P857">
        <v>83.3</v>
      </c>
      <c r="Q857">
        <f t="shared" ref="Q857:Q920" si="77">IF(P857&gt;108,(100*(0.001*10^(T857/10)-0.001*10^((T857-$Q$20)/10))/($Q$19)),MIN(($S$19*LOG10(P857)+$U$19),($S$20*LOG10(P857)+$U$20),($S$21*LOG10(P857)+$U$21)))</f>
        <v>5.2044564573743344</v>
      </c>
      <c r="R857">
        <f t="shared" si="73"/>
        <v>100.54186428846897</v>
      </c>
      <c r="S857">
        <f t="shared" si="74"/>
        <v>0.10054186428846898</v>
      </c>
      <c r="T857">
        <f t="shared" si="75"/>
        <v>7.3267774711608595</v>
      </c>
      <c r="U857">
        <f t="shared" si="76"/>
        <v>17.32677747116086</v>
      </c>
      <c r="W857" s="10">
        <v>60</v>
      </c>
      <c r="X857" s="10">
        <v>17.399999999999999</v>
      </c>
      <c r="Y857" s="10">
        <v>29.3</v>
      </c>
    </row>
    <row r="858" spans="16:25" ht="15" x14ac:dyDescent="0.2">
      <c r="P858">
        <v>83.4</v>
      </c>
      <c r="Q858">
        <f t="shared" si="77"/>
        <v>5.1886686656765093</v>
      </c>
      <c r="R858">
        <f t="shared" ref="R858:R921" si="78">1000*(0.001*10^(T858/10)-0.001*10^((T858-$Q$20)/10))/(0.01*Q858)</f>
        <v>100.60005626059207</v>
      </c>
      <c r="S858">
        <f t="shared" ref="S858:S921" si="79">0.001*R858</f>
        <v>0.10060005626059207</v>
      </c>
      <c r="T858">
        <f t="shared" ref="T858:T921" si="80">U858-$Q$21</f>
        <v>7.3160959619263579</v>
      </c>
      <c r="U858">
        <f t="shared" ref="U858:U921" si="81">MIN($D$28*LOG(P858)+$D$26,$D$29*LOG(P858)+$D$27)</f>
        <v>17.316095961926358</v>
      </c>
      <c r="W858" s="10">
        <v>60</v>
      </c>
      <c r="X858" s="10">
        <v>12.6</v>
      </c>
      <c r="Y858" s="10">
        <v>19.600000000000001</v>
      </c>
    </row>
    <row r="859" spans="16:25" ht="15" x14ac:dyDescent="0.2">
      <c r="P859">
        <v>83.5</v>
      </c>
      <c r="Q859">
        <f t="shared" si="77"/>
        <v>5.1728997928468559</v>
      </c>
      <c r="R859">
        <f t="shared" si="78"/>
        <v>100.65914237504931</v>
      </c>
      <c r="S859">
        <f t="shared" si="79"/>
        <v>0.10065914237504932</v>
      </c>
      <c r="T859">
        <f t="shared" si="80"/>
        <v>7.3054272525861634</v>
      </c>
      <c r="U859">
        <f t="shared" si="81"/>
        <v>17.305427252586163</v>
      </c>
      <c r="W859" s="10">
        <v>60</v>
      </c>
      <c r="X859" s="10">
        <v>15.6</v>
      </c>
      <c r="Y859" s="10">
        <v>25</v>
      </c>
    </row>
    <row r="860" spans="16:25" ht="15" x14ac:dyDescent="0.2">
      <c r="P860">
        <v>83.6</v>
      </c>
      <c r="Q860">
        <f t="shared" si="77"/>
        <v>5.157149793597803</v>
      </c>
      <c r="R860">
        <f t="shared" si="78"/>
        <v>100.71912666305154</v>
      </c>
      <c r="S860">
        <f t="shared" si="79"/>
        <v>0.10071912666305154</v>
      </c>
      <c r="T860">
        <f t="shared" si="80"/>
        <v>7.294771312500167</v>
      </c>
      <c r="U860">
        <f t="shared" si="81"/>
        <v>17.294771312500167</v>
      </c>
      <c r="W860" s="10">
        <v>60</v>
      </c>
      <c r="X860" s="10">
        <v>15.6</v>
      </c>
      <c r="Y860" s="10">
        <v>25</v>
      </c>
    </row>
    <row r="861" spans="16:25" ht="15" x14ac:dyDescent="0.2">
      <c r="P861">
        <v>83.7</v>
      </c>
      <c r="Q861">
        <f t="shared" si="77"/>
        <v>5.1414186228042169</v>
      </c>
      <c r="R861">
        <f t="shared" si="78"/>
        <v>100.78001321100882</v>
      </c>
      <c r="S861">
        <f t="shared" si="79"/>
        <v>0.10078001321100882</v>
      </c>
      <c r="T861">
        <f t="shared" si="80"/>
        <v>7.2841281111381733</v>
      </c>
      <c r="U861">
        <f t="shared" si="81"/>
        <v>17.284128111138173</v>
      </c>
      <c r="W861" s="10">
        <v>60</v>
      </c>
      <c r="X861" s="10">
        <v>18.5</v>
      </c>
      <c r="Y861" s="10">
        <v>10.199999999999999</v>
      </c>
    </row>
    <row r="862" spans="16:25" ht="15" x14ac:dyDescent="0.2">
      <c r="P862">
        <v>83.8</v>
      </c>
      <c r="Q862">
        <f t="shared" si="77"/>
        <v>5.1257062355026193</v>
      </c>
      <c r="R862">
        <f t="shared" si="78"/>
        <v>100.84180616111978</v>
      </c>
      <c r="S862">
        <f t="shared" si="79"/>
        <v>0.10084180616111978</v>
      </c>
      <c r="T862">
        <f t="shared" si="80"/>
        <v>7.2734976180793396</v>
      </c>
      <c r="U862">
        <f t="shared" si="81"/>
        <v>17.27349761807934</v>
      </c>
      <c r="W862" s="10">
        <v>60</v>
      </c>
      <c r="X862" s="10">
        <v>11</v>
      </c>
      <c r="Y862" s="10">
        <v>7.1</v>
      </c>
    </row>
    <row r="863" spans="16:25" ht="15" x14ac:dyDescent="0.2">
      <c r="P863">
        <v>83.9</v>
      </c>
      <c r="Q863">
        <f t="shared" si="77"/>
        <v>5.1100125868903774</v>
      </c>
      <c r="R863">
        <f t="shared" si="78"/>
        <v>100.9045097119717</v>
      </c>
      <c r="S863">
        <f t="shared" si="79"/>
        <v>0.10090450971197171</v>
      </c>
      <c r="T863">
        <f t="shared" si="80"/>
        <v>7.2628798030116499</v>
      </c>
      <c r="U863">
        <f t="shared" si="81"/>
        <v>17.26287980301165</v>
      </c>
      <c r="W863" s="10">
        <v>60</v>
      </c>
      <c r="X863" s="10">
        <v>15.4</v>
      </c>
      <c r="Y863" s="10">
        <v>16</v>
      </c>
    </row>
    <row r="864" spans="16:25" ht="15" x14ac:dyDescent="0.2">
      <c r="P864">
        <v>84</v>
      </c>
      <c r="Q864">
        <f t="shared" si="77"/>
        <v>5.0943376323249865</v>
      </c>
      <c r="R864">
        <f t="shared" si="78"/>
        <v>100.96812811915022</v>
      </c>
      <c r="S864">
        <f t="shared" si="79"/>
        <v>0.10096812811915022</v>
      </c>
      <c r="T864">
        <f t="shared" si="80"/>
        <v>7.2522746357314318</v>
      </c>
      <c r="U864">
        <f t="shared" si="81"/>
        <v>17.252274635731432</v>
      </c>
      <c r="W864" s="10">
        <v>60</v>
      </c>
      <c r="X864" s="10">
        <v>17</v>
      </c>
      <c r="Y864" s="10">
        <v>30.3</v>
      </c>
    </row>
    <row r="865" spans="16:25" ht="15" x14ac:dyDescent="0.2">
      <c r="P865">
        <v>84.1</v>
      </c>
      <c r="Q865">
        <f t="shared" si="77"/>
        <v>5.0786813273232596</v>
      </c>
      <c r="R865">
        <f t="shared" si="78"/>
        <v>101.03266569585891</v>
      </c>
      <c r="S865">
        <f t="shared" si="79"/>
        <v>0.10103266569585891</v>
      </c>
      <c r="T865">
        <f t="shared" si="80"/>
        <v>7.2416820861428022</v>
      </c>
      <c r="U865">
        <f t="shared" si="81"/>
        <v>17.241682086142802</v>
      </c>
      <c r="W865" s="10">
        <v>60</v>
      </c>
      <c r="X865" s="10">
        <v>18.5</v>
      </c>
      <c r="Y865" s="10">
        <v>10.199999999999999</v>
      </c>
    </row>
    <row r="866" spans="16:25" ht="15" x14ac:dyDescent="0.2">
      <c r="P866">
        <v>84.2</v>
      </c>
      <c r="Q866">
        <f t="shared" si="77"/>
        <v>5.0630436275606172</v>
      </c>
      <c r="R866">
        <f t="shared" si="78"/>
        <v>101.09812681354862</v>
      </c>
      <c r="S866">
        <f t="shared" si="79"/>
        <v>0.10109812681354861</v>
      </c>
      <c r="T866">
        <f t="shared" si="80"/>
        <v>7.231102124257184</v>
      </c>
      <c r="U866">
        <f t="shared" si="81"/>
        <v>17.231102124257184</v>
      </c>
      <c r="W866" s="10">
        <v>60</v>
      </c>
      <c r="X866" s="10">
        <v>9.6</v>
      </c>
      <c r="Y866" s="10">
        <v>28.5</v>
      </c>
    </row>
    <row r="867" spans="16:25" ht="15" x14ac:dyDescent="0.2">
      <c r="P867">
        <v>84.3</v>
      </c>
      <c r="Q867">
        <f t="shared" si="77"/>
        <v>5.0474244888703055</v>
      </c>
      <c r="R867">
        <f t="shared" si="78"/>
        <v>101.16451590255811</v>
      </c>
      <c r="S867">
        <f t="shared" si="79"/>
        <v>0.10116451590255811</v>
      </c>
      <c r="T867">
        <f t="shared" si="80"/>
        <v>7.2205347201927808</v>
      </c>
      <c r="U867">
        <f t="shared" si="81"/>
        <v>17.220534720192781</v>
      </c>
      <c r="W867" s="10">
        <v>60</v>
      </c>
      <c r="X867" s="10">
        <v>22.6</v>
      </c>
      <c r="Y867" s="10">
        <v>7</v>
      </c>
    </row>
    <row r="868" spans="16:25" ht="15" x14ac:dyDescent="0.2">
      <c r="P868">
        <v>84.4</v>
      </c>
      <c r="Q868">
        <f t="shared" si="77"/>
        <v>5.0318238672426503</v>
      </c>
      <c r="R868">
        <f t="shared" si="78"/>
        <v>101.23183745276454</v>
      </c>
      <c r="S868">
        <f t="shared" si="79"/>
        <v>0.10123183745276454</v>
      </c>
      <c r="T868">
        <f t="shared" si="80"/>
        <v>7.2099798441740717</v>
      </c>
      <c r="U868">
        <f t="shared" si="81"/>
        <v>17.209979844174072</v>
      </c>
      <c r="W868" s="10">
        <v>60</v>
      </c>
      <c r="X868" s="10">
        <v>16.399999999999999</v>
      </c>
      <c r="Y868" s="10">
        <v>23</v>
      </c>
    </row>
    <row r="869" spans="16:25" ht="15" x14ac:dyDescent="0.2">
      <c r="P869">
        <v>84.5</v>
      </c>
      <c r="Q869">
        <f t="shared" si="77"/>
        <v>5.0162417188243182</v>
      </c>
      <c r="R869">
        <f t="shared" si="78"/>
        <v>101.3000960142451</v>
      </c>
      <c r="S869">
        <f t="shared" si="79"/>
        <v>0.1013000960142451</v>
      </c>
      <c r="T869">
        <f t="shared" si="80"/>
        <v>7.1994374665313075</v>
      </c>
      <c r="U869">
        <f t="shared" si="81"/>
        <v>17.199437466531307</v>
      </c>
      <c r="W869" s="10">
        <v>60</v>
      </c>
      <c r="X869" s="10">
        <v>19.899999999999999</v>
      </c>
      <c r="Y869" s="10">
        <v>20</v>
      </c>
    </row>
    <row r="870" spans="16:25" ht="15" x14ac:dyDescent="0.2">
      <c r="P870">
        <v>84.6</v>
      </c>
      <c r="Q870">
        <f t="shared" si="77"/>
        <v>5.0006779999175848</v>
      </c>
      <c r="R870">
        <f t="shared" si="78"/>
        <v>101.36929619794911</v>
      </c>
      <c r="S870">
        <f t="shared" si="79"/>
        <v>0.10136929619794911</v>
      </c>
      <c r="T870">
        <f t="shared" si="80"/>
        <v>7.1889075577000199</v>
      </c>
      <c r="U870">
        <f t="shared" si="81"/>
        <v>17.18890755770002</v>
      </c>
      <c r="W870" s="10">
        <v>60</v>
      </c>
      <c r="X870" s="10">
        <v>17.2</v>
      </c>
      <c r="Y870" s="10">
        <v>11.3</v>
      </c>
    </row>
    <row r="871" spans="16:25" ht="15" x14ac:dyDescent="0.2">
      <c r="P871">
        <v>84.7</v>
      </c>
      <c r="Q871">
        <f t="shared" si="77"/>
        <v>4.9851326669795739</v>
      </c>
      <c r="R871">
        <f t="shared" si="78"/>
        <v>101.4394426763821</v>
      </c>
      <c r="S871">
        <f t="shared" si="79"/>
        <v>0.10143944267638211</v>
      </c>
      <c r="T871">
        <f t="shared" si="80"/>
        <v>7.1783900882205103</v>
      </c>
      <c r="U871">
        <f t="shared" si="81"/>
        <v>17.17839008822051</v>
      </c>
      <c r="W871" s="10">
        <v>60</v>
      </c>
      <c r="X871" s="10">
        <v>21</v>
      </c>
      <c r="Y871" s="10">
        <v>13.4</v>
      </c>
    </row>
    <row r="872" spans="16:25" ht="15" x14ac:dyDescent="0.2">
      <c r="P872">
        <v>84.8</v>
      </c>
      <c r="Q872">
        <f t="shared" si="77"/>
        <v>4.969605676621569</v>
      </c>
      <c r="R872">
        <f t="shared" si="78"/>
        <v>101.51054018429991</v>
      </c>
      <c r="S872">
        <f t="shared" si="79"/>
        <v>0.10151054018429992</v>
      </c>
      <c r="T872">
        <f t="shared" si="80"/>
        <v>7.1678850287373734</v>
      </c>
      <c r="U872">
        <f t="shared" si="81"/>
        <v>17.167885028737373</v>
      </c>
      <c r="W872" s="10">
        <v>60</v>
      </c>
      <c r="X872" s="10">
        <v>16.8</v>
      </c>
      <c r="Y872" s="10">
        <v>14.5</v>
      </c>
    </row>
    <row r="873" spans="16:25" ht="15" x14ac:dyDescent="0.2">
      <c r="P873">
        <v>84.9</v>
      </c>
      <c r="Q873">
        <f t="shared" si="77"/>
        <v>4.9540969856082242</v>
      </c>
      <c r="R873">
        <f t="shared" si="78"/>
        <v>101.58259351941568</v>
      </c>
      <c r="S873">
        <f t="shared" si="79"/>
        <v>0.10158259351941569</v>
      </c>
      <c r="T873">
        <f t="shared" si="80"/>
        <v>7.1573923499989718</v>
      </c>
      <c r="U873">
        <f t="shared" si="81"/>
        <v>17.157392349998972</v>
      </c>
      <c r="W873" s="10">
        <v>60</v>
      </c>
      <c r="X873" s="10">
        <v>13</v>
      </c>
      <c r="Y873" s="10">
        <v>6</v>
      </c>
    </row>
    <row r="874" spans="16:25" ht="15" x14ac:dyDescent="0.2">
      <c r="P874">
        <v>85</v>
      </c>
      <c r="Q874">
        <f t="shared" si="77"/>
        <v>4.9386065508569317</v>
      </c>
      <c r="R874">
        <f t="shared" si="78"/>
        <v>101.65560754311706</v>
      </c>
      <c r="S874">
        <f t="shared" si="79"/>
        <v>0.10165560754311706</v>
      </c>
      <c r="T874">
        <f t="shared" si="80"/>
        <v>7.146912022857002</v>
      </c>
      <c r="U874">
        <f t="shared" si="81"/>
        <v>17.146912022857002</v>
      </c>
      <c r="W874" s="10">
        <v>60</v>
      </c>
      <c r="X874" s="10">
        <v>10.7</v>
      </c>
      <c r="Y874" s="10">
        <v>9</v>
      </c>
    </row>
    <row r="875" spans="16:25" ht="15" x14ac:dyDescent="0.2">
      <c r="P875">
        <v>85.1</v>
      </c>
      <c r="Q875">
        <f t="shared" si="77"/>
        <v>4.9231343294369836</v>
      </c>
      <c r="R875">
        <f t="shared" si="78"/>
        <v>101.7295871811978</v>
      </c>
      <c r="S875">
        <f t="shared" si="79"/>
        <v>0.1017295871811978</v>
      </c>
      <c r="T875">
        <f t="shared" si="80"/>
        <v>7.136444018265955</v>
      </c>
      <c r="U875">
        <f t="shared" si="81"/>
        <v>17.136444018265955</v>
      </c>
      <c r="W875" s="10">
        <v>60</v>
      </c>
      <c r="X875" s="10">
        <v>18</v>
      </c>
      <c r="Y875" s="10">
        <v>10</v>
      </c>
    </row>
    <row r="876" spans="16:25" ht="15" x14ac:dyDescent="0.2">
      <c r="P876">
        <v>85.2</v>
      </c>
      <c r="Q876">
        <f t="shared" si="77"/>
        <v>4.9076802785689821</v>
      </c>
      <c r="R876">
        <f t="shared" si="78"/>
        <v>101.80453742459704</v>
      </c>
      <c r="S876">
        <f t="shared" si="79"/>
        <v>0.10180453742459705</v>
      </c>
      <c r="T876">
        <f t="shared" si="80"/>
        <v>7.1259883072826469</v>
      </c>
      <c r="U876">
        <f t="shared" si="81"/>
        <v>17.125988307282647</v>
      </c>
      <c r="W876" s="10">
        <v>60</v>
      </c>
      <c r="X876" s="10">
        <v>19.7</v>
      </c>
      <c r="Y876" s="10">
        <v>13.4</v>
      </c>
    </row>
    <row r="877" spans="16:25" ht="15" x14ac:dyDescent="0.2">
      <c r="P877">
        <v>85.3</v>
      </c>
      <c r="Q877">
        <f t="shared" si="77"/>
        <v>4.8922443556240509</v>
      </c>
      <c r="R877">
        <f t="shared" si="78"/>
        <v>101.88046333015663</v>
      </c>
      <c r="S877">
        <f t="shared" si="79"/>
        <v>0.10188046333015663</v>
      </c>
      <c r="T877">
        <f t="shared" si="80"/>
        <v>7.1155448610657785</v>
      </c>
      <c r="U877">
        <f t="shared" si="81"/>
        <v>17.115544861065779</v>
      </c>
      <c r="W877" s="10">
        <v>60</v>
      </c>
      <c r="X877" s="10">
        <v>17.5</v>
      </c>
      <c r="Y877" s="10">
        <v>10.3</v>
      </c>
    </row>
    <row r="878" spans="16:25" ht="15" x14ac:dyDescent="0.2">
      <c r="P878">
        <v>85.4</v>
      </c>
      <c r="Q878">
        <f t="shared" si="77"/>
        <v>4.8768265181231456</v>
      </c>
      <c r="R878">
        <f t="shared" si="78"/>
        <v>101.9573700213861</v>
      </c>
      <c r="S878">
        <f t="shared" si="79"/>
        <v>0.10195737002138609</v>
      </c>
      <c r="T878">
        <f t="shared" si="80"/>
        <v>7.1051136508753956</v>
      </c>
      <c r="U878">
        <f t="shared" si="81"/>
        <v>17.105113650875396</v>
      </c>
      <c r="W878" s="10">
        <v>60</v>
      </c>
      <c r="X878" s="10">
        <v>19.600000000000001</v>
      </c>
      <c r="Y878" s="10">
        <v>18.3</v>
      </c>
    </row>
    <row r="879" spans="16:25" ht="15" x14ac:dyDescent="0.2">
      <c r="P879">
        <v>85.5</v>
      </c>
      <c r="Q879">
        <f t="shared" si="77"/>
        <v>4.8614267237363649</v>
      </c>
      <c r="R879">
        <f t="shared" si="78"/>
        <v>102.0352626892434</v>
      </c>
      <c r="S879">
        <f t="shared" si="79"/>
        <v>0.1020352626892434</v>
      </c>
      <c r="T879">
        <f t="shared" si="80"/>
        <v>7.094694648072462</v>
      </c>
      <c r="U879">
        <f t="shared" si="81"/>
        <v>17.094694648072462</v>
      </c>
      <c r="W879" s="10">
        <v>60</v>
      </c>
      <c r="X879" s="10">
        <v>18.899999999999999</v>
      </c>
      <c r="Y879" s="10">
        <v>17.7</v>
      </c>
    </row>
    <row r="880" spans="16:25" ht="15" x14ac:dyDescent="0.2">
      <c r="P880">
        <v>85.6</v>
      </c>
      <c r="Q880">
        <f t="shared" si="77"/>
        <v>4.8460449302822539</v>
      </c>
      <c r="R880">
        <f t="shared" si="78"/>
        <v>102.11414659292679</v>
      </c>
      <c r="S880">
        <f t="shared" si="79"/>
        <v>0.10211414659292679</v>
      </c>
      <c r="T880">
        <f t="shared" si="80"/>
        <v>7.0842878241183627</v>
      </c>
      <c r="U880">
        <f t="shared" si="81"/>
        <v>17.084287824118363</v>
      </c>
      <c r="W880" s="10">
        <v>60</v>
      </c>
      <c r="X880" s="10">
        <v>18.899999999999999</v>
      </c>
      <c r="Y880" s="10">
        <v>21</v>
      </c>
    </row>
    <row r="881" spans="16:25" ht="15" x14ac:dyDescent="0.2">
      <c r="P881">
        <v>85.7</v>
      </c>
      <c r="Q881">
        <f t="shared" si="77"/>
        <v>4.830681095727094</v>
      </c>
      <c r="R881">
        <f t="shared" si="78"/>
        <v>102.19402706068141</v>
      </c>
      <c r="S881">
        <f t="shared" si="79"/>
        <v>0.10219402706068141</v>
      </c>
      <c r="T881">
        <f t="shared" si="80"/>
        <v>7.0738931505744418</v>
      </c>
      <c r="U881">
        <f t="shared" si="81"/>
        <v>17.073893150574442</v>
      </c>
      <c r="W881" s="10">
        <v>60</v>
      </c>
      <c r="X881" s="10">
        <v>14.5</v>
      </c>
      <c r="Y881" s="10">
        <v>11</v>
      </c>
    </row>
    <row r="882" spans="16:25" ht="15" x14ac:dyDescent="0.2">
      <c r="P882">
        <v>85.8</v>
      </c>
      <c r="Q882">
        <f t="shared" si="77"/>
        <v>4.8153351781842204</v>
      </c>
      <c r="R882">
        <f t="shared" si="78"/>
        <v>102.27490949061875</v>
      </c>
      <c r="S882">
        <f t="shared" si="79"/>
        <v>0.10227490949061875</v>
      </c>
      <c r="T882">
        <f t="shared" si="80"/>
        <v>7.0635105991015408</v>
      </c>
      <c r="U882">
        <f t="shared" si="81"/>
        <v>17.063510599101541</v>
      </c>
      <c r="W882" s="10">
        <v>60</v>
      </c>
      <c r="X882" s="10">
        <v>17.899999999999999</v>
      </c>
      <c r="Y882" s="10">
        <v>20.5</v>
      </c>
    </row>
    <row r="883" spans="16:25" ht="15" x14ac:dyDescent="0.2">
      <c r="P883">
        <v>85.9</v>
      </c>
      <c r="Q883">
        <f t="shared" si="77"/>
        <v>4.8000071359133543</v>
      </c>
      <c r="R883">
        <f t="shared" si="78"/>
        <v>102.3567993515493</v>
      </c>
      <c r="S883">
        <f t="shared" si="79"/>
        <v>0.1023567993515493</v>
      </c>
      <c r="T883">
        <f t="shared" si="80"/>
        <v>7.0531401414595365</v>
      </c>
      <c r="U883">
        <f t="shared" si="81"/>
        <v>17.053140141459536</v>
      </c>
      <c r="W883" s="10">
        <v>60</v>
      </c>
      <c r="X883" s="10">
        <v>20.6</v>
      </c>
      <c r="Y883" s="10">
        <v>20.3</v>
      </c>
    </row>
    <row r="884" spans="16:25" ht="15" x14ac:dyDescent="0.2">
      <c r="P884">
        <v>86</v>
      </c>
      <c r="Q884">
        <f t="shared" si="77"/>
        <v>4.7846969273198994</v>
      </c>
      <c r="R884">
        <f t="shared" si="78"/>
        <v>102.43970218383001</v>
      </c>
      <c r="S884">
        <f t="shared" si="79"/>
        <v>0.10243970218383001</v>
      </c>
      <c r="T884">
        <f t="shared" si="80"/>
        <v>7.0427817495068652</v>
      </c>
      <c r="U884">
        <f t="shared" si="81"/>
        <v>17.042781749506865</v>
      </c>
      <c r="W884" s="10">
        <v>60</v>
      </c>
      <c r="X884" s="10">
        <v>19.3</v>
      </c>
      <c r="Y884" s="10">
        <v>19.7</v>
      </c>
    </row>
    <row r="885" spans="16:25" ht="15" x14ac:dyDescent="0.2">
      <c r="P885">
        <v>86.1</v>
      </c>
      <c r="Q885">
        <f t="shared" si="77"/>
        <v>4.76940451095426</v>
      </c>
      <c r="R885">
        <f t="shared" si="78"/>
        <v>102.52362360022582</v>
      </c>
      <c r="S885">
        <f t="shared" si="79"/>
        <v>0.10252362360022582</v>
      </c>
      <c r="T885">
        <f t="shared" si="80"/>
        <v>7.032435395200082</v>
      </c>
      <c r="U885">
        <f t="shared" si="81"/>
        <v>17.032435395200082</v>
      </c>
      <c r="W885" s="10">
        <v>60</v>
      </c>
      <c r="X885" s="10">
        <v>19.7</v>
      </c>
      <c r="Y885" s="10">
        <v>25</v>
      </c>
    </row>
    <row r="886" spans="16:25" ht="15" x14ac:dyDescent="0.2">
      <c r="P886">
        <v>86.2</v>
      </c>
      <c r="Q886">
        <f t="shared" si="77"/>
        <v>4.7541298455112013</v>
      </c>
      <c r="R886">
        <f t="shared" si="78"/>
        <v>102.60856928678476</v>
      </c>
      <c r="S886">
        <f t="shared" si="79"/>
        <v>0.10260856928678476</v>
      </c>
      <c r="T886">
        <f t="shared" si="80"/>
        <v>7.0221010505933918</v>
      </c>
      <c r="U886">
        <f t="shared" si="81"/>
        <v>17.022101050593392</v>
      </c>
      <c r="W886" s="10">
        <v>60</v>
      </c>
      <c r="X886" s="10">
        <v>17.8</v>
      </c>
      <c r="Y886" s="10">
        <v>19</v>
      </c>
    </row>
    <row r="887" spans="16:25" ht="15" x14ac:dyDescent="0.2">
      <c r="P887">
        <v>86.3</v>
      </c>
      <c r="Q887">
        <f t="shared" si="77"/>
        <v>4.7388728898291461</v>
      </c>
      <c r="R887">
        <f t="shared" si="78"/>
        <v>102.69454500372932</v>
      </c>
      <c r="S887">
        <f t="shared" si="79"/>
        <v>0.10269454500372932</v>
      </c>
      <c r="T887">
        <f t="shared" si="80"/>
        <v>7.0117786878382091</v>
      </c>
      <c r="U887">
        <f t="shared" si="81"/>
        <v>17.011778687838209</v>
      </c>
      <c r="W887" s="10">
        <v>60</v>
      </c>
      <c r="X887" s="10">
        <v>8.4</v>
      </c>
      <c r="Y887" s="10">
        <v>8.6999999999999993</v>
      </c>
    </row>
    <row r="888" spans="16:25" ht="15" x14ac:dyDescent="0.2">
      <c r="P888">
        <v>86.4</v>
      </c>
      <c r="Q888">
        <f t="shared" si="77"/>
        <v>4.723633602889528</v>
      </c>
      <c r="R888">
        <f t="shared" si="78"/>
        <v>102.78155658636105</v>
      </c>
      <c r="S888">
        <f t="shared" si="79"/>
        <v>0.10278155658636105</v>
      </c>
      <c r="T888">
        <f t="shared" si="80"/>
        <v>7.0014682791826885</v>
      </c>
      <c r="U888">
        <f t="shared" si="81"/>
        <v>17.001468279182689</v>
      </c>
      <c r="W888" s="10">
        <v>60</v>
      </c>
      <c r="X888" s="10">
        <v>20.6</v>
      </c>
      <c r="Y888" s="10">
        <v>20.3</v>
      </c>
    </row>
    <row r="889" spans="16:25" ht="15" x14ac:dyDescent="0.2">
      <c r="P889">
        <v>86.5</v>
      </c>
      <c r="Q889">
        <f t="shared" si="77"/>
        <v>4.7084119438161238</v>
      </c>
      <c r="R889">
        <f t="shared" si="78"/>
        <v>102.86960994598272</v>
      </c>
      <c r="S889">
        <f t="shared" si="79"/>
        <v>0.10286960994598272</v>
      </c>
      <c r="T889">
        <f t="shared" si="80"/>
        <v>6.9911697969713131</v>
      </c>
      <c r="U889">
        <f t="shared" si="81"/>
        <v>16.991169796971313</v>
      </c>
      <c r="W889" s="10">
        <v>60</v>
      </c>
      <c r="X889" s="10">
        <v>19.3</v>
      </c>
      <c r="Y889" s="10">
        <v>19.7</v>
      </c>
    </row>
    <row r="890" spans="16:25" ht="15" x14ac:dyDescent="0.2">
      <c r="P890">
        <v>86.6</v>
      </c>
      <c r="Q890">
        <f t="shared" si="77"/>
        <v>4.6932078718743924</v>
      </c>
      <c r="R890">
        <f t="shared" si="78"/>
        <v>102.95871107083337</v>
      </c>
      <c r="S890">
        <f t="shared" si="79"/>
        <v>0.10295871107083338</v>
      </c>
      <c r="T890">
        <f t="shared" si="80"/>
        <v>6.9808832136443968</v>
      </c>
      <c r="U890">
        <f t="shared" si="81"/>
        <v>16.980883213644397</v>
      </c>
      <c r="W890" s="10">
        <v>60</v>
      </c>
      <c r="X890" s="10">
        <v>10.8</v>
      </c>
      <c r="Y890" s="10">
        <v>29.8</v>
      </c>
    </row>
    <row r="891" spans="16:25" ht="15" x14ac:dyDescent="0.2">
      <c r="P891">
        <v>86.7</v>
      </c>
      <c r="Q891">
        <f t="shared" si="77"/>
        <v>4.6780213464708211</v>
      </c>
      <c r="R891">
        <f t="shared" si="78"/>
        <v>103.04886602704175</v>
      </c>
      <c r="S891">
        <f t="shared" si="79"/>
        <v>0.10304886602704176</v>
      </c>
      <c r="T891">
        <f t="shared" si="80"/>
        <v>6.9706085017376935</v>
      </c>
      <c r="U891">
        <f t="shared" si="81"/>
        <v>16.970608501737694</v>
      </c>
      <c r="W891" s="10">
        <v>60</v>
      </c>
      <c r="X891" s="10">
        <v>27.9</v>
      </c>
      <c r="Y891" s="10">
        <v>23.4</v>
      </c>
    </row>
    <row r="892" spans="16:25" ht="15" x14ac:dyDescent="0.2">
      <c r="P892">
        <v>86.8</v>
      </c>
      <c r="Q892">
        <f t="shared" si="77"/>
        <v>4.6628523271522937</v>
      </c>
      <c r="R892">
        <f t="shared" si="78"/>
        <v>103.14008095959352</v>
      </c>
      <c r="S892">
        <f t="shared" si="79"/>
        <v>0.10314008095959352</v>
      </c>
      <c r="T892">
        <f t="shared" si="80"/>
        <v>6.9603456338819214</v>
      </c>
      <c r="U892">
        <f t="shared" si="81"/>
        <v>16.960345633881921</v>
      </c>
      <c r="W892" s="10">
        <v>60</v>
      </c>
      <c r="X892" s="10">
        <v>27.9</v>
      </c>
      <c r="Y892" s="10">
        <v>23.4</v>
      </c>
    </row>
    <row r="893" spans="16:25" ht="15" x14ac:dyDescent="0.2">
      <c r="P893">
        <v>86.9</v>
      </c>
      <c r="Q893">
        <f t="shared" si="77"/>
        <v>4.6477007736054006</v>
      </c>
      <c r="R893">
        <f t="shared" si="78"/>
        <v>103.23236209331756</v>
      </c>
      <c r="S893">
        <f t="shared" si="79"/>
        <v>0.10323236209331757</v>
      </c>
      <c r="T893">
        <f t="shared" si="80"/>
        <v>6.9500945828023362</v>
      </c>
      <c r="U893">
        <f t="shared" si="81"/>
        <v>16.950094582802336</v>
      </c>
      <c r="W893" s="10">
        <v>60</v>
      </c>
      <c r="X893" s="10">
        <v>19.8</v>
      </c>
      <c r="Y893" s="10">
        <v>18.399999999999999</v>
      </c>
    </row>
    <row r="894" spans="16:25" ht="15" x14ac:dyDescent="0.2">
      <c r="P894">
        <v>87</v>
      </c>
      <c r="Q894">
        <f t="shared" si="77"/>
        <v>4.6325666456558565</v>
      </c>
      <c r="R894">
        <f t="shared" si="78"/>
        <v>103.32571573388667</v>
      </c>
      <c r="S894">
        <f t="shared" si="79"/>
        <v>0.10332571573388667</v>
      </c>
      <c r="T894">
        <f t="shared" si="80"/>
        <v>6.9398553213183263</v>
      </c>
      <c r="U894">
        <f t="shared" si="81"/>
        <v>16.939855321318326</v>
      </c>
      <c r="W894" s="10">
        <v>60</v>
      </c>
      <c r="X894" s="10">
        <v>13.2</v>
      </c>
      <c r="Y894" s="10">
        <v>20</v>
      </c>
    </row>
    <row r="895" spans="16:25" ht="15" x14ac:dyDescent="0.2">
      <c r="P895">
        <v>87.1</v>
      </c>
      <c r="Q895">
        <f t="shared" si="77"/>
        <v>4.6174499032678042</v>
      </c>
      <c r="R895">
        <f t="shared" si="78"/>
        <v>103.42014826883617</v>
      </c>
      <c r="S895">
        <f t="shared" si="79"/>
        <v>0.10342014826883618</v>
      </c>
      <c r="T895">
        <f t="shared" si="80"/>
        <v>6.9296278223429084</v>
      </c>
      <c r="U895">
        <f t="shared" si="81"/>
        <v>16.929627822342908</v>
      </c>
      <c r="W895" s="10">
        <v>60</v>
      </c>
      <c r="X895" s="10">
        <v>5.6</v>
      </c>
      <c r="Y895" s="10">
        <v>11</v>
      </c>
    </row>
    <row r="896" spans="16:25" ht="15" x14ac:dyDescent="0.2">
      <c r="P896">
        <v>87.2</v>
      </c>
      <c r="Q896">
        <f t="shared" si="77"/>
        <v>4.6023505065432033</v>
      </c>
      <c r="R896">
        <f t="shared" si="78"/>
        <v>103.51566616860103</v>
      </c>
      <c r="S896">
        <f t="shared" si="79"/>
        <v>0.10351566616860103</v>
      </c>
      <c r="T896">
        <f t="shared" si="80"/>
        <v>6.9194120588823722</v>
      </c>
      <c r="U896">
        <f t="shared" si="81"/>
        <v>16.919412058882372</v>
      </c>
      <c r="W896" s="10">
        <v>60</v>
      </c>
      <c r="X896" s="10">
        <v>9</v>
      </c>
      <c r="Y896" s="10">
        <v>1.81</v>
      </c>
    </row>
    <row r="897" spans="16:25" x14ac:dyDescent="0.2">
      <c r="P897">
        <v>87.3</v>
      </c>
      <c r="Q897">
        <f t="shared" si="77"/>
        <v>4.5872684157212333</v>
      </c>
      <c r="R897">
        <f t="shared" si="78"/>
        <v>103.61227598756841</v>
      </c>
      <c r="S897">
        <f t="shared" si="79"/>
        <v>0.10361227598756841</v>
      </c>
      <c r="T897">
        <f t="shared" si="80"/>
        <v>6.9092080040358255</v>
      </c>
      <c r="U897">
        <f t="shared" si="81"/>
        <v>16.909208004035825</v>
      </c>
      <c r="W897" s="14">
        <v>60</v>
      </c>
      <c r="X897" s="14">
        <v>18.5</v>
      </c>
      <c r="Y897" s="14">
        <v>25.5</v>
      </c>
    </row>
    <row r="898" spans="16:25" ht="15" x14ac:dyDescent="0.2">
      <c r="P898">
        <v>87.4</v>
      </c>
      <c r="Q898">
        <f t="shared" si="77"/>
        <v>4.5722035911775905</v>
      </c>
      <c r="R898">
        <f t="shared" si="78"/>
        <v>103.70998436515056</v>
      </c>
      <c r="S898">
        <f t="shared" si="79"/>
        <v>0.10370998436515057</v>
      </c>
      <c r="T898">
        <f t="shared" si="80"/>
        <v>6.8990156309947395</v>
      </c>
      <c r="U898">
        <f t="shared" si="81"/>
        <v>16.899015630994739</v>
      </c>
      <c r="W898" s="10">
        <v>60</v>
      </c>
      <c r="X898" s="10">
        <v>19.100000000000001</v>
      </c>
      <c r="Y898" s="10">
        <v>10.5</v>
      </c>
    </row>
    <row r="899" spans="16:25" ht="15" x14ac:dyDescent="0.2">
      <c r="P899">
        <v>87.5</v>
      </c>
      <c r="Q899">
        <f t="shared" si="77"/>
        <v>4.5571559934239119</v>
      </c>
      <c r="R899">
        <f t="shared" si="78"/>
        <v>103.80879802687539</v>
      </c>
      <c r="S899">
        <f t="shared" si="79"/>
        <v>0.1038087980268754</v>
      </c>
      <c r="T899">
        <f t="shared" si="80"/>
        <v>6.8888349130425865</v>
      </c>
      <c r="U899">
        <f t="shared" si="81"/>
        <v>16.888834913042587</v>
      </c>
      <c r="W899" s="10">
        <v>60</v>
      </c>
      <c r="X899" s="10">
        <v>18.899999999999999</v>
      </c>
      <c r="Y899" s="10">
        <v>13.9</v>
      </c>
    </row>
    <row r="900" spans="16:25" x14ac:dyDescent="0.2">
      <c r="P900">
        <v>87.6</v>
      </c>
      <c r="Q900">
        <f t="shared" si="77"/>
        <v>4.5421255831071505</v>
      </c>
      <c r="R900">
        <f t="shared" si="78"/>
        <v>103.90872378549416</v>
      </c>
      <c r="S900">
        <f t="shared" si="79"/>
        <v>0.10390872378549416</v>
      </c>
      <c r="T900">
        <f t="shared" si="80"/>
        <v>6.8786658235543499</v>
      </c>
      <c r="U900">
        <f t="shared" si="81"/>
        <v>16.87866582355435</v>
      </c>
      <c r="W900" s="11">
        <v>60</v>
      </c>
      <c r="X900" s="11">
        <v>20.100000000000001</v>
      </c>
      <c r="Y900" s="11">
        <v>26</v>
      </c>
    </row>
    <row r="901" spans="16:25" x14ac:dyDescent="0.2">
      <c r="P901">
        <v>87.7</v>
      </c>
      <c r="Q901">
        <f t="shared" si="77"/>
        <v>4.5271123210089712</v>
      </c>
      <c r="R901">
        <f t="shared" si="78"/>
        <v>104.00976854211086</v>
      </c>
      <c r="S901">
        <f t="shared" si="79"/>
        <v>0.10400976854211086</v>
      </c>
      <c r="T901">
        <f t="shared" si="80"/>
        <v>6.8685083359961752</v>
      </c>
      <c r="U901">
        <f t="shared" si="81"/>
        <v>16.868508335996175</v>
      </c>
      <c r="W901" s="11">
        <v>60</v>
      </c>
      <c r="X901" s="11">
        <v>20.100000000000001</v>
      </c>
      <c r="Y901" s="11">
        <v>26</v>
      </c>
    </row>
    <row r="902" spans="16:25" x14ac:dyDescent="0.2">
      <c r="P902">
        <v>87.8</v>
      </c>
      <c r="Q902">
        <f t="shared" si="77"/>
        <v>4.5121161680450896</v>
      </c>
      <c r="R902">
        <f t="shared" si="78"/>
        <v>104.11193928732968</v>
      </c>
      <c r="S902">
        <f t="shared" si="79"/>
        <v>0.10411193928732967</v>
      </c>
      <c r="T902">
        <f t="shared" si="80"/>
        <v>6.8583624239249019</v>
      </c>
      <c r="U902">
        <f t="shared" si="81"/>
        <v>16.858362423924902</v>
      </c>
      <c r="W902" s="11">
        <v>60</v>
      </c>
      <c r="X902" s="14">
        <v>29.1</v>
      </c>
      <c r="Y902" s="14">
        <v>18.399999999999999</v>
      </c>
    </row>
    <row r="903" spans="16:25" x14ac:dyDescent="0.2">
      <c r="P903">
        <v>87.9</v>
      </c>
      <c r="Q903">
        <f t="shared" si="77"/>
        <v>4.4971370852647041</v>
      </c>
      <c r="R903">
        <f t="shared" si="78"/>
        <v>104.21524310242253</v>
      </c>
      <c r="S903">
        <f t="shared" si="79"/>
        <v>0.10421524310242254</v>
      </c>
      <c r="T903">
        <f t="shared" si="80"/>
        <v>6.8482280609876796</v>
      </c>
      <c r="U903">
        <f t="shared" si="81"/>
        <v>16.84822806098768</v>
      </c>
      <c r="W903" s="11">
        <v>60</v>
      </c>
      <c r="X903" s="14">
        <v>30.1</v>
      </c>
      <c r="Y903" s="14">
        <v>20.8</v>
      </c>
    </row>
    <row r="904" spans="16:25" x14ac:dyDescent="0.2">
      <c r="P904">
        <v>88</v>
      </c>
      <c r="Q904">
        <f t="shared" si="77"/>
        <v>4.4821750338498845</v>
      </c>
      <c r="R904">
        <f t="shared" si="78"/>
        <v>104.31968716051647</v>
      </c>
      <c r="S904">
        <f t="shared" si="79"/>
        <v>0.10431968716051647</v>
      </c>
      <c r="T904">
        <f t="shared" si="80"/>
        <v>6.8381052209215483</v>
      </c>
      <c r="U904">
        <f t="shared" si="81"/>
        <v>16.838105220921548</v>
      </c>
      <c r="W904" s="14">
        <v>60</v>
      </c>
      <c r="X904" s="14">
        <v>28.5</v>
      </c>
      <c r="Y904" s="14">
        <v>18.899999999999999</v>
      </c>
    </row>
    <row r="905" spans="16:25" x14ac:dyDescent="0.2">
      <c r="P905">
        <v>88.1</v>
      </c>
      <c r="Q905">
        <f t="shared" si="77"/>
        <v>4.4672299751149467</v>
      </c>
      <c r="R905">
        <f t="shared" si="78"/>
        <v>104.42527872780248</v>
      </c>
      <c r="S905">
        <f t="shared" si="79"/>
        <v>0.10442527872780248</v>
      </c>
      <c r="T905">
        <f t="shared" si="80"/>
        <v>6.8279938775530198</v>
      </c>
      <c r="U905">
        <f t="shared" si="81"/>
        <v>16.82799387755302</v>
      </c>
      <c r="W905" s="14">
        <v>60</v>
      </c>
      <c r="X905" s="14">
        <v>23.7</v>
      </c>
      <c r="Y905" s="14">
        <v>22.1</v>
      </c>
    </row>
    <row r="906" spans="16:25" x14ac:dyDescent="0.2">
      <c r="P906">
        <v>88.2</v>
      </c>
      <c r="Q906">
        <f t="shared" si="77"/>
        <v>4.4523018705058632</v>
      </c>
      <c r="R906">
        <f t="shared" si="78"/>
        <v>104.53202516476539</v>
      </c>
      <c r="S906">
        <f t="shared" si="79"/>
        <v>0.10453202516476538</v>
      </c>
      <c r="T906">
        <f t="shared" si="80"/>
        <v>6.8178940047977008</v>
      </c>
      <c r="U906">
        <f t="shared" si="81"/>
        <v>16.817894004797701</v>
      </c>
      <c r="W906" s="14">
        <v>60</v>
      </c>
      <c r="X906" s="14">
        <v>15</v>
      </c>
      <c r="Y906" s="14">
        <v>22.7</v>
      </c>
    </row>
    <row r="907" spans="16:25" x14ac:dyDescent="0.2">
      <c r="P907">
        <v>88.3</v>
      </c>
      <c r="Q907">
        <f t="shared" si="77"/>
        <v>4.4373906815996662</v>
      </c>
      <c r="R907">
        <f t="shared" si="78"/>
        <v>104.63993392743383</v>
      </c>
      <c r="S907">
        <f t="shared" si="79"/>
        <v>0.10463993392743383</v>
      </c>
      <c r="T907">
        <f t="shared" si="80"/>
        <v>6.8078055766598453</v>
      </c>
      <c r="U907">
        <f t="shared" si="81"/>
        <v>16.807805576659845</v>
      </c>
      <c r="W907" s="11">
        <v>60</v>
      </c>
      <c r="X907" s="11">
        <v>15</v>
      </c>
      <c r="Y907" s="11">
        <v>26</v>
      </c>
    </row>
    <row r="908" spans="16:25" ht="15" x14ac:dyDescent="0.2">
      <c r="P908">
        <v>88.4</v>
      </c>
      <c r="Q908">
        <f t="shared" si="77"/>
        <v>4.4224963701038789</v>
      </c>
      <c r="R908">
        <f t="shared" si="78"/>
        <v>104.74901256865351</v>
      </c>
      <c r="S908">
        <f t="shared" si="79"/>
        <v>0.10474901256865352</v>
      </c>
      <c r="T908">
        <f t="shared" si="80"/>
        <v>6.7977285672320065</v>
      </c>
      <c r="U908">
        <f t="shared" si="81"/>
        <v>16.797728567232006</v>
      </c>
      <c r="W908" s="10">
        <v>60.5</v>
      </c>
      <c r="X908" s="10">
        <v>18.100000000000001</v>
      </c>
      <c r="Y908" s="10">
        <v>3.6</v>
      </c>
    </row>
    <row r="909" spans="16:25" ht="15" x14ac:dyDescent="0.2">
      <c r="P909">
        <v>88.5</v>
      </c>
      <c r="Q909">
        <f t="shared" si="77"/>
        <v>4.4076188978558903</v>
      </c>
      <c r="R909">
        <f t="shared" si="78"/>
        <v>104.85926873938195</v>
      </c>
      <c r="S909">
        <f t="shared" si="79"/>
        <v>0.10485926873938195</v>
      </c>
      <c r="T909">
        <f t="shared" si="80"/>
        <v>6.7876629506945818</v>
      </c>
      <c r="U909">
        <f t="shared" si="81"/>
        <v>16.787662950694582</v>
      </c>
      <c r="W909" s="10">
        <v>60.5</v>
      </c>
      <c r="X909" s="10">
        <v>16.600000000000001</v>
      </c>
      <c r="Y909" s="10">
        <v>4.9000000000000004</v>
      </c>
    </row>
    <row r="910" spans="16:25" ht="15" x14ac:dyDescent="0.2">
      <c r="P910">
        <v>88.6</v>
      </c>
      <c r="Q910">
        <f t="shared" si="77"/>
        <v>4.3927582268223588</v>
      </c>
      <c r="R910">
        <f t="shared" si="78"/>
        <v>104.97071019000757</v>
      </c>
      <c r="S910">
        <f t="shared" si="79"/>
        <v>0.10497071019000757</v>
      </c>
      <c r="T910">
        <f t="shared" si="80"/>
        <v>6.7776087013154651</v>
      </c>
      <c r="U910">
        <f t="shared" si="81"/>
        <v>16.777608701315465</v>
      </c>
      <c r="W910" s="10">
        <v>61</v>
      </c>
      <c r="X910" s="10">
        <v>9.3000000000000007</v>
      </c>
      <c r="Y910" s="10">
        <v>7.4</v>
      </c>
    </row>
    <row r="911" spans="16:25" ht="15" x14ac:dyDescent="0.2">
      <c r="P911">
        <v>88.7</v>
      </c>
      <c r="Q911">
        <f t="shared" si="77"/>
        <v>4.3779143190986858</v>
      </c>
      <c r="R911">
        <f t="shared" si="78"/>
        <v>105.08334477168869</v>
      </c>
      <c r="S911">
        <f t="shared" si="79"/>
        <v>0.10508334477168869</v>
      </c>
      <c r="T911">
        <f t="shared" si="80"/>
        <v>6.767565793449613</v>
      </c>
      <c r="U911">
        <f t="shared" si="81"/>
        <v>16.767565793449613</v>
      </c>
      <c r="W911" s="10">
        <v>61</v>
      </c>
      <c r="X911" s="10">
        <v>15.6</v>
      </c>
      <c r="Y911" s="10">
        <v>6.6</v>
      </c>
    </row>
    <row r="912" spans="16:25" ht="15" x14ac:dyDescent="0.2">
      <c r="P912">
        <v>88.8</v>
      </c>
      <c r="Q912">
        <f t="shared" si="77"/>
        <v>4.3630871369083906</v>
      </c>
      <c r="R912">
        <f t="shared" si="78"/>
        <v>105.1971804377196</v>
      </c>
      <c r="S912">
        <f t="shared" si="79"/>
        <v>0.1051971804377196</v>
      </c>
      <c r="T912">
        <f t="shared" si="80"/>
        <v>6.7575342015386823</v>
      </c>
      <c r="U912">
        <f t="shared" si="81"/>
        <v>16.757534201538682</v>
      </c>
      <c r="W912" s="10">
        <v>61</v>
      </c>
      <c r="X912" s="10">
        <v>14.35</v>
      </c>
      <c r="Y912" s="10">
        <v>21.1</v>
      </c>
    </row>
    <row r="913" spans="16:25" x14ac:dyDescent="0.2">
      <c r="P913">
        <v>88.9</v>
      </c>
      <c r="Q913">
        <f t="shared" si="77"/>
        <v>4.3482766426025208</v>
      </c>
      <c r="R913">
        <f t="shared" si="78"/>
        <v>105.31222524491928</v>
      </c>
      <c r="S913">
        <f t="shared" si="79"/>
        <v>0.10531222524491927</v>
      </c>
      <c r="T913">
        <f t="shared" si="80"/>
        <v>6.7475139001106186</v>
      </c>
      <c r="U913">
        <f t="shared" si="81"/>
        <v>16.747513900110619</v>
      </c>
      <c r="W913" s="11">
        <v>61</v>
      </c>
      <c r="X913" s="11">
        <v>14</v>
      </c>
      <c r="Y913" s="11">
        <v>20.399999999999999</v>
      </c>
    </row>
    <row r="914" spans="16:25" ht="15" x14ac:dyDescent="0.2">
      <c r="P914">
        <v>89</v>
      </c>
      <c r="Q914">
        <f t="shared" si="77"/>
        <v>4.3334827986591407</v>
      </c>
      <c r="R914">
        <f t="shared" si="78"/>
        <v>105.42848735504397</v>
      </c>
      <c r="S914">
        <f t="shared" si="79"/>
        <v>0.10542848735504397</v>
      </c>
      <c r="T914">
        <f t="shared" si="80"/>
        <v>6.7375048637792929</v>
      </c>
      <c r="U914">
        <f t="shared" si="81"/>
        <v>16.737504863779293</v>
      </c>
      <c r="W914" s="10">
        <v>62</v>
      </c>
      <c r="X914" s="10">
        <v>16.5</v>
      </c>
      <c r="Y914" s="10">
        <v>12.6</v>
      </c>
    </row>
    <row r="915" spans="16:25" ht="15" x14ac:dyDescent="0.2">
      <c r="P915">
        <v>89.1</v>
      </c>
      <c r="Q915">
        <f t="shared" si="77"/>
        <v>4.3187055676826915</v>
      </c>
      <c r="R915">
        <f t="shared" si="78"/>
        <v>105.54597503622591</v>
      </c>
      <c r="S915">
        <f t="shared" si="79"/>
        <v>0.10554597503622591</v>
      </c>
      <c r="T915">
        <f t="shared" si="80"/>
        <v>6.7275070672440691</v>
      </c>
      <c r="U915">
        <f t="shared" si="81"/>
        <v>16.727507067244069</v>
      </c>
      <c r="W915" s="10">
        <v>63</v>
      </c>
      <c r="X915" s="10">
        <v>13.4</v>
      </c>
      <c r="Y915" s="10">
        <v>8.6999999999999993</v>
      </c>
    </row>
    <row r="916" spans="16:25" ht="15" x14ac:dyDescent="0.2">
      <c r="P916">
        <v>89.2</v>
      </c>
      <c r="Q916">
        <f t="shared" si="77"/>
        <v>4.3039449124034661</v>
      </c>
      <c r="R916">
        <f t="shared" si="78"/>
        <v>105.66469666443804</v>
      </c>
      <c r="S916">
        <f t="shared" si="79"/>
        <v>0.10566469666443805</v>
      </c>
      <c r="T916">
        <f t="shared" si="80"/>
        <v>6.7175204852894765</v>
      </c>
      <c r="U916">
        <f t="shared" si="81"/>
        <v>16.717520485289477</v>
      </c>
      <c r="W916" s="10">
        <v>63</v>
      </c>
      <c r="X916" s="10">
        <v>23</v>
      </c>
      <c r="Y916" s="10">
        <v>13.9</v>
      </c>
    </row>
    <row r="917" spans="16:25" ht="15" x14ac:dyDescent="0.2">
      <c r="P917">
        <v>89.3</v>
      </c>
      <c r="Q917">
        <f t="shared" si="77"/>
        <v>4.2892007956770399</v>
      </c>
      <c r="R917">
        <f t="shared" si="78"/>
        <v>105.78466072498344</v>
      </c>
      <c r="S917">
        <f t="shared" si="79"/>
        <v>0.10578466072498344</v>
      </c>
      <c r="T917">
        <f t="shared" si="80"/>
        <v>6.7075450927848053</v>
      </c>
      <c r="U917">
        <f t="shared" si="81"/>
        <v>16.707545092784805</v>
      </c>
      <c r="W917" s="10">
        <v>63</v>
      </c>
      <c r="X917" s="10">
        <v>16.399999999999999</v>
      </c>
      <c r="Y917" s="10">
        <v>23</v>
      </c>
    </row>
    <row r="918" spans="16:25" ht="15" x14ac:dyDescent="0.2">
      <c r="P918">
        <v>89.4</v>
      </c>
      <c r="Q918">
        <f t="shared" si="77"/>
        <v>4.2744731804836889</v>
      </c>
      <c r="R918">
        <f t="shared" si="78"/>
        <v>105.90587581401189</v>
      </c>
      <c r="S918">
        <f t="shared" si="79"/>
        <v>0.1059058758140119</v>
      </c>
      <c r="T918">
        <f t="shared" si="80"/>
        <v>6.6975808646836938</v>
      </c>
      <c r="U918">
        <f t="shared" si="81"/>
        <v>16.697580864683694</v>
      </c>
      <c r="W918" s="10">
        <v>64</v>
      </c>
      <c r="X918" s="10">
        <v>23.2</v>
      </c>
      <c r="Y918" s="10">
        <v>10</v>
      </c>
    </row>
    <row r="919" spans="16:25" x14ac:dyDescent="0.2">
      <c r="P919">
        <v>89.5</v>
      </c>
      <c r="Q919">
        <f t="shared" si="77"/>
        <v>4.2597620299278631</v>
      </c>
      <c r="R919">
        <f t="shared" si="78"/>
        <v>106.0283506400645</v>
      </c>
      <c r="S919">
        <f t="shared" si="79"/>
        <v>0.10602835064006451</v>
      </c>
      <c r="T919">
        <f t="shared" si="80"/>
        <v>6.6876277760238025</v>
      </c>
      <c r="U919">
        <f t="shared" si="81"/>
        <v>16.687627776023803</v>
      </c>
      <c r="W919" s="14">
        <v>64</v>
      </c>
      <c r="X919" s="14">
        <v>18</v>
      </c>
      <c r="Y919" s="14">
        <v>20</v>
      </c>
    </row>
    <row r="920" spans="16:25" x14ac:dyDescent="0.2">
      <c r="P920">
        <v>89.6</v>
      </c>
      <c r="Q920">
        <f t="shared" si="77"/>
        <v>4.2450673072376048</v>
      </c>
      <c r="R920">
        <f t="shared" si="78"/>
        <v>106.15209402564574</v>
      </c>
      <c r="S920">
        <f t="shared" si="79"/>
        <v>0.10615209402564574</v>
      </c>
      <c r="T920">
        <f t="shared" si="80"/>
        <v>6.6776858019264367</v>
      </c>
      <c r="U920">
        <f t="shared" si="81"/>
        <v>16.677685801926437</v>
      </c>
      <c r="W920" s="14">
        <v>64</v>
      </c>
      <c r="X920" s="14">
        <v>21</v>
      </c>
      <c r="Y920" s="14">
        <v>28.7</v>
      </c>
    </row>
    <row r="921" spans="16:25" ht="15" x14ac:dyDescent="0.2">
      <c r="P921">
        <v>89.7</v>
      </c>
      <c r="Q921">
        <f t="shared" ref="Q921:Q984" si="82">IF(P921&gt;108,(100*(0.001*10^(T921/10)-0.001*10^((T921-$Q$20)/10))/($Q$19)),MIN(($S$19*LOG10(P921)+$U$19),($S$20*LOG10(P921)+$U$20),($S$21*LOG10(P921)+$U$21)))</f>
        <v>4.2303889757640079</v>
      </c>
      <c r="R921">
        <f t="shared" si="78"/>
        <v>106.27711490882187</v>
      </c>
      <c r="S921">
        <f t="shared" si="79"/>
        <v>0.10627711490882187</v>
      </c>
      <c r="T921">
        <f t="shared" si="80"/>
        <v>6.6677549175961133</v>
      </c>
      <c r="U921">
        <f t="shared" si="81"/>
        <v>16.667754917596113</v>
      </c>
      <c r="W921" s="10">
        <v>65</v>
      </c>
      <c r="X921" s="10">
        <v>9.6</v>
      </c>
      <c r="Y921" s="10">
        <v>13.6</v>
      </c>
    </row>
    <row r="922" spans="16:25" ht="15" x14ac:dyDescent="0.2">
      <c r="P922">
        <v>89.8</v>
      </c>
      <c r="Q922">
        <f t="shared" si="82"/>
        <v>4.2157269989806778</v>
      </c>
      <c r="R922">
        <f t="shared" ref="R922:R985" si="83">1000*(0.001*10^(T922/10)-0.001*10^((T922-$Q$20)/10))/(0.01*Q922)</f>
        <v>106.40342234485122</v>
      </c>
      <c r="S922">
        <f t="shared" ref="S922:S985" si="84">0.001*R922</f>
        <v>0.10640342234485123</v>
      </c>
      <c r="T922">
        <f t="shared" ref="T922:T985" si="85">U922-$Q$21</f>
        <v>6.6578350983202625</v>
      </c>
      <c r="U922">
        <f t="shared" ref="U922:U985" si="86">MIN($D$28*LOG(P922)+$D$26,$D$29*LOG(P922)+$D$27)</f>
        <v>16.657835098320263</v>
      </c>
      <c r="W922" s="10">
        <v>65</v>
      </c>
      <c r="X922" s="10">
        <v>20</v>
      </c>
      <c r="Y922" s="10">
        <v>22</v>
      </c>
    </row>
    <row r="923" spans="16:25" ht="15" x14ac:dyDescent="0.2">
      <c r="P923">
        <v>89.9</v>
      </c>
      <c r="Q923">
        <f t="shared" si="82"/>
        <v>4.2010813404831637</v>
      </c>
      <c r="R923">
        <f t="shared" si="83"/>
        <v>106.53102550784216</v>
      </c>
      <c r="S923">
        <f t="shared" si="84"/>
        <v>0.10653102550784216</v>
      </c>
      <c r="T923">
        <f t="shared" si="85"/>
        <v>6.6479263194688158</v>
      </c>
      <c r="U923">
        <f t="shared" si="86"/>
        <v>16.647926319468816</v>
      </c>
      <c r="W923" s="10">
        <v>65</v>
      </c>
      <c r="X923" s="10">
        <v>19.399999999999999</v>
      </c>
      <c r="Y923" s="10">
        <v>28.3</v>
      </c>
    </row>
    <row r="924" spans="16:25" x14ac:dyDescent="0.2">
      <c r="P924">
        <v>90</v>
      </c>
      <c r="Q924">
        <f t="shared" si="82"/>
        <v>4.1864519639884534</v>
      </c>
      <c r="R924">
        <f t="shared" si="83"/>
        <v>106.65993369244065</v>
      </c>
      <c r="S924">
        <f t="shared" si="84"/>
        <v>0.10665993369244064</v>
      </c>
      <c r="T924">
        <f t="shared" si="85"/>
        <v>6.6380285564938433</v>
      </c>
      <c r="U924">
        <f t="shared" si="86"/>
        <v>16.638028556493843</v>
      </c>
      <c r="W924" s="14">
        <v>65</v>
      </c>
      <c r="X924" s="14">
        <v>19.399999999999999</v>
      </c>
      <c r="Y924" s="14">
        <v>28.3</v>
      </c>
    </row>
    <row r="925" spans="16:25" ht="15" x14ac:dyDescent="0.2">
      <c r="P925">
        <v>90.1</v>
      </c>
      <c r="Q925">
        <f t="shared" si="82"/>
        <v>4.1718388333343839</v>
      </c>
      <c r="R925">
        <f t="shared" si="83"/>
        <v>106.79015631555102</v>
      </c>
      <c r="S925">
        <f t="shared" si="84"/>
        <v>0.10679015631555101</v>
      </c>
      <c r="T925">
        <f t="shared" si="85"/>
        <v>6.6281417849292126</v>
      </c>
      <c r="U925">
        <f t="shared" si="86"/>
        <v>16.628141784929213</v>
      </c>
      <c r="W925" s="10">
        <v>65</v>
      </c>
      <c r="X925" s="10">
        <v>19.399999999999999</v>
      </c>
      <c r="Y925" s="10">
        <v>28.3</v>
      </c>
    </row>
    <row r="926" spans="16:25" x14ac:dyDescent="0.2">
      <c r="P926">
        <v>90.2</v>
      </c>
      <c r="Q926">
        <f t="shared" si="82"/>
        <v>4.157241912479158</v>
      </c>
      <c r="R926">
        <f t="shared" si="83"/>
        <v>106.92170291808462</v>
      </c>
      <c r="S926">
        <f t="shared" si="84"/>
        <v>0.10692170291808462</v>
      </c>
      <c r="T926">
        <f t="shared" si="85"/>
        <v>6.6182659803901984</v>
      </c>
      <c r="U926">
        <f t="shared" si="86"/>
        <v>16.618265980390198</v>
      </c>
      <c r="W926" s="14">
        <v>65</v>
      </c>
      <c r="X926" s="14">
        <v>19.399999999999999</v>
      </c>
      <c r="Y926" s="14">
        <v>28.3</v>
      </c>
    </row>
    <row r="927" spans="16:25" ht="15" x14ac:dyDescent="0.2">
      <c r="P927">
        <v>90.3</v>
      </c>
      <c r="Q927">
        <f t="shared" si="82"/>
        <v>4.1426611655007761</v>
      </c>
      <c r="R927">
        <f t="shared" si="83"/>
        <v>107.05458316674306</v>
      </c>
      <c r="S927">
        <f t="shared" si="84"/>
        <v>0.10705458316674306</v>
      </c>
      <c r="T927">
        <f t="shared" si="85"/>
        <v>6.6084011185731342</v>
      </c>
      <c r="U927">
        <f t="shared" si="86"/>
        <v>16.608401118573134</v>
      </c>
      <c r="W927" s="10">
        <v>66</v>
      </c>
      <c r="X927" s="10">
        <v>7.4</v>
      </c>
      <c r="Y927" s="10">
        <v>8.6</v>
      </c>
    </row>
    <row r="928" spans="16:25" ht="15" x14ac:dyDescent="0.2">
      <c r="P928">
        <v>90.4</v>
      </c>
      <c r="Q928">
        <f t="shared" si="82"/>
        <v>4.1280965565964891</v>
      </c>
      <c r="R928">
        <f t="shared" si="83"/>
        <v>107.18880685583417</v>
      </c>
      <c r="S928">
        <f t="shared" si="84"/>
        <v>0.10718880685583418</v>
      </c>
      <c r="T928">
        <f t="shared" si="85"/>
        <v>6.5985471752550566</v>
      </c>
      <c r="U928">
        <f t="shared" si="86"/>
        <v>16.598547175255057</v>
      </c>
      <c r="W928" s="10">
        <v>66</v>
      </c>
      <c r="X928" s="10">
        <v>17.3</v>
      </c>
      <c r="Y928" s="10">
        <v>25</v>
      </c>
    </row>
    <row r="929" spans="16:25" ht="15" x14ac:dyDescent="0.2">
      <c r="P929">
        <v>90.5</v>
      </c>
      <c r="Q929">
        <f t="shared" si="82"/>
        <v>4.1135480500823363</v>
      </c>
      <c r="R929">
        <f t="shared" si="83"/>
        <v>107.32438390911821</v>
      </c>
      <c r="S929">
        <f t="shared" si="84"/>
        <v>0.10732438390911821</v>
      </c>
      <c r="T929">
        <f t="shared" si="85"/>
        <v>6.5887041262933366</v>
      </c>
      <c r="U929">
        <f t="shared" si="86"/>
        <v>16.588704126293337</v>
      </c>
      <c r="W929" s="10">
        <v>67</v>
      </c>
      <c r="X929" s="10">
        <v>11.8</v>
      </c>
      <c r="Y929" s="10">
        <v>18.5</v>
      </c>
    </row>
    <row r="930" spans="16:25" x14ac:dyDescent="0.2">
      <c r="P930">
        <v>90.6</v>
      </c>
      <c r="Q930">
        <f t="shared" si="82"/>
        <v>4.0990156103925628</v>
      </c>
      <c r="R930">
        <f t="shared" si="83"/>
        <v>107.46132438169197</v>
      </c>
      <c r="S930">
        <f t="shared" si="84"/>
        <v>0.10746132438169197</v>
      </c>
      <c r="T930">
        <f t="shared" si="85"/>
        <v>6.5788719476253306</v>
      </c>
      <c r="U930">
        <f t="shared" si="86"/>
        <v>16.578871947625331</v>
      </c>
      <c r="W930" s="14">
        <v>70</v>
      </c>
      <c r="X930" s="14">
        <v>18.399999999999999</v>
      </c>
      <c r="Y930" s="14">
        <v>13.4</v>
      </c>
    </row>
    <row r="931" spans="16:25" ht="15" x14ac:dyDescent="0.2">
      <c r="P931">
        <v>90.7</v>
      </c>
      <c r="Q931">
        <f t="shared" si="82"/>
        <v>4.0844992020791082</v>
      </c>
      <c r="R931">
        <f t="shared" si="83"/>
        <v>107.59963846190593</v>
      </c>
      <c r="S931">
        <f t="shared" si="84"/>
        <v>0.10759963846190593</v>
      </c>
      <c r="T931">
        <f t="shared" si="85"/>
        <v>6.569050615268047</v>
      </c>
      <c r="U931">
        <f t="shared" si="86"/>
        <v>16.569050615268047</v>
      </c>
      <c r="W931" s="10">
        <v>71</v>
      </c>
      <c r="X931" s="10">
        <v>7.4</v>
      </c>
      <c r="Y931" s="10">
        <v>8.3000000000000007</v>
      </c>
    </row>
    <row r="932" spans="16:25" ht="15" x14ac:dyDescent="0.2">
      <c r="P932">
        <v>90.8</v>
      </c>
      <c r="Q932">
        <f t="shared" si="82"/>
        <v>4.0699987898111232</v>
      </c>
      <c r="R932">
        <f t="shared" si="83"/>
        <v>107.73933647331567</v>
      </c>
      <c r="S932">
        <f t="shared" si="84"/>
        <v>0.10773933647331568</v>
      </c>
      <c r="T932">
        <f t="shared" si="85"/>
        <v>6.5592401053177625</v>
      </c>
      <c r="U932">
        <f t="shared" si="86"/>
        <v>16.559240105317762</v>
      </c>
      <c r="W932" s="10">
        <v>71</v>
      </c>
      <c r="X932" s="10">
        <v>7.4</v>
      </c>
      <c r="Y932" s="10">
        <v>8.9</v>
      </c>
    </row>
    <row r="933" spans="16:25" ht="15" x14ac:dyDescent="0.2">
      <c r="P933">
        <v>90.9</v>
      </c>
      <c r="Q933">
        <f t="shared" si="82"/>
        <v>4.0555143383743868</v>
      </c>
      <c r="R933">
        <f t="shared" si="83"/>
        <v>107.88042887667207</v>
      </c>
      <c r="S933">
        <f t="shared" si="84"/>
        <v>0.10788042887667207</v>
      </c>
      <c r="T933">
        <f t="shared" si="85"/>
        <v>6.5494403939496735</v>
      </c>
      <c r="U933">
        <f t="shared" si="86"/>
        <v>16.549440393949673</v>
      </c>
      <c r="W933" s="10">
        <v>72</v>
      </c>
      <c r="X933" s="10">
        <v>11.4</v>
      </c>
      <c r="Y933" s="10">
        <v>11</v>
      </c>
    </row>
    <row r="934" spans="16:25" ht="15" x14ac:dyDescent="0.2">
      <c r="P934">
        <v>91</v>
      </c>
      <c r="Q934">
        <f t="shared" si="82"/>
        <v>4.041045812670859</v>
      </c>
      <c r="R934">
        <f t="shared" si="83"/>
        <v>108.02292627194659</v>
      </c>
      <c r="S934">
        <f t="shared" si="84"/>
        <v>0.1080229262719466</v>
      </c>
      <c r="T934">
        <f t="shared" si="85"/>
        <v>6.5396514574175839</v>
      </c>
      <c r="U934">
        <f t="shared" si="86"/>
        <v>16.539651457417584</v>
      </c>
      <c r="W934" s="10">
        <v>72</v>
      </c>
      <c r="X934" s="10">
        <v>10.4</v>
      </c>
      <c r="Y934" s="10">
        <v>10.7</v>
      </c>
    </row>
    <row r="935" spans="16:25" ht="15" x14ac:dyDescent="0.2">
      <c r="P935">
        <v>91.1</v>
      </c>
      <c r="Q935">
        <f t="shared" si="82"/>
        <v>4.0265931777181478</v>
      </c>
      <c r="R935">
        <f t="shared" si="83"/>
        <v>108.16683940039503</v>
      </c>
      <c r="S935">
        <f t="shared" si="84"/>
        <v>0.10816683940039504</v>
      </c>
      <c r="T935">
        <f t="shared" si="85"/>
        <v>6.5298732720535355</v>
      </c>
      <c r="U935">
        <f t="shared" si="86"/>
        <v>16.529873272053536</v>
      </c>
      <c r="W935" s="10">
        <v>72</v>
      </c>
      <c r="X935" s="10">
        <v>21</v>
      </c>
      <c r="Y935" s="10">
        <v>13.5</v>
      </c>
    </row>
    <row r="936" spans="16:25" ht="15" x14ac:dyDescent="0.2">
      <c r="P936">
        <v>91.2</v>
      </c>
      <c r="Q936">
        <f t="shared" si="82"/>
        <v>4.0121563986489832</v>
      </c>
      <c r="R936">
        <f t="shared" si="83"/>
        <v>108.31217914665997</v>
      </c>
      <c r="S936">
        <f t="shared" si="84"/>
        <v>0.10831217914665997</v>
      </c>
      <c r="T936">
        <f t="shared" si="85"/>
        <v>6.5201058142674668</v>
      </c>
      <c r="U936">
        <f t="shared" si="86"/>
        <v>16.520105814267467</v>
      </c>
      <c r="W936" s="10">
        <v>73</v>
      </c>
      <c r="X936" s="10">
        <v>22.6</v>
      </c>
      <c r="Y936" s="10">
        <v>19.3</v>
      </c>
    </row>
    <row r="937" spans="16:25" ht="15" x14ac:dyDescent="0.2">
      <c r="P937">
        <v>91.3</v>
      </c>
      <c r="Q937">
        <f t="shared" si="82"/>
        <v>3.9977354407107413</v>
      </c>
      <c r="R937">
        <f t="shared" si="83"/>
        <v>108.45895654091245</v>
      </c>
      <c r="S937">
        <f t="shared" si="84"/>
        <v>0.10845895654091245</v>
      </c>
      <c r="T937">
        <f t="shared" si="85"/>
        <v>6.5103490605468792</v>
      </c>
      <c r="U937">
        <f t="shared" si="86"/>
        <v>16.510349060546879</v>
      </c>
      <c r="W937" s="10">
        <v>73</v>
      </c>
      <c r="X937" s="10">
        <v>22.6</v>
      </c>
      <c r="Y937" s="10">
        <v>19.3</v>
      </c>
    </row>
    <row r="938" spans="16:25" x14ac:dyDescent="0.2">
      <c r="P938">
        <v>91.4</v>
      </c>
      <c r="Q938">
        <f t="shared" si="82"/>
        <v>3.9833302692649042</v>
      </c>
      <c r="R938">
        <f t="shared" si="83"/>
        <v>108.60718276103395</v>
      </c>
      <c r="S938">
        <f t="shared" si="84"/>
        <v>0.10860718276103395</v>
      </c>
      <c r="T938">
        <f t="shared" si="85"/>
        <v>6.5006029874564604</v>
      </c>
      <c r="U938">
        <f t="shared" si="86"/>
        <v>16.50060298745646</v>
      </c>
      <c r="W938" s="11">
        <v>73</v>
      </c>
      <c r="X938" s="11">
        <v>14.3</v>
      </c>
      <c r="Y938" s="11">
        <v>22.4</v>
      </c>
    </row>
    <row r="939" spans="16:25" x14ac:dyDescent="0.2">
      <c r="P939">
        <v>91.5</v>
      </c>
      <c r="Q939">
        <f t="shared" si="82"/>
        <v>3.9689408497866125</v>
      </c>
      <c r="R939">
        <f t="shared" si="83"/>
        <v>108.75686913483956</v>
      </c>
      <c r="S939">
        <f t="shared" si="84"/>
        <v>0.10875686913483956</v>
      </c>
      <c r="T939">
        <f t="shared" si="85"/>
        <v>6.4908675716378141</v>
      </c>
      <c r="U939">
        <f t="shared" si="86"/>
        <v>16.490867571637814</v>
      </c>
      <c r="W939" s="14">
        <v>73</v>
      </c>
      <c r="X939" s="14">
        <v>15.6</v>
      </c>
      <c r="Y939" s="14">
        <v>17</v>
      </c>
    </row>
    <row r="940" spans="16:25" ht="15" x14ac:dyDescent="0.2">
      <c r="P940">
        <v>91.6</v>
      </c>
      <c r="Q940">
        <f t="shared" si="82"/>
        <v>3.9545671478641253</v>
      </c>
      <c r="R940">
        <f t="shared" si="83"/>
        <v>108.90802714234357</v>
      </c>
      <c r="S940">
        <f t="shared" si="84"/>
        <v>0.10890802714234357</v>
      </c>
      <c r="T940">
        <f t="shared" si="85"/>
        <v>6.4811427898090699</v>
      </c>
      <c r="U940">
        <f t="shared" si="86"/>
        <v>16.48114278980907</v>
      </c>
      <c r="W940" s="10">
        <v>75</v>
      </c>
      <c r="X940" s="10">
        <v>12.8</v>
      </c>
      <c r="Y940" s="10">
        <v>26.3</v>
      </c>
    </row>
    <row r="941" spans="16:25" x14ac:dyDescent="0.2">
      <c r="P941">
        <v>91.7</v>
      </c>
      <c r="Q941">
        <f t="shared" si="82"/>
        <v>3.9402091291983581</v>
      </c>
      <c r="R941">
        <f t="shared" si="83"/>
        <v>109.06066841806694</v>
      </c>
      <c r="S941">
        <f t="shared" si="84"/>
        <v>0.10906066841806694</v>
      </c>
      <c r="T941">
        <f t="shared" si="85"/>
        <v>6.4714286187645698</v>
      </c>
      <c r="U941">
        <f t="shared" si="86"/>
        <v>16.47142861876457</v>
      </c>
      <c r="W941" s="11">
        <v>76</v>
      </c>
      <c r="X941" s="11">
        <v>17.8</v>
      </c>
      <c r="Y941" s="11">
        <v>17.3</v>
      </c>
    </row>
    <row r="942" spans="16:25" ht="15" x14ac:dyDescent="0.2">
      <c r="P942">
        <v>91.8</v>
      </c>
      <c r="Q942">
        <f t="shared" si="82"/>
        <v>3.92586675960235</v>
      </c>
      <c r="R942">
        <f t="shared" si="83"/>
        <v>109.21480475339065</v>
      </c>
      <c r="S942">
        <f t="shared" si="84"/>
        <v>0.10921480475339065</v>
      </c>
      <c r="T942">
        <f t="shared" si="85"/>
        <v>6.4617250353745348</v>
      </c>
      <c r="U942">
        <f t="shared" si="86"/>
        <v>16.461725035374535</v>
      </c>
      <c r="W942" s="10">
        <v>77</v>
      </c>
      <c r="X942" s="10">
        <v>6.3</v>
      </c>
      <c r="Y942" s="10">
        <v>3</v>
      </c>
    </row>
    <row r="943" spans="16:25" ht="15" x14ac:dyDescent="0.2">
      <c r="P943">
        <v>91.9</v>
      </c>
      <c r="Q943">
        <f t="shared" si="82"/>
        <v>3.9115400050008233</v>
      </c>
      <c r="R943">
        <f t="shared" si="83"/>
        <v>109.37044809895097</v>
      </c>
      <c r="S943">
        <f t="shared" si="84"/>
        <v>0.10937044809895098</v>
      </c>
      <c r="T943">
        <f t="shared" si="85"/>
        <v>6.4520320165847167</v>
      </c>
      <c r="U943">
        <f t="shared" si="86"/>
        <v>16.452032016584717</v>
      </c>
      <c r="W943" s="10">
        <v>77</v>
      </c>
      <c r="X943" s="10">
        <v>9.4</v>
      </c>
      <c r="Y943" s="10">
        <v>9.6</v>
      </c>
    </row>
    <row r="944" spans="16:25" ht="15" x14ac:dyDescent="0.2">
      <c r="P944">
        <v>92</v>
      </c>
      <c r="Q944">
        <f t="shared" si="82"/>
        <v>3.8972288314296719</v>
      </c>
      <c r="R944">
        <f t="shared" si="83"/>
        <v>109.52761056708435</v>
      </c>
      <c r="S944">
        <f t="shared" si="84"/>
        <v>0.10952761056708435</v>
      </c>
      <c r="T944">
        <f t="shared" si="85"/>
        <v>6.4423495394161208</v>
      </c>
      <c r="U944">
        <f t="shared" si="86"/>
        <v>16.442349539416121</v>
      </c>
      <c r="W944" s="10">
        <v>77</v>
      </c>
      <c r="X944" s="10">
        <v>5.8</v>
      </c>
      <c r="Y944" s="10">
        <v>7.1</v>
      </c>
    </row>
    <row r="945" spans="16:25" ht="15" x14ac:dyDescent="0.2">
      <c r="P945">
        <v>92.1</v>
      </c>
      <c r="Q945">
        <f t="shared" si="82"/>
        <v>3.8829332050354779</v>
      </c>
      <c r="R945">
        <f t="shared" si="83"/>
        <v>109.68630443431492</v>
      </c>
      <c r="S945">
        <f t="shared" si="84"/>
        <v>0.10968630443431492</v>
      </c>
      <c r="T945">
        <f t="shared" si="85"/>
        <v>6.4326775809646008</v>
      </c>
      <c r="U945">
        <f t="shared" si="86"/>
        <v>16.432677580964601</v>
      </c>
      <c r="W945" s="10">
        <v>77</v>
      </c>
      <c r="X945" s="10">
        <v>11.4</v>
      </c>
      <c r="Y945" s="10">
        <v>3</v>
      </c>
    </row>
    <row r="946" spans="16:25" ht="15" x14ac:dyDescent="0.2">
      <c r="P946">
        <v>92.2</v>
      </c>
      <c r="Q946">
        <f t="shared" si="82"/>
        <v>3.8686530920750215</v>
      </c>
      <c r="R946">
        <f t="shared" si="83"/>
        <v>109.84654214389421</v>
      </c>
      <c r="S946">
        <f t="shared" si="84"/>
        <v>0.10984654214389421</v>
      </c>
      <c r="T946">
        <f t="shared" si="85"/>
        <v>6.4230161184005965</v>
      </c>
      <c r="U946">
        <f t="shared" si="86"/>
        <v>16.423016118400596</v>
      </c>
      <c r="W946" s="10">
        <v>77</v>
      </c>
      <c r="X946" s="10">
        <v>9.1</v>
      </c>
      <c r="Y946" s="10">
        <v>7.6</v>
      </c>
    </row>
    <row r="947" spans="16:25" ht="15" x14ac:dyDescent="0.2">
      <c r="P947">
        <v>92.3</v>
      </c>
      <c r="Q947">
        <f t="shared" si="82"/>
        <v>3.8543884589148618</v>
      </c>
      <c r="R947">
        <f t="shared" si="83"/>
        <v>110.00833630838588</v>
      </c>
      <c r="S947">
        <f t="shared" si="84"/>
        <v>0.11000833630838588</v>
      </c>
      <c r="T947">
        <f t="shared" si="85"/>
        <v>6.4133651289688061</v>
      </c>
      <c r="U947">
        <f t="shared" si="86"/>
        <v>16.413365128968806</v>
      </c>
      <c r="W947" s="10">
        <v>77</v>
      </c>
      <c r="X947" s="10">
        <v>15.8</v>
      </c>
      <c r="Y947" s="10">
        <v>15.2</v>
      </c>
    </row>
    <row r="948" spans="16:25" ht="15" x14ac:dyDescent="0.2">
      <c r="P948">
        <v>92.4</v>
      </c>
      <c r="Q948">
        <f t="shared" si="82"/>
        <v>3.8401392720307612</v>
      </c>
      <c r="R948">
        <f t="shared" si="83"/>
        <v>110.17169971230389</v>
      </c>
      <c r="S948">
        <f t="shared" si="84"/>
        <v>0.11017169971230389</v>
      </c>
      <c r="T948">
        <f t="shared" si="85"/>
        <v>6.4037245899878172</v>
      </c>
      <c r="U948">
        <f t="shared" si="86"/>
        <v>16.403724589987817</v>
      </c>
      <c r="W948" s="10">
        <v>77</v>
      </c>
      <c r="X948" s="10">
        <v>20.9</v>
      </c>
      <c r="Y948" s="10">
        <v>22.3</v>
      </c>
    </row>
    <row r="949" spans="16:25" ht="15" x14ac:dyDescent="0.2">
      <c r="P949">
        <v>92.5</v>
      </c>
      <c r="Q949">
        <f t="shared" si="82"/>
        <v>3.8259054980073088</v>
      </c>
      <c r="R949">
        <f t="shared" si="83"/>
        <v>110.3366453147987</v>
      </c>
      <c r="S949">
        <f t="shared" si="84"/>
        <v>0.1103366453147987</v>
      </c>
      <c r="T949">
        <f t="shared" si="85"/>
        <v>6.39409447884983</v>
      </c>
      <c r="U949">
        <f t="shared" si="86"/>
        <v>16.39409447884983</v>
      </c>
      <c r="W949" s="10">
        <v>77</v>
      </c>
      <c r="X949" s="10">
        <v>16.2</v>
      </c>
      <c r="Y949" s="10">
        <v>12</v>
      </c>
    </row>
    <row r="950" spans="16:25" ht="15" x14ac:dyDescent="0.2">
      <c r="P950">
        <v>92.6</v>
      </c>
      <c r="Q950">
        <f t="shared" si="82"/>
        <v>3.8116871035373876</v>
      </c>
      <c r="R950">
        <f t="shared" si="83"/>
        <v>110.50318625239966</v>
      </c>
      <c r="S950">
        <f t="shared" si="84"/>
        <v>0.11050318625239966</v>
      </c>
      <c r="T950">
        <f t="shared" si="85"/>
        <v>6.3844747730203508</v>
      </c>
      <c r="U950">
        <f t="shared" si="86"/>
        <v>16.384474773020351</v>
      </c>
      <c r="W950" s="10">
        <v>77</v>
      </c>
      <c r="X950" s="10">
        <v>20.9</v>
      </c>
      <c r="Y950" s="10">
        <v>22.3</v>
      </c>
    </row>
    <row r="951" spans="16:25" ht="15" x14ac:dyDescent="0.2">
      <c r="P951">
        <v>92.7</v>
      </c>
      <c r="Q951">
        <f t="shared" si="82"/>
        <v>3.7974840554217408</v>
      </c>
      <c r="R951">
        <f t="shared" si="83"/>
        <v>110.67133584180571</v>
      </c>
      <c r="S951">
        <f t="shared" si="84"/>
        <v>0.11067133584180572</v>
      </c>
      <c r="T951">
        <f t="shared" si="85"/>
        <v>6.3748654500378166</v>
      </c>
      <c r="U951">
        <f t="shared" si="86"/>
        <v>16.374865450037817</v>
      </c>
      <c r="W951" s="10">
        <v>77</v>
      </c>
      <c r="X951" s="10">
        <v>16.2</v>
      </c>
      <c r="Y951" s="10">
        <v>12</v>
      </c>
    </row>
    <row r="952" spans="16:25" ht="15" x14ac:dyDescent="0.2">
      <c r="P952">
        <v>92.8</v>
      </c>
      <c r="Q952">
        <f t="shared" si="82"/>
        <v>3.7832963205684749</v>
      </c>
      <c r="R952">
        <f t="shared" si="83"/>
        <v>110.84110758273653</v>
      </c>
      <c r="S952">
        <f t="shared" si="84"/>
        <v>0.11084110758273653</v>
      </c>
      <c r="T952">
        <f t="shared" si="85"/>
        <v>6.3652664875133311</v>
      </c>
      <c r="U952">
        <f t="shared" si="86"/>
        <v>16.365266487513331</v>
      </c>
      <c r="W952" s="10">
        <v>77</v>
      </c>
      <c r="X952" s="10">
        <v>19.600000000000001</v>
      </c>
      <c r="Y952" s="10">
        <v>18</v>
      </c>
    </row>
    <row r="953" spans="16:25" ht="15" x14ac:dyDescent="0.2">
      <c r="P953">
        <v>92.9</v>
      </c>
      <c r="Q953">
        <f t="shared" si="82"/>
        <v>3.7691238659926469</v>
      </c>
      <c r="R953">
        <f t="shared" si="83"/>
        <v>111.01251516083461</v>
      </c>
      <c r="S953">
        <f t="shared" si="84"/>
        <v>0.11101251516083462</v>
      </c>
      <c r="T953">
        <f t="shared" si="85"/>
        <v>6.3556778631303459</v>
      </c>
      <c r="U953">
        <f t="shared" si="86"/>
        <v>16.355677863130346</v>
      </c>
      <c r="W953" s="10">
        <v>77</v>
      </c>
      <c r="X953" s="10">
        <v>18.7</v>
      </c>
      <c r="Y953" s="10">
        <v>24</v>
      </c>
    </row>
    <row r="954" spans="16:25" ht="15" x14ac:dyDescent="0.2">
      <c r="P954">
        <v>93</v>
      </c>
      <c r="Q954">
        <f t="shared" si="82"/>
        <v>3.7549666588157677</v>
      </c>
      <c r="R954">
        <f t="shared" si="83"/>
        <v>111.18557245062773</v>
      </c>
      <c r="S954">
        <f t="shared" si="84"/>
        <v>0.11118557245062774</v>
      </c>
      <c r="T954">
        <f t="shared" si="85"/>
        <v>6.3460995546443328</v>
      </c>
      <c r="U954">
        <f t="shared" si="86"/>
        <v>16.346099554644333</v>
      </c>
      <c r="W954" s="10">
        <v>77</v>
      </c>
      <c r="X954" s="10">
        <v>12</v>
      </c>
      <c r="Y954" s="10">
        <v>16</v>
      </c>
    </row>
    <row r="955" spans="16:25" ht="15" x14ac:dyDescent="0.2">
      <c r="P955">
        <v>93.1</v>
      </c>
      <c r="Q955">
        <f t="shared" si="82"/>
        <v>3.7408246662653184</v>
      </c>
      <c r="R955">
        <f t="shared" si="83"/>
        <v>111.36029351854978</v>
      </c>
      <c r="S955">
        <f t="shared" si="84"/>
        <v>0.11136029351854979</v>
      </c>
      <c r="T955">
        <f t="shared" si="85"/>
        <v>6.3365315398824791</v>
      </c>
      <c r="U955">
        <f t="shared" si="86"/>
        <v>16.336531539882479</v>
      </c>
      <c r="W955" s="10">
        <v>77</v>
      </c>
      <c r="X955" s="10">
        <v>27.4</v>
      </c>
      <c r="Y955" s="16"/>
    </row>
    <row r="956" spans="16:25" x14ac:dyDescent="0.2">
      <c r="P956">
        <v>93.2</v>
      </c>
      <c r="Q956">
        <f t="shared" si="82"/>
        <v>3.7266978556743595</v>
      </c>
      <c r="R956">
        <f t="shared" si="83"/>
        <v>111.53669262601872</v>
      </c>
      <c r="S956">
        <f t="shared" si="84"/>
        <v>0.11153669262601872</v>
      </c>
      <c r="T956">
        <f t="shared" si="85"/>
        <v>6.3269737967433812</v>
      </c>
      <c r="U956">
        <f t="shared" si="86"/>
        <v>16.326973796743381</v>
      </c>
      <c r="W956" s="11">
        <v>77</v>
      </c>
      <c r="X956" s="11">
        <v>13.5</v>
      </c>
      <c r="Y956" s="11">
        <v>14.5</v>
      </c>
    </row>
    <row r="957" spans="16:25" x14ac:dyDescent="0.2">
      <c r="P957">
        <v>93.3</v>
      </c>
      <c r="Q957">
        <f t="shared" si="82"/>
        <v>3.7125861944810481</v>
      </c>
      <c r="R957">
        <f t="shared" si="83"/>
        <v>111.71478423257901</v>
      </c>
      <c r="S957">
        <f t="shared" si="84"/>
        <v>0.11171478423257901</v>
      </c>
      <c r="T957">
        <f t="shared" si="85"/>
        <v>6.3174263031967541</v>
      </c>
      <c r="U957">
        <f t="shared" si="86"/>
        <v>16.317426303196754</v>
      </c>
      <c r="W957" s="11">
        <v>78.5</v>
      </c>
      <c r="X957" s="11">
        <v>15.5</v>
      </c>
      <c r="Y957" s="11">
        <v>12.5</v>
      </c>
    </row>
    <row r="958" spans="16:25" ht="15" x14ac:dyDescent="0.2">
      <c r="P958">
        <v>93.4</v>
      </c>
      <c r="Q958">
        <f t="shared" si="82"/>
        <v>3.6984896502281686</v>
      </c>
      <c r="R958">
        <f t="shared" si="83"/>
        <v>111.89458299910503</v>
      </c>
      <c r="S958">
        <f t="shared" si="84"/>
        <v>0.11189458299910503</v>
      </c>
      <c r="T958">
        <f t="shared" si="85"/>
        <v>6.3078890372830898</v>
      </c>
      <c r="U958">
        <f t="shared" si="86"/>
        <v>16.30788903728309</v>
      </c>
      <c r="W958" s="10">
        <v>79</v>
      </c>
      <c r="X958" s="10">
        <v>19.3</v>
      </c>
      <c r="Y958" s="10">
        <v>19.2</v>
      </c>
    </row>
    <row r="959" spans="16:25" ht="15" x14ac:dyDescent="0.2">
      <c r="P959">
        <v>93.5</v>
      </c>
      <c r="Q959">
        <f t="shared" si="82"/>
        <v>3.6844081905627064</v>
      </c>
      <c r="R959">
        <f t="shared" si="83"/>
        <v>112.07610379106875</v>
      </c>
      <c r="S959">
        <f t="shared" si="84"/>
        <v>0.11207610379106875</v>
      </c>
      <c r="T959">
        <f t="shared" si="85"/>
        <v>6.2983619771133874</v>
      </c>
      <c r="U959">
        <f t="shared" si="86"/>
        <v>16.298361977113387</v>
      </c>
      <c r="W959" s="10">
        <v>79</v>
      </c>
      <c r="X959" s="10">
        <v>20.9</v>
      </c>
      <c r="Y959" s="10">
        <v>22.3</v>
      </c>
    </row>
    <row r="960" spans="16:25" ht="15" x14ac:dyDescent="0.2">
      <c r="P960">
        <v>93.6</v>
      </c>
      <c r="Q960">
        <f t="shared" si="82"/>
        <v>3.6703417832354077</v>
      </c>
      <c r="R960">
        <f t="shared" si="83"/>
        <v>112.25936168187354</v>
      </c>
      <c r="S960">
        <f t="shared" si="84"/>
        <v>0.11225936168187355</v>
      </c>
      <c r="T960">
        <f t="shared" si="85"/>
        <v>6.2888451008688477</v>
      </c>
      <c r="U960">
        <f t="shared" si="86"/>
        <v>16.288845100868848</v>
      </c>
      <c r="W960" s="10">
        <v>79</v>
      </c>
      <c r="X960" s="10">
        <v>11.5</v>
      </c>
      <c r="Y960" s="10">
        <v>13.5</v>
      </c>
    </row>
    <row r="961" spans="16:25" ht="15" x14ac:dyDescent="0.2">
      <c r="P961">
        <v>93.7</v>
      </c>
      <c r="Q961">
        <f t="shared" si="82"/>
        <v>3.6562903961003173</v>
      </c>
      <c r="R961">
        <f t="shared" si="83"/>
        <v>112.44437195625406</v>
      </c>
      <c r="S961">
        <f t="shared" si="84"/>
        <v>0.11244437195625406</v>
      </c>
      <c r="T961">
        <f t="shared" si="85"/>
        <v>6.2793383868005535</v>
      </c>
      <c r="U961">
        <f t="shared" si="86"/>
        <v>16.279338386800553</v>
      </c>
      <c r="W961" s="10">
        <v>80</v>
      </c>
      <c r="X961" s="10">
        <v>10.3</v>
      </c>
      <c r="Y961" s="10">
        <v>4.5</v>
      </c>
    </row>
    <row r="962" spans="16:25" ht="15" x14ac:dyDescent="0.2">
      <c r="P962">
        <v>93.8</v>
      </c>
      <c r="Q962">
        <f t="shared" si="82"/>
        <v>3.6422539971143451</v>
      </c>
      <c r="R962">
        <f t="shared" si="83"/>
        <v>112.63115011374593</v>
      </c>
      <c r="S962">
        <f t="shared" si="84"/>
        <v>0.11263115011374593</v>
      </c>
      <c r="T962">
        <f t="shared" si="85"/>
        <v>6.2698418132291849</v>
      </c>
      <c r="U962">
        <f t="shared" si="86"/>
        <v>16.269841813229185</v>
      </c>
      <c r="W962" s="10">
        <v>80</v>
      </c>
      <c r="X962" s="10">
        <v>13.3</v>
      </c>
      <c r="Y962" s="10">
        <v>11.8</v>
      </c>
    </row>
    <row r="963" spans="16:25" ht="15" x14ac:dyDescent="0.2">
      <c r="P963">
        <v>93.9</v>
      </c>
      <c r="Q963">
        <f t="shared" si="82"/>
        <v>3.628232554336833</v>
      </c>
      <c r="R963">
        <f t="shared" si="83"/>
        <v>112.81971187222511</v>
      </c>
      <c r="S963">
        <f t="shared" si="84"/>
        <v>0.11281971187222511</v>
      </c>
      <c r="T963">
        <f t="shared" si="85"/>
        <v>6.2603553585447287</v>
      </c>
      <c r="U963">
        <f t="shared" si="86"/>
        <v>16.260355358544729</v>
      </c>
      <c r="W963" s="10">
        <v>80</v>
      </c>
      <c r="X963" s="10">
        <v>12.3</v>
      </c>
      <c r="Y963" s="10">
        <v>13.8</v>
      </c>
    </row>
    <row r="964" spans="16:25" ht="15" x14ac:dyDescent="0.2">
      <c r="P964">
        <v>94</v>
      </c>
      <c r="Q964">
        <f t="shared" si="82"/>
        <v>3.6142260359291285</v>
      </c>
      <c r="R964">
        <f t="shared" si="83"/>
        <v>113.01007317151894</v>
      </c>
      <c r="S964">
        <f t="shared" si="84"/>
        <v>0.11301007317151894</v>
      </c>
      <c r="T964">
        <f t="shared" si="85"/>
        <v>6.2508790012061795</v>
      </c>
      <c r="U964">
        <f t="shared" si="86"/>
        <v>16.250879001206179</v>
      </c>
      <c r="W964" s="10">
        <v>80</v>
      </c>
      <c r="X964" s="10">
        <v>12.4</v>
      </c>
      <c r="Y964" s="10">
        <v>14.2</v>
      </c>
    </row>
    <row r="965" spans="16:25" ht="15" x14ac:dyDescent="0.2">
      <c r="P965">
        <v>94.1</v>
      </c>
      <c r="Q965">
        <f t="shared" si="82"/>
        <v>3.6002344101541084</v>
      </c>
      <c r="R965">
        <f t="shared" si="83"/>
        <v>113.20225017709177</v>
      </c>
      <c r="S965">
        <f t="shared" si="84"/>
        <v>0.11320225017709178</v>
      </c>
      <c r="T965">
        <f t="shared" si="85"/>
        <v>6.2414127197412341</v>
      </c>
      <c r="U965">
        <f t="shared" si="86"/>
        <v>16.241412719741234</v>
      </c>
      <c r="W965" s="10">
        <v>80</v>
      </c>
      <c r="X965" s="10">
        <v>21.1</v>
      </c>
      <c r="Y965" s="10">
        <v>5.2</v>
      </c>
    </row>
    <row r="966" spans="16:25" x14ac:dyDescent="0.2">
      <c r="P966">
        <v>94.2</v>
      </c>
      <c r="Q966">
        <f t="shared" si="82"/>
        <v>3.5862576453758095</v>
      </c>
      <c r="R966">
        <f t="shared" si="83"/>
        <v>113.39625928380455</v>
      </c>
      <c r="S966">
        <f t="shared" si="84"/>
        <v>0.11339625928380456</v>
      </c>
      <c r="T966">
        <f t="shared" si="85"/>
        <v>6.2319564927460149</v>
      </c>
      <c r="U966">
        <f t="shared" si="86"/>
        <v>16.231956492746015</v>
      </c>
      <c r="W966" s="11">
        <v>81</v>
      </c>
      <c r="X966" s="11">
        <v>18</v>
      </c>
      <c r="Y966" s="11">
        <v>12.6</v>
      </c>
    </row>
    <row r="967" spans="16:25" ht="15" x14ac:dyDescent="0.2">
      <c r="P967">
        <v>94.3</v>
      </c>
      <c r="Q967">
        <f t="shared" si="82"/>
        <v>3.5722957100589525</v>
      </c>
      <c r="R967">
        <f t="shared" si="83"/>
        <v>113.59211711975277</v>
      </c>
      <c r="S967">
        <f t="shared" si="84"/>
        <v>0.11359211711975277</v>
      </c>
      <c r="T967">
        <f t="shared" si="85"/>
        <v>6.2225102988847709</v>
      </c>
      <c r="U967">
        <f t="shared" si="86"/>
        <v>16.222510298884771</v>
      </c>
      <c r="W967" s="10">
        <v>87</v>
      </c>
      <c r="X967" s="10">
        <v>11.9</v>
      </c>
      <c r="Y967" s="10">
        <v>9</v>
      </c>
    </row>
    <row r="968" spans="16:25" ht="15" x14ac:dyDescent="0.2">
      <c r="P968">
        <v>94.4</v>
      </c>
      <c r="Q968">
        <f t="shared" si="82"/>
        <v>3.5583485727685087</v>
      </c>
      <c r="R968">
        <f t="shared" si="83"/>
        <v>113.78984055018361</v>
      </c>
      <c r="S968">
        <f t="shared" si="84"/>
        <v>0.11378984055018361</v>
      </c>
      <c r="T968">
        <f t="shared" si="85"/>
        <v>6.2130741168895867</v>
      </c>
      <c r="U968">
        <f t="shared" si="86"/>
        <v>16.213074116889587</v>
      </c>
      <c r="W968" s="10">
        <v>89</v>
      </c>
      <c r="X968" s="10">
        <v>17</v>
      </c>
      <c r="Y968" s="10">
        <v>9</v>
      </c>
    </row>
    <row r="969" spans="16:25" ht="15" x14ac:dyDescent="0.2">
      <c r="P969">
        <v>94.5</v>
      </c>
      <c r="Q969">
        <f t="shared" si="82"/>
        <v>3.5444162021693302</v>
      </c>
      <c r="R969">
        <f t="shared" si="83"/>
        <v>113.98944668149218</v>
      </c>
      <c r="S969">
        <f t="shared" si="84"/>
        <v>0.11398944668149219</v>
      </c>
      <c r="T969">
        <f t="shared" si="85"/>
        <v>6.2036479255601122</v>
      </c>
      <c r="U969">
        <f t="shared" si="86"/>
        <v>16.203647925560112</v>
      </c>
      <c r="W969" s="10">
        <v>90</v>
      </c>
      <c r="X969" s="10">
        <v>6.6</v>
      </c>
      <c r="Y969" s="10">
        <v>3</v>
      </c>
    </row>
    <row r="970" spans="16:25" ht="15" x14ac:dyDescent="0.2">
      <c r="P970">
        <v>94.6</v>
      </c>
      <c r="Q970">
        <f t="shared" si="82"/>
        <v>3.5304985670256741</v>
      </c>
      <c r="R970">
        <f t="shared" si="83"/>
        <v>114.19095286530235</v>
      </c>
      <c r="S970">
        <f t="shared" si="84"/>
        <v>0.11419095286530236</v>
      </c>
      <c r="T970">
        <f t="shared" si="85"/>
        <v>6.1942317037632506</v>
      </c>
      <c r="U970">
        <f t="shared" si="86"/>
        <v>16.194231703763251</v>
      </c>
      <c r="W970" s="10">
        <v>90</v>
      </c>
      <c r="X970" s="10">
        <v>6</v>
      </c>
      <c r="Y970" s="10">
        <v>6.6</v>
      </c>
    </row>
    <row r="971" spans="16:25" ht="15" x14ac:dyDescent="0.2">
      <c r="P971">
        <v>94.7</v>
      </c>
      <c r="Q971">
        <f t="shared" si="82"/>
        <v>3.5165956362008117</v>
      </c>
      <c r="R971">
        <f t="shared" si="83"/>
        <v>114.39437670263159</v>
      </c>
      <c r="S971">
        <f t="shared" si="84"/>
        <v>0.1143943767026316</v>
      </c>
      <c r="T971">
        <f t="shared" si="85"/>
        <v>6.1848254304328947</v>
      </c>
      <c r="U971">
        <f t="shared" si="86"/>
        <v>16.184825430432895</v>
      </c>
      <c r="W971" s="10">
        <v>90</v>
      </c>
      <c r="X971" s="10">
        <v>14.8</v>
      </c>
      <c r="Y971" s="10">
        <v>8.6999999999999993</v>
      </c>
    </row>
    <row r="972" spans="16:25" ht="15" x14ac:dyDescent="0.2">
      <c r="P972">
        <v>94.8</v>
      </c>
      <c r="Q972">
        <f t="shared" si="82"/>
        <v>3.5027073786565879</v>
      </c>
      <c r="R972">
        <f t="shared" si="83"/>
        <v>114.5997360481439</v>
      </c>
      <c r="S972">
        <f t="shared" si="84"/>
        <v>0.1145997360481439</v>
      </c>
      <c r="T972">
        <f t="shared" si="85"/>
        <v>6.1754290845696431</v>
      </c>
      <c r="U972">
        <f t="shared" si="86"/>
        <v>16.175429084569643</v>
      </c>
      <c r="W972" s="10">
        <v>90</v>
      </c>
      <c r="X972" s="10">
        <v>18</v>
      </c>
      <c r="Y972" s="10">
        <v>9</v>
      </c>
    </row>
    <row r="973" spans="16:25" ht="15" x14ac:dyDescent="0.2">
      <c r="P973">
        <v>94.9</v>
      </c>
      <c r="Q973">
        <f t="shared" si="82"/>
        <v>3.4888337634530302</v>
      </c>
      <c r="R973">
        <f t="shared" si="83"/>
        <v>114.80704901448911</v>
      </c>
      <c r="S973">
        <f t="shared" si="84"/>
        <v>0.11480704901448911</v>
      </c>
      <c r="T973">
        <f t="shared" si="85"/>
        <v>6.1660426452405019</v>
      </c>
      <c r="U973">
        <f t="shared" si="86"/>
        <v>16.166042645240502</v>
      </c>
      <c r="W973" s="10">
        <v>90</v>
      </c>
      <c r="X973" s="10">
        <v>15.8</v>
      </c>
      <c r="Y973" s="10">
        <v>11</v>
      </c>
    </row>
    <row r="974" spans="16:25" ht="15" x14ac:dyDescent="0.2">
      <c r="P974">
        <v>95</v>
      </c>
      <c r="Q974">
        <f t="shared" si="82"/>
        <v>3.4749747597479086</v>
      </c>
      <c r="R974">
        <f t="shared" si="83"/>
        <v>115.01633397673639</v>
      </c>
      <c r="S974">
        <f t="shared" si="84"/>
        <v>0.1150163339767364</v>
      </c>
      <c r="T974">
        <f t="shared" si="85"/>
        <v>6.1566660915786215</v>
      </c>
      <c r="U974">
        <f t="shared" si="86"/>
        <v>16.156666091578622</v>
      </c>
      <c r="W974" s="10">
        <v>90</v>
      </c>
      <c r="X974" s="10">
        <v>19</v>
      </c>
      <c r="Y974" s="10">
        <v>8.9</v>
      </c>
    </row>
    <row r="975" spans="16:25" ht="15" x14ac:dyDescent="0.2">
      <c r="P975">
        <v>95.1</v>
      </c>
      <c r="Q975">
        <f t="shared" si="82"/>
        <v>3.4611303367963586</v>
      </c>
      <c r="R975">
        <f t="shared" si="83"/>
        <v>115.22760957689859</v>
      </c>
      <c r="S975">
        <f t="shared" si="84"/>
        <v>0.11522760957689859</v>
      </c>
      <c r="T975">
        <f t="shared" si="85"/>
        <v>6.1472994027830197</v>
      </c>
      <c r="U975">
        <f t="shared" si="86"/>
        <v>16.14729940278302</v>
      </c>
      <c r="W975" s="10">
        <v>91</v>
      </c>
      <c r="X975" s="10">
        <v>19.2</v>
      </c>
      <c r="Y975" s="10">
        <v>14</v>
      </c>
    </row>
    <row r="976" spans="16:25" ht="15" x14ac:dyDescent="0.2">
      <c r="P976">
        <v>95.2</v>
      </c>
      <c r="Q976">
        <f t="shared" si="82"/>
        <v>3.4473004639504268</v>
      </c>
      <c r="R976">
        <f t="shared" si="83"/>
        <v>115.44089472855423</v>
      </c>
      <c r="S976">
        <f t="shared" si="84"/>
        <v>0.11544089472855423</v>
      </c>
      <c r="T976">
        <f t="shared" si="85"/>
        <v>6.1379425581182758</v>
      </c>
      <c r="U976">
        <f t="shared" si="86"/>
        <v>16.137942558118276</v>
      </c>
      <c r="W976" s="10">
        <v>94</v>
      </c>
      <c r="X976" s="10">
        <v>7.6</v>
      </c>
      <c r="Y976" s="10">
        <v>4.5999999999999996</v>
      </c>
    </row>
    <row r="977" spans="16:25" ht="15" x14ac:dyDescent="0.2">
      <c r="P977">
        <v>95.3</v>
      </c>
      <c r="Q977">
        <f t="shared" si="82"/>
        <v>3.4334851106587081</v>
      </c>
      <c r="R977">
        <f t="shared" si="83"/>
        <v>115.65620862156628</v>
      </c>
      <c r="S977">
        <f t="shared" si="84"/>
        <v>0.11565620862156628</v>
      </c>
      <c r="T977">
        <f t="shared" si="85"/>
        <v>6.128595536914311</v>
      </c>
      <c r="U977">
        <f t="shared" si="86"/>
        <v>16.128595536914311</v>
      </c>
      <c r="W977" s="10">
        <v>94</v>
      </c>
      <c r="X977" s="10">
        <v>16.8</v>
      </c>
      <c r="Y977" s="10">
        <v>16.399999999999999</v>
      </c>
    </row>
    <row r="978" spans="16:25" ht="15" x14ac:dyDescent="0.2">
      <c r="P978">
        <v>95.4</v>
      </c>
      <c r="Q978">
        <f t="shared" si="82"/>
        <v>3.4196842464659127</v>
      </c>
      <c r="R978">
        <f t="shared" si="83"/>
        <v>115.87357072690146</v>
      </c>
      <c r="S978">
        <f t="shared" si="84"/>
        <v>0.11587357072690146</v>
      </c>
      <c r="T978">
        <f t="shared" si="85"/>
        <v>6.1192583185660538</v>
      </c>
      <c r="U978">
        <f t="shared" si="86"/>
        <v>16.119258318566054</v>
      </c>
      <c r="W978" s="10">
        <v>94</v>
      </c>
      <c r="X978" s="10">
        <v>10.6</v>
      </c>
      <c r="Y978" s="10">
        <v>10.199999999999999</v>
      </c>
    </row>
    <row r="979" spans="16:25" ht="15" x14ac:dyDescent="0.2">
      <c r="P979">
        <v>95.5</v>
      </c>
      <c r="Q979">
        <f t="shared" si="82"/>
        <v>3.4058978410124823</v>
      </c>
      <c r="R979">
        <f t="shared" si="83"/>
        <v>116.09300080155245</v>
      </c>
      <c r="S979">
        <f t="shared" si="84"/>
        <v>0.11609300080155245</v>
      </c>
      <c r="T979">
        <f t="shared" si="85"/>
        <v>6.1099308825331988</v>
      </c>
      <c r="U979">
        <f t="shared" si="86"/>
        <v>16.109930882533199</v>
      </c>
      <c r="W979" s="10">
        <v>100</v>
      </c>
      <c r="X979" s="10">
        <v>10</v>
      </c>
      <c r="Y979" s="21">
        <v>7</v>
      </c>
    </row>
    <row r="980" spans="16:25" ht="15" x14ac:dyDescent="0.2">
      <c r="P980">
        <v>95.6</v>
      </c>
      <c r="Q980">
        <f t="shared" si="82"/>
        <v>3.3921258640341634</v>
      </c>
      <c r="R980">
        <f t="shared" si="83"/>
        <v>116.31451889356774</v>
      </c>
      <c r="S980">
        <f t="shared" si="84"/>
        <v>0.11631451889356774</v>
      </c>
      <c r="T980">
        <f t="shared" si="85"/>
        <v>6.1006132083399507</v>
      </c>
      <c r="U980">
        <f t="shared" si="86"/>
        <v>16.100613208339951</v>
      </c>
      <c r="W980" s="10">
        <v>100</v>
      </c>
      <c r="X980" s="10">
        <v>13.9</v>
      </c>
      <c r="Y980" s="10">
        <v>8.5</v>
      </c>
    </row>
    <row r="981" spans="16:25" ht="15" x14ac:dyDescent="0.2">
      <c r="P981">
        <v>95.7</v>
      </c>
      <c r="Q981">
        <f t="shared" si="82"/>
        <v>3.3783682853616384</v>
      </c>
      <c r="R981">
        <f t="shared" si="83"/>
        <v>116.53814534718485</v>
      </c>
      <c r="S981">
        <f t="shared" si="84"/>
        <v>0.11653814534718486</v>
      </c>
      <c r="T981">
        <f t="shared" si="85"/>
        <v>6.0913052755747117</v>
      </c>
      <c r="U981">
        <f t="shared" si="86"/>
        <v>16.091305275574712</v>
      </c>
      <c r="W981" s="10">
        <v>100</v>
      </c>
      <c r="X981" s="10">
        <v>13.8</v>
      </c>
      <c r="Y981" s="10">
        <v>9.4</v>
      </c>
    </row>
    <row r="982" spans="16:25" ht="15" x14ac:dyDescent="0.2">
      <c r="P982">
        <v>95.8</v>
      </c>
      <c r="Q982">
        <f t="shared" si="82"/>
        <v>3.3646250749200988</v>
      </c>
      <c r="R982">
        <f t="shared" si="83"/>
        <v>116.76390080807954</v>
      </c>
      <c r="S982">
        <f t="shared" si="84"/>
        <v>0.11676390080807954</v>
      </c>
      <c r="T982">
        <f t="shared" si="85"/>
        <v>6.08200706388984</v>
      </c>
      <c r="U982">
        <f t="shared" si="86"/>
        <v>16.08200706388984</v>
      </c>
      <c r="W982" s="10">
        <v>100</v>
      </c>
      <c r="X982" s="10">
        <v>12</v>
      </c>
      <c r="Y982" s="10">
        <v>8.9</v>
      </c>
    </row>
    <row r="983" spans="16:25" ht="15" x14ac:dyDescent="0.2">
      <c r="P983">
        <v>95.9</v>
      </c>
      <c r="Q983">
        <f t="shared" si="82"/>
        <v>3.3508962027288902</v>
      </c>
      <c r="R983">
        <f t="shared" si="83"/>
        <v>116.99180622872531</v>
      </c>
      <c r="S983">
        <f t="shared" si="84"/>
        <v>0.11699180622872531</v>
      </c>
      <c r="T983">
        <f t="shared" si="85"/>
        <v>6.0727185530014012</v>
      </c>
      <c r="U983">
        <f t="shared" si="86"/>
        <v>16.072718553001401</v>
      </c>
      <c r="W983" s="10">
        <v>100</v>
      </c>
      <c r="X983" s="10">
        <v>11.8</v>
      </c>
      <c r="Y983" s="10">
        <v>10</v>
      </c>
    </row>
    <row r="984" spans="16:25" ht="15" x14ac:dyDescent="0.2">
      <c r="P984">
        <v>96</v>
      </c>
      <c r="Q984">
        <f t="shared" si="82"/>
        <v>3.3371816389010718</v>
      </c>
      <c r="R984">
        <f t="shared" si="83"/>
        <v>117.22188287387043</v>
      </c>
      <c r="S984">
        <f t="shared" si="84"/>
        <v>0.11722188287387043</v>
      </c>
      <c r="T984">
        <f t="shared" si="85"/>
        <v>6.0634397226888481</v>
      </c>
      <c r="U984">
        <f t="shared" si="86"/>
        <v>16.063439722688848</v>
      </c>
      <c r="W984" s="10">
        <v>107</v>
      </c>
      <c r="X984" s="10">
        <v>2.2999999999999998</v>
      </c>
      <c r="Y984" s="10">
        <v>4.4000000000000004</v>
      </c>
    </row>
    <row r="985" spans="16:25" ht="15" x14ac:dyDescent="0.2">
      <c r="P985">
        <v>96.1</v>
      </c>
      <c r="Q985">
        <f t="shared" ref="Q985:Q1048" si="87">IF(P985&gt;108,(100*(0.001*10^(T985/10)-0.001*10^((T985-$Q$20)/10))/($Q$19)),MIN(($S$19*LOG10(P985)+$U$19),($S$20*LOG10(P985)+$U$20),($S$21*LOG10(P985)+$U$21)))</f>
        <v>3.323481353643075</v>
      </c>
      <c r="R985">
        <f t="shared" si="83"/>
        <v>117.45415232613449</v>
      </c>
      <c r="S985">
        <f t="shared" si="84"/>
        <v>0.11745415232613449</v>
      </c>
      <c r="T985">
        <f t="shared" si="85"/>
        <v>6.0541705527948224</v>
      </c>
      <c r="U985">
        <f t="shared" si="86"/>
        <v>16.054170552794822</v>
      </c>
      <c r="W985" s="10">
        <v>108</v>
      </c>
      <c r="X985" s="10">
        <v>14.8</v>
      </c>
      <c r="Y985" s="10">
        <v>9.4</v>
      </c>
    </row>
    <row r="986" spans="16:25" ht="15" x14ac:dyDescent="0.2">
      <c r="P986">
        <v>96.2</v>
      </c>
      <c r="Q986">
        <f t="shared" si="87"/>
        <v>3.3097953172542631</v>
      </c>
      <c r="R986">
        <f t="shared" ref="R986:R1049" si="88">1000*(0.001*10^(T986/10)-0.001*10^((T986-$Q$20)/10))/(0.01*Q986)</f>
        <v>117.68863649172789</v>
      </c>
      <c r="S986">
        <f t="shared" ref="S986:S1049" si="89">0.001*R986</f>
        <v>0.11768863649172789</v>
      </c>
      <c r="T986">
        <f t="shared" ref="T986:T1049" si="90">U986-$Q$21</f>
        <v>6.0449110232248344</v>
      </c>
      <c r="U986">
        <f t="shared" ref="U986:U1049" si="91">MIN($D$28*LOG(P986)+$D$26,$D$29*LOG(P986)+$D$27)</f>
        <v>16.044911023224834</v>
      </c>
      <c r="W986" s="10">
        <v>108</v>
      </c>
      <c r="X986" s="10">
        <v>12.9</v>
      </c>
      <c r="Y986" s="10">
        <v>8.1999999999999993</v>
      </c>
    </row>
    <row r="987" spans="16:25" ht="15" x14ac:dyDescent="0.2">
      <c r="P987">
        <v>96.3</v>
      </c>
      <c r="Q987">
        <f t="shared" si="87"/>
        <v>3.2961235001266047</v>
      </c>
      <c r="R987">
        <f t="shared" si="88"/>
        <v>117.92535760629463</v>
      </c>
      <c r="S987">
        <f t="shared" si="89"/>
        <v>0.11792535760629463</v>
      </c>
      <c r="T987">
        <f t="shared" si="90"/>
        <v>6.0356611139470431</v>
      </c>
      <c r="U987">
        <f t="shared" si="91"/>
        <v>16.035661113947043</v>
      </c>
      <c r="W987" s="10">
        <v>108</v>
      </c>
      <c r="X987" s="10">
        <v>14.8</v>
      </c>
      <c r="Y987" s="10">
        <v>9.4</v>
      </c>
    </row>
    <row r="988" spans="16:25" ht="15" x14ac:dyDescent="0.2">
      <c r="P988">
        <v>96.4</v>
      </c>
      <c r="Q988">
        <f t="shared" si="87"/>
        <v>3.2824658727442255</v>
      </c>
      <c r="R988">
        <f t="shared" si="88"/>
        <v>118.16433824088793</v>
      </c>
      <c r="S988">
        <f t="shared" si="89"/>
        <v>0.11816433824088793</v>
      </c>
      <c r="T988">
        <f t="shared" si="90"/>
        <v>6.0264208049919716</v>
      </c>
      <c r="U988">
        <f t="shared" si="91"/>
        <v>16.026420804991972</v>
      </c>
      <c r="W988" s="10">
        <v>108</v>
      </c>
      <c r="X988" s="10">
        <v>12.9</v>
      </c>
      <c r="Y988" s="10">
        <v>8.1999999999999993</v>
      </c>
    </row>
    <row r="989" spans="16:25" ht="15" x14ac:dyDescent="0.2">
      <c r="P989">
        <v>96.5</v>
      </c>
      <c r="Q989">
        <f t="shared" si="87"/>
        <v>3.2688224056830819</v>
      </c>
      <c r="R989">
        <f t="shared" si="88"/>
        <v>118.40560130807316</v>
      </c>
      <c r="S989">
        <f t="shared" si="89"/>
        <v>0.11840560130807316</v>
      </c>
      <c r="T989">
        <f t="shared" si="90"/>
        <v>6.0171900764522519</v>
      </c>
      <c r="U989">
        <f t="shared" si="91"/>
        <v>16.017190076452252</v>
      </c>
      <c r="W989" s="10">
        <v>109</v>
      </c>
      <c r="X989" s="10">
        <v>15.2</v>
      </c>
      <c r="Y989" s="10">
        <v>10.3</v>
      </c>
    </row>
    <row r="990" spans="16:25" ht="15" x14ac:dyDescent="0.2">
      <c r="P990">
        <v>96.6</v>
      </c>
      <c r="Q990">
        <f t="shared" si="87"/>
        <v>3.2551930696105487</v>
      </c>
      <c r="R990">
        <f t="shared" si="88"/>
        <v>118.64917006817072</v>
      </c>
      <c r="S990">
        <f t="shared" si="89"/>
        <v>0.11864917006817072</v>
      </c>
      <c r="T990">
        <f t="shared" si="90"/>
        <v>6.0079689084823897</v>
      </c>
      <c r="U990">
        <f t="shared" si="91"/>
        <v>16.00796890848239</v>
      </c>
      <c r="W990" s="10">
        <v>118</v>
      </c>
      <c r="X990" s="10">
        <v>14.5</v>
      </c>
      <c r="Y990" s="10">
        <v>10.199999999999999</v>
      </c>
    </row>
    <row r="991" spans="16:25" ht="15" x14ac:dyDescent="0.2">
      <c r="P991">
        <v>96.7</v>
      </c>
      <c r="Q991">
        <f t="shared" si="87"/>
        <v>3.2415778352850495</v>
      </c>
      <c r="R991">
        <f t="shared" si="88"/>
        <v>118.89506813563465</v>
      </c>
      <c r="S991">
        <f t="shared" si="89"/>
        <v>0.11889506813563465</v>
      </c>
      <c r="T991">
        <f t="shared" si="90"/>
        <v>5.9987572812984666</v>
      </c>
      <c r="U991">
        <f t="shared" si="91"/>
        <v>15.998757281298467</v>
      </c>
      <c r="W991" s="10">
        <v>140</v>
      </c>
      <c r="X991" s="10">
        <v>14.8</v>
      </c>
      <c r="Y991" s="10">
        <v>8.9</v>
      </c>
    </row>
    <row r="992" spans="16:25" x14ac:dyDescent="0.2">
      <c r="P992">
        <v>96.8</v>
      </c>
      <c r="Q992">
        <f t="shared" si="87"/>
        <v>3.2279766735556734</v>
      </c>
      <c r="R992">
        <f t="shared" si="88"/>
        <v>119.14331948557638</v>
      </c>
      <c r="S992">
        <f t="shared" si="89"/>
        <v>0.11914331948557638</v>
      </c>
      <c r="T992">
        <f t="shared" si="90"/>
        <v>5.9895551751779337</v>
      </c>
      <c r="U992">
        <f t="shared" si="91"/>
        <v>15.989555175177934</v>
      </c>
      <c r="W992" s="11">
        <v>140</v>
      </c>
      <c r="X992" s="11">
        <v>16</v>
      </c>
      <c r="Y992" s="11">
        <v>12.5</v>
      </c>
    </row>
    <row r="993" spans="16:25" x14ac:dyDescent="0.2">
      <c r="P993">
        <v>96.9</v>
      </c>
      <c r="Q993">
        <f t="shared" si="87"/>
        <v>3.2143895553618052</v>
      </c>
      <c r="R993">
        <f t="shared" si="88"/>
        <v>119.39394846043272</v>
      </c>
      <c r="S993">
        <f t="shared" si="89"/>
        <v>0.11939394846043273</v>
      </c>
      <c r="T993">
        <f t="shared" si="90"/>
        <v>5.9803625704593131</v>
      </c>
      <c r="U993">
        <f t="shared" si="91"/>
        <v>15.980362570459313</v>
      </c>
      <c r="W993" s="11">
        <v>140</v>
      </c>
      <c r="X993" s="11">
        <v>17.5</v>
      </c>
      <c r="Y993" s="11">
        <v>13.4</v>
      </c>
    </row>
    <row r="994" spans="16:25" x14ac:dyDescent="0.2">
      <c r="P994">
        <v>97</v>
      </c>
      <c r="Q994">
        <f t="shared" si="87"/>
        <v>3.2008164517327842</v>
      </c>
      <c r="R994">
        <f t="shared" si="88"/>
        <v>119.64697977678455</v>
      </c>
      <c r="S994">
        <f t="shared" si="89"/>
        <v>0.11964697977678455</v>
      </c>
      <c r="T994">
        <f t="shared" si="90"/>
        <v>5.971179447541985</v>
      </c>
      <c r="U994">
        <f t="shared" si="91"/>
        <v>15.971179447541985</v>
      </c>
      <c r="W994" s="11">
        <v>140</v>
      </c>
      <c r="X994" s="11">
        <v>12.5</v>
      </c>
      <c r="Y994" s="11">
        <v>10.8</v>
      </c>
    </row>
    <row r="995" spans="16:25" x14ac:dyDescent="0.2">
      <c r="P995">
        <v>97.1</v>
      </c>
      <c r="Q995">
        <f t="shared" si="87"/>
        <v>3.1872573337874499</v>
      </c>
      <c r="R995">
        <f t="shared" si="88"/>
        <v>119.90243853233231</v>
      </c>
      <c r="S995">
        <f t="shared" si="89"/>
        <v>0.11990243853233232</v>
      </c>
      <c r="T995">
        <f t="shared" si="90"/>
        <v>5.9620057868859035</v>
      </c>
      <c r="U995">
        <f t="shared" si="91"/>
        <v>15.962005786885904</v>
      </c>
      <c r="W995" s="11">
        <v>150</v>
      </c>
      <c r="X995" s="11">
        <v>9.4</v>
      </c>
      <c r="Y995" s="11">
        <v>16</v>
      </c>
    </row>
    <row r="996" spans="16:25" x14ac:dyDescent="0.2">
      <c r="P996">
        <v>97.2</v>
      </c>
      <c r="Q996">
        <f t="shared" si="87"/>
        <v>3.1737121727338788</v>
      </c>
      <c r="R996">
        <f t="shared" si="88"/>
        <v>120.1603502130247</v>
      </c>
      <c r="S996">
        <f t="shared" si="89"/>
        <v>0.12016035021302471</v>
      </c>
      <c r="T996">
        <f t="shared" si="90"/>
        <v>5.9528415690113761</v>
      </c>
      <c r="U996">
        <f t="shared" si="91"/>
        <v>15.952841569011376</v>
      </c>
      <c r="W996" s="11">
        <v>184</v>
      </c>
      <c r="X996" s="11">
        <v>-3.7</v>
      </c>
      <c r="Y996" s="11">
        <v>4.2</v>
      </c>
    </row>
    <row r="997" spans="16:25" x14ac:dyDescent="0.2">
      <c r="P997">
        <v>97.3</v>
      </c>
      <c r="Q997">
        <f t="shared" si="87"/>
        <v>3.1601809398689369</v>
      </c>
      <c r="R997">
        <f t="shared" si="88"/>
        <v>120.4207407003543</v>
      </c>
      <c r="S997">
        <f t="shared" si="89"/>
        <v>0.1204207407003543</v>
      </c>
      <c r="T997">
        <f t="shared" si="90"/>
        <v>5.9436867744987865</v>
      </c>
      <c r="U997">
        <f t="shared" si="91"/>
        <v>15.943686774498786</v>
      </c>
      <c r="W997" s="11">
        <v>210</v>
      </c>
      <c r="X997" s="11">
        <v>4.5999999999999996</v>
      </c>
      <c r="Y997" s="11">
        <v>6</v>
      </c>
    </row>
    <row r="998" spans="16:25" x14ac:dyDescent="0.2">
      <c r="P998">
        <v>97.4</v>
      </c>
      <c r="Q998">
        <f t="shared" si="87"/>
        <v>3.1466636065779454</v>
      </c>
      <c r="R998">
        <f t="shared" si="88"/>
        <v>120.68363627881831</v>
      </c>
      <c r="S998">
        <f t="shared" si="89"/>
        <v>0.12068363627881831</v>
      </c>
      <c r="T998">
        <f t="shared" si="90"/>
        <v>5.9345413839883818</v>
      </c>
      <c r="U998">
        <f t="shared" si="91"/>
        <v>15.934541383988382</v>
      </c>
      <c r="W998" s="11">
        <v>250</v>
      </c>
      <c r="X998" s="11">
        <v>3.8</v>
      </c>
      <c r="Y998" s="11">
        <v>3.2</v>
      </c>
    </row>
    <row r="999" spans="16:25" ht="15" x14ac:dyDescent="0.2">
      <c r="P999">
        <v>97.5</v>
      </c>
      <c r="Q999">
        <f t="shared" si="87"/>
        <v>3.1331601443343331</v>
      </c>
      <c r="R999">
        <f t="shared" si="88"/>
        <v>120.94906364354863</v>
      </c>
      <c r="S999">
        <f t="shared" si="89"/>
        <v>0.12094906364354863</v>
      </c>
      <c r="T999">
        <f t="shared" si="90"/>
        <v>5.9254053781799954</v>
      </c>
      <c r="U999">
        <f t="shared" si="91"/>
        <v>15.925405378179995</v>
      </c>
      <c r="W999" s="10">
        <v>320</v>
      </c>
      <c r="X999" s="10">
        <v>14</v>
      </c>
      <c r="Y999" s="10"/>
    </row>
    <row r="1000" spans="16:25" x14ac:dyDescent="0.2">
      <c r="P1000">
        <v>97.6</v>
      </c>
      <c r="Q1000">
        <f t="shared" si="87"/>
        <v>3.119670524699238</v>
      </c>
      <c r="R1000">
        <f t="shared" si="88"/>
        <v>121.21704990812168</v>
      </c>
      <c r="S1000">
        <f t="shared" si="89"/>
        <v>0.12121704990812168</v>
      </c>
      <c r="T1000">
        <f t="shared" si="90"/>
        <v>5.9162787378328261</v>
      </c>
      <c r="U1000">
        <f t="shared" si="91"/>
        <v>15.916278737832826</v>
      </c>
    </row>
    <row r="1001" spans="16:25" x14ac:dyDescent="0.2">
      <c r="P1001">
        <v>97.7</v>
      </c>
      <c r="Q1001">
        <f t="shared" si="87"/>
        <v>3.1061947193211736</v>
      </c>
      <c r="R1001">
        <f t="shared" si="88"/>
        <v>121.48762261254394</v>
      </c>
      <c r="S1001">
        <f t="shared" si="89"/>
        <v>0.12148762261254395</v>
      </c>
      <c r="T1001">
        <f t="shared" si="90"/>
        <v>5.9071614437651547</v>
      </c>
      <c r="U1001">
        <f t="shared" si="91"/>
        <v>15.907161443765155</v>
      </c>
    </row>
    <row r="1002" spans="16:25" x14ac:dyDescent="0.2">
      <c r="P1002">
        <v>97.8</v>
      </c>
      <c r="Q1002">
        <f t="shared" si="87"/>
        <v>3.0927326999356737</v>
      </c>
      <c r="R1002">
        <f t="shared" si="88"/>
        <v>121.76080973142768</v>
      </c>
      <c r="S1002">
        <f t="shared" si="89"/>
        <v>0.12176080973142769</v>
      </c>
      <c r="T1002">
        <f t="shared" si="90"/>
        <v>5.898053476854173</v>
      </c>
      <c r="U1002">
        <f t="shared" si="91"/>
        <v>15.898053476854173</v>
      </c>
    </row>
    <row r="1003" spans="16:25" x14ac:dyDescent="0.2">
      <c r="P1003">
        <v>97.9</v>
      </c>
      <c r="Q1003">
        <f t="shared" si="87"/>
        <v>3.0792844383649154</v>
      </c>
      <c r="R1003">
        <f t="shared" si="88"/>
        <v>122.03663968235328</v>
      </c>
      <c r="S1003">
        <f t="shared" si="89"/>
        <v>0.12203663968235329</v>
      </c>
      <c r="T1003">
        <f t="shared" si="90"/>
        <v>5.8889548180356783</v>
      </c>
      <c r="U1003">
        <f t="shared" si="91"/>
        <v>15.888954818035678</v>
      </c>
    </row>
    <row r="1004" spans="16:25" x14ac:dyDescent="0.2">
      <c r="P1004">
        <v>98</v>
      </c>
      <c r="Q1004">
        <f t="shared" si="87"/>
        <v>3.0658499065173999</v>
      </c>
      <c r="R1004">
        <f t="shared" si="88"/>
        <v>122.31514133442789</v>
      </c>
      <c r="S1004">
        <f t="shared" si="89"/>
        <v>0.12231514133442789</v>
      </c>
      <c r="T1004">
        <f t="shared" si="90"/>
        <v>5.8798654483038604</v>
      </c>
      <c r="U1004">
        <f t="shared" si="91"/>
        <v>15.87986544830386</v>
      </c>
    </row>
    <row r="1005" spans="16:25" x14ac:dyDescent="0.2">
      <c r="P1005">
        <v>98.1</v>
      </c>
      <c r="Q1005">
        <f t="shared" si="87"/>
        <v>3.0524290763875541</v>
      </c>
      <c r="R1005">
        <f t="shared" si="88"/>
        <v>122.59634401704774</v>
      </c>
      <c r="S1005">
        <f t="shared" si="89"/>
        <v>0.12259634401704775</v>
      </c>
      <c r="T1005">
        <f t="shared" si="90"/>
        <v>5.8707853487110597</v>
      </c>
      <c r="U1005">
        <f t="shared" si="91"/>
        <v>15.87078534871106</v>
      </c>
    </row>
    <row r="1006" spans="16:25" x14ac:dyDescent="0.2">
      <c r="P1006">
        <v>98.2</v>
      </c>
      <c r="Q1006">
        <f t="shared" si="87"/>
        <v>3.0390219200554185</v>
      </c>
      <c r="R1006">
        <f t="shared" si="88"/>
        <v>122.88027752886285</v>
      </c>
      <c r="S1006">
        <f t="shared" si="89"/>
        <v>0.12288027752886285</v>
      </c>
      <c r="T1006">
        <f t="shared" si="90"/>
        <v>5.8617145003675333</v>
      </c>
      <c r="U1006">
        <f t="shared" si="91"/>
        <v>15.861714500367533</v>
      </c>
    </row>
    <row r="1007" spans="16:25" x14ac:dyDescent="0.2">
      <c r="P1007">
        <v>98.3</v>
      </c>
      <c r="Q1007">
        <f t="shared" si="87"/>
        <v>3.0256284096862842</v>
      </c>
      <c r="R1007">
        <f t="shared" si="88"/>
        <v>123.16697214695648</v>
      </c>
      <c r="S1007">
        <f t="shared" si="89"/>
        <v>0.12316697214695649</v>
      </c>
      <c r="T1007">
        <f t="shared" si="90"/>
        <v>5.8526528844412198</v>
      </c>
      <c r="U1007">
        <f t="shared" si="91"/>
        <v>15.85265288444122</v>
      </c>
    </row>
    <row r="1008" spans="16:25" x14ac:dyDescent="0.2">
      <c r="P1008">
        <v>98.4</v>
      </c>
      <c r="Q1008">
        <f t="shared" si="87"/>
        <v>3.0122485175303453</v>
      </c>
      <c r="R1008">
        <f t="shared" si="88"/>
        <v>123.45645863624168</v>
      </c>
      <c r="S1008">
        <f t="shared" si="89"/>
        <v>0.12345645863624168</v>
      </c>
      <c r="T1008">
        <f t="shared" si="90"/>
        <v>5.8436004821574983</v>
      </c>
      <c r="U1008">
        <f t="shared" si="91"/>
        <v>15.843600482157498</v>
      </c>
    </row>
    <row r="1009" spans="16:21" x14ac:dyDescent="0.2">
      <c r="P1009">
        <v>98.5</v>
      </c>
      <c r="Q1009">
        <f t="shared" si="87"/>
        <v>2.9988822159223645</v>
      </c>
      <c r="R1009">
        <f t="shared" si="88"/>
        <v>123.74876825908144</v>
      </c>
      <c r="S1009">
        <f t="shared" si="89"/>
        <v>0.12374876825908145</v>
      </c>
      <c r="T1009">
        <f t="shared" si="90"/>
        <v>5.8345572747989607</v>
      </c>
      <c r="U1009">
        <f t="shared" si="91"/>
        <v>15.834557274798961</v>
      </c>
    </row>
    <row r="1010" spans="16:21" x14ac:dyDescent="0.2">
      <c r="P1010">
        <v>98.6</v>
      </c>
      <c r="Q1010">
        <f t="shared" si="87"/>
        <v>2.9855294772812968</v>
      </c>
      <c r="R1010">
        <f t="shared" si="88"/>
        <v>124.04393278514084</v>
      </c>
      <c r="S1010">
        <f t="shared" si="89"/>
        <v>0.12404393278514084</v>
      </c>
      <c r="T1010">
        <f t="shared" si="90"/>
        <v>5.8255232437051703</v>
      </c>
      <c r="U1010">
        <f t="shared" si="91"/>
        <v>15.82552324370517</v>
      </c>
    </row>
    <row r="1011" spans="16:21" x14ac:dyDescent="0.2">
      <c r="P1011">
        <v>98.7</v>
      </c>
      <c r="Q1011">
        <f t="shared" si="87"/>
        <v>2.9721902741099981</v>
      </c>
      <c r="R1011">
        <f t="shared" si="88"/>
        <v>124.34198450147291</v>
      </c>
      <c r="S1011">
        <f t="shared" si="89"/>
        <v>0.12434198450147291</v>
      </c>
      <c r="T1011">
        <f t="shared" si="90"/>
        <v>5.8164983702724484</v>
      </c>
      <c r="U1011">
        <f t="shared" si="91"/>
        <v>15.816498370272448</v>
      </c>
    </row>
    <row r="1012" spans="16:21" x14ac:dyDescent="0.2">
      <c r="P1012">
        <v>98.8</v>
      </c>
      <c r="Q1012">
        <f t="shared" si="87"/>
        <v>2.9588645789948629</v>
      </c>
      <c r="R1012">
        <f t="shared" si="88"/>
        <v>124.64295622284997</v>
      </c>
      <c r="S1012">
        <f t="shared" si="89"/>
        <v>0.12464295622284997</v>
      </c>
      <c r="T1012">
        <f t="shared" si="90"/>
        <v>5.807482635953626</v>
      </c>
      <c r="U1012">
        <f t="shared" si="91"/>
        <v>15.807482635953626</v>
      </c>
    </row>
    <row r="1013" spans="16:21" x14ac:dyDescent="0.2">
      <c r="P1013">
        <v>98.9</v>
      </c>
      <c r="Q1013">
        <f t="shared" si="87"/>
        <v>2.9455523646054615</v>
      </c>
      <c r="R1013">
        <f t="shared" si="88"/>
        <v>124.94688130234607</v>
      </c>
      <c r="S1013">
        <f t="shared" si="89"/>
        <v>0.12494688130234607</v>
      </c>
      <c r="T1013">
        <f t="shared" si="90"/>
        <v>5.7984760222578231</v>
      </c>
      <c r="U1013">
        <f t="shared" si="91"/>
        <v>15.798476022257823</v>
      </c>
    </row>
    <row r="1014" spans="16:21" x14ac:dyDescent="0.2">
      <c r="P1014">
        <v>99</v>
      </c>
      <c r="Q1014">
        <f t="shared" si="87"/>
        <v>2.9322536036942353</v>
      </c>
      <c r="R1014">
        <f t="shared" si="88"/>
        <v>125.25379364217387</v>
      </c>
      <c r="S1014">
        <f t="shared" si="89"/>
        <v>0.12525379364217387</v>
      </c>
      <c r="T1014">
        <f t="shared" si="90"/>
        <v>5.7894785107502287</v>
      </c>
      <c r="U1014">
        <f t="shared" si="91"/>
        <v>15.789478510750229</v>
      </c>
    </row>
    <row r="1015" spans="16:21" x14ac:dyDescent="0.2">
      <c r="P1015">
        <v>99.1</v>
      </c>
      <c r="Q1015">
        <f t="shared" si="87"/>
        <v>2.9189682690961547</v>
      </c>
      <c r="R1015">
        <f t="shared" si="88"/>
        <v>125.56372770478794</v>
      </c>
      <c r="S1015">
        <f t="shared" si="89"/>
        <v>0.12556372770478794</v>
      </c>
      <c r="T1015">
        <f t="shared" si="90"/>
        <v>5.7804900830518591</v>
      </c>
      <c r="U1015">
        <f t="shared" si="91"/>
        <v>15.780490083051859</v>
      </c>
    </row>
    <row r="1016" spans="16:21" x14ac:dyDescent="0.2">
      <c r="P1016">
        <v>99.2</v>
      </c>
      <c r="Q1016">
        <f t="shared" si="87"/>
        <v>2.9056963337283861</v>
      </c>
      <c r="R1016">
        <f t="shared" si="88"/>
        <v>125.87671852425957</v>
      </c>
      <c r="S1016">
        <f t="shared" si="89"/>
        <v>0.12587671852425958</v>
      </c>
      <c r="T1016">
        <f t="shared" si="90"/>
        <v>5.7715107208393377</v>
      </c>
      <c r="U1016">
        <f t="shared" si="91"/>
        <v>15.771510720839338</v>
      </c>
    </row>
    <row r="1017" spans="16:21" x14ac:dyDescent="0.2">
      <c r="P1017">
        <v>99.3</v>
      </c>
      <c r="Q1017">
        <f t="shared" si="87"/>
        <v>2.8924377705899431</v>
      </c>
      <c r="R1017">
        <f t="shared" si="88"/>
        <v>126.19280171793335</v>
      </c>
      <c r="S1017">
        <f t="shared" si="89"/>
        <v>0.12619280171793334</v>
      </c>
      <c r="T1017">
        <f t="shared" si="90"/>
        <v>5.762540405844689</v>
      </c>
      <c r="U1017">
        <f t="shared" si="91"/>
        <v>15.762540405844689</v>
      </c>
    </row>
    <row r="1018" spans="16:21" x14ac:dyDescent="0.2">
      <c r="P1018">
        <v>99.4</v>
      </c>
      <c r="Q1018">
        <f t="shared" si="87"/>
        <v>2.8791925527614026</v>
      </c>
      <c r="R1018">
        <f t="shared" si="88"/>
        <v>126.51201349836697</v>
      </c>
      <c r="S1018">
        <f t="shared" si="89"/>
        <v>0.12651201349836697</v>
      </c>
      <c r="T1018">
        <f t="shared" si="90"/>
        <v>5.7535791198550754</v>
      </c>
      <c r="U1018">
        <f t="shared" si="91"/>
        <v>15.753579119855075</v>
      </c>
    </row>
    <row r="1019" spans="16:21" x14ac:dyDescent="0.2">
      <c r="P1019">
        <v>99.5</v>
      </c>
      <c r="Q1019">
        <f t="shared" si="87"/>
        <v>2.8659606534045139</v>
      </c>
      <c r="R1019">
        <f t="shared" si="88"/>
        <v>126.83439068557476</v>
      </c>
      <c r="S1019">
        <f t="shared" si="89"/>
        <v>0.12683439068557475</v>
      </c>
      <c r="T1019">
        <f t="shared" si="90"/>
        <v>5.7446268447126272</v>
      </c>
      <c r="U1019">
        <f t="shared" si="91"/>
        <v>15.744626844712627</v>
      </c>
    </row>
    <row r="1020" spans="16:21" x14ac:dyDescent="0.2">
      <c r="P1020">
        <v>99.6</v>
      </c>
      <c r="Q1020">
        <f t="shared" si="87"/>
        <v>2.8527420457619286</v>
      </c>
      <c r="R1020">
        <f t="shared" si="88"/>
        <v>127.15997071956838</v>
      </c>
      <c r="S1020">
        <f t="shared" si="89"/>
        <v>0.12715997071956839</v>
      </c>
      <c r="T1020">
        <f t="shared" si="90"/>
        <v>5.7356835623141791</v>
      </c>
      <c r="U1020">
        <f t="shared" si="91"/>
        <v>15.735683562314179</v>
      </c>
    </row>
    <row r="1021" spans="16:21" x14ac:dyDescent="0.2">
      <c r="P1021">
        <v>99.7</v>
      </c>
      <c r="Q1021">
        <f t="shared" si="87"/>
        <v>2.8395367031568313</v>
      </c>
      <c r="R1021">
        <f t="shared" si="88"/>
        <v>127.48879167321729</v>
      </c>
      <c r="S1021">
        <f t="shared" si="89"/>
        <v>0.12748879167321731</v>
      </c>
      <c r="T1021">
        <f t="shared" si="90"/>
        <v>5.7267492546110645</v>
      </c>
      <c r="U1021">
        <f t="shared" si="91"/>
        <v>15.726749254611065</v>
      </c>
    </row>
    <row r="1022" spans="16:21" x14ac:dyDescent="0.2">
      <c r="P1022">
        <v>99.8</v>
      </c>
      <c r="Q1022">
        <f t="shared" si="87"/>
        <v>2.8263445989926552</v>
      </c>
      <c r="R1022">
        <f t="shared" si="88"/>
        <v>127.82089226542797</v>
      </c>
      <c r="S1022">
        <f t="shared" si="89"/>
        <v>0.12782089226542798</v>
      </c>
      <c r="T1022">
        <f t="shared" si="90"/>
        <v>5.7178239036088954</v>
      </c>
      <c r="U1022">
        <f t="shared" si="91"/>
        <v>15.717823903608895</v>
      </c>
    </row>
    <row r="1023" spans="16:21" x14ac:dyDescent="0.2">
      <c r="P1023">
        <v>99.9</v>
      </c>
      <c r="Q1023">
        <f t="shared" si="87"/>
        <v>2.8131657067527343</v>
      </c>
      <c r="R1023">
        <f t="shared" si="88"/>
        <v>128.15631187465948</v>
      </c>
      <c r="S1023">
        <f t="shared" si="89"/>
        <v>0.12815631187465948</v>
      </c>
      <c r="T1023">
        <f t="shared" si="90"/>
        <v>5.7089074913673628</v>
      </c>
      <c r="U1023">
        <f t="shared" si="91"/>
        <v>15.708907491367363</v>
      </c>
    </row>
    <row r="1024" spans="16:21" x14ac:dyDescent="0.2">
      <c r="P1024">
        <v>100</v>
      </c>
      <c r="Q1024">
        <f t="shared" si="87"/>
        <v>2.7999999999999972</v>
      </c>
      <c r="R1024">
        <f t="shared" si="88"/>
        <v>128.49509055277781</v>
      </c>
      <c r="S1024">
        <f t="shared" si="89"/>
        <v>0.1284950905527778</v>
      </c>
      <c r="T1024">
        <f t="shared" si="90"/>
        <v>5.7000000000000028</v>
      </c>
      <c r="U1024">
        <f t="shared" si="91"/>
        <v>15.700000000000003</v>
      </c>
    </row>
    <row r="1025" spans="16:21" x14ac:dyDescent="0.2">
      <c r="P1025">
        <v>100.1</v>
      </c>
      <c r="Q1025">
        <f t="shared" si="87"/>
        <v>2.7868474523766409</v>
      </c>
      <c r="R1025">
        <f t="shared" si="88"/>
        <v>128.83726903926475</v>
      </c>
      <c r="S1025">
        <f t="shared" si="89"/>
        <v>0.12883726903926476</v>
      </c>
      <c r="T1025">
        <f t="shared" si="90"/>
        <v>5.6911014116739693</v>
      </c>
      <c r="U1025">
        <f t="shared" si="91"/>
        <v>15.691101411673969</v>
      </c>
    </row>
    <row r="1026" spans="16:21" x14ac:dyDescent="0.2">
      <c r="P1026">
        <v>100.2</v>
      </c>
      <c r="Q1026">
        <f t="shared" si="87"/>
        <v>2.773708037603825</v>
      </c>
      <c r="R1026">
        <f t="shared" si="88"/>
        <v>129.18288877578948</v>
      </c>
      <c r="S1026">
        <f t="shared" si="89"/>
        <v>0.12918288877578948</v>
      </c>
      <c r="T1026">
        <f t="shared" si="90"/>
        <v>5.6822117086098558</v>
      </c>
      <c r="U1026">
        <f t="shared" si="91"/>
        <v>15.682211708609856</v>
      </c>
    </row>
    <row r="1027" spans="16:21" x14ac:dyDescent="0.2">
      <c r="P1027">
        <v>100.3</v>
      </c>
      <c r="Q1027">
        <f t="shared" si="87"/>
        <v>2.7605817294813377</v>
      </c>
      <c r="R1027">
        <f t="shared" si="88"/>
        <v>129.53199192115284</v>
      </c>
      <c r="S1027">
        <f t="shared" si="89"/>
        <v>0.12953199192115283</v>
      </c>
      <c r="T1027">
        <f t="shared" si="90"/>
        <v>5.6733308730814329</v>
      </c>
      <c r="U1027">
        <f t="shared" si="91"/>
        <v>15.673330873081433</v>
      </c>
    </row>
    <row r="1028" spans="16:21" x14ac:dyDescent="0.2">
      <c r="P1028">
        <v>100.4</v>
      </c>
      <c r="Q1028">
        <f t="shared" si="87"/>
        <v>2.7474685018872833</v>
      </c>
      <c r="R1028">
        <f t="shared" si="88"/>
        <v>129.88462136661963</v>
      </c>
      <c r="S1028">
        <f t="shared" si="89"/>
        <v>0.12988462136661963</v>
      </c>
      <c r="T1028">
        <f t="shared" si="90"/>
        <v>5.664458887415492</v>
      </c>
      <c r="U1028">
        <f t="shared" si="91"/>
        <v>15.664458887415492</v>
      </c>
    </row>
    <row r="1029" spans="16:21" x14ac:dyDescent="0.2">
      <c r="P1029">
        <v>100.5</v>
      </c>
      <c r="Q1029">
        <f t="shared" si="87"/>
        <v>2.734368328777812</v>
      </c>
      <c r="R1029">
        <f t="shared" si="88"/>
        <v>130.24082075164162</v>
      </c>
      <c r="S1029">
        <f t="shared" si="89"/>
        <v>0.13024082075164162</v>
      </c>
      <c r="T1029">
        <f t="shared" si="90"/>
        <v>5.6555957339915963</v>
      </c>
      <c r="U1029">
        <f t="shared" si="91"/>
        <v>15.655595733991596</v>
      </c>
    </row>
    <row r="1030" spans="16:21" x14ac:dyDescent="0.2">
      <c r="P1030">
        <v>100.6</v>
      </c>
      <c r="Q1030">
        <f t="shared" si="87"/>
        <v>2.7212811841867648</v>
      </c>
      <c r="R1030">
        <f t="shared" si="88"/>
        <v>130.60063447999559</v>
      </c>
      <c r="S1030">
        <f t="shared" si="89"/>
        <v>0.13060063447999559</v>
      </c>
      <c r="T1030">
        <f t="shared" si="90"/>
        <v>5.6467413952418752</v>
      </c>
      <c r="U1030">
        <f t="shared" si="91"/>
        <v>15.646741395241875</v>
      </c>
    </row>
    <row r="1031" spans="16:21" x14ac:dyDescent="0.2">
      <c r="P1031">
        <v>100.7</v>
      </c>
      <c r="Q1031">
        <f t="shared" si="87"/>
        <v>2.7082070422253679</v>
      </c>
      <c r="R1031">
        <f t="shared" si="88"/>
        <v>130.9641077363398</v>
      </c>
      <c r="S1031">
        <f t="shared" si="89"/>
        <v>0.13096410773633979</v>
      </c>
      <c r="T1031">
        <f t="shared" si="90"/>
        <v>5.6378958536508321</v>
      </c>
      <c r="U1031">
        <f t="shared" si="91"/>
        <v>15.637895853650832</v>
      </c>
    </row>
    <row r="1032" spans="16:21" x14ac:dyDescent="0.2">
      <c r="P1032">
        <v>100.8</v>
      </c>
      <c r="Q1032">
        <f t="shared" si="87"/>
        <v>2.6951458770819556</v>
      </c>
      <c r="R1032">
        <f t="shared" si="88"/>
        <v>131.33128650320279</v>
      </c>
      <c r="S1032">
        <f t="shared" si="89"/>
        <v>0.1313312865032028</v>
      </c>
      <c r="T1032">
        <f t="shared" si="90"/>
        <v>5.6290590917551242</v>
      </c>
      <c r="U1032">
        <f t="shared" si="91"/>
        <v>15.629059091755124</v>
      </c>
    </row>
    <row r="1033" spans="16:21" x14ac:dyDescent="0.2">
      <c r="P1033">
        <v>100.9</v>
      </c>
      <c r="Q1033">
        <f t="shared" si="87"/>
        <v>2.6820976630216151</v>
      </c>
      <c r="R1033">
        <f t="shared" si="88"/>
        <v>131.70221757842251</v>
      </c>
      <c r="S1033">
        <f t="shared" si="89"/>
        <v>0.13170221757842251</v>
      </c>
      <c r="T1033">
        <f t="shared" si="90"/>
        <v>5.6202310921433423</v>
      </c>
      <c r="U1033">
        <f t="shared" si="91"/>
        <v>15.620231092143342</v>
      </c>
    </row>
    <row r="1034" spans="16:21" x14ac:dyDescent="0.2">
      <c r="P1034">
        <v>101</v>
      </c>
      <c r="Q1034">
        <f t="shared" si="87"/>
        <v>2.6690623743859234</v>
      </c>
      <c r="R1034">
        <f t="shared" si="88"/>
        <v>132.07694859304399</v>
      </c>
      <c r="S1034">
        <f t="shared" si="89"/>
        <v>0.132076948593044</v>
      </c>
      <c r="T1034">
        <f t="shared" si="90"/>
        <v>5.6114118374558259</v>
      </c>
      <c r="U1034">
        <f t="shared" si="91"/>
        <v>15.611411837455826</v>
      </c>
    </row>
    <row r="1035" spans="16:21" x14ac:dyDescent="0.2">
      <c r="P1035">
        <v>101.1</v>
      </c>
      <c r="Q1035">
        <f t="shared" si="87"/>
        <v>2.6560399855926633</v>
      </c>
      <c r="R1035">
        <f t="shared" si="88"/>
        <v>132.4555280296926</v>
      </c>
      <c r="S1035">
        <f t="shared" si="89"/>
        <v>0.1324555280296926</v>
      </c>
      <c r="T1035">
        <f t="shared" si="90"/>
        <v>5.6026013103844789</v>
      </c>
      <c r="U1035">
        <f t="shared" si="91"/>
        <v>15.602601310384479</v>
      </c>
    </row>
    <row r="1036" spans="16:21" x14ac:dyDescent="0.2">
      <c r="P1036">
        <v>101.2</v>
      </c>
      <c r="Q1036">
        <f t="shared" si="87"/>
        <v>2.6430304711354466</v>
      </c>
      <c r="R1036">
        <f t="shared" si="88"/>
        <v>132.83800524144002</v>
      </c>
      <c r="S1036">
        <f t="shared" si="89"/>
        <v>0.13283800524144002</v>
      </c>
      <c r="T1036">
        <f t="shared" si="90"/>
        <v>5.5937994936725062</v>
      </c>
      <c r="U1036">
        <f t="shared" si="91"/>
        <v>15.593799493672506</v>
      </c>
    </row>
    <row r="1037" spans="16:21" x14ac:dyDescent="0.2">
      <c r="P1037">
        <v>101.3</v>
      </c>
      <c r="Q1037">
        <f t="shared" si="87"/>
        <v>2.6300338055835013</v>
      </c>
      <c r="R1037">
        <f t="shared" si="88"/>
        <v>133.22443047117054</v>
      </c>
      <c r="S1037">
        <f t="shared" si="89"/>
        <v>0.13322443047117055</v>
      </c>
      <c r="T1037">
        <f t="shared" si="90"/>
        <v>5.5850063701142574</v>
      </c>
      <c r="U1037">
        <f t="shared" si="91"/>
        <v>15.585006370114257</v>
      </c>
    </row>
    <row r="1038" spans="16:21" x14ac:dyDescent="0.2">
      <c r="P1038">
        <v>101.4</v>
      </c>
      <c r="Q1038">
        <f t="shared" si="87"/>
        <v>2.6170499635812803</v>
      </c>
      <c r="R1038">
        <f t="shared" si="88"/>
        <v>133.61485487147547</v>
      </c>
      <c r="S1038">
        <f t="shared" si="89"/>
        <v>0.13361485487147548</v>
      </c>
      <c r="T1038">
        <f t="shared" si="90"/>
        <v>5.5762219225549998</v>
      </c>
      <c r="U1038">
        <f t="shared" si="91"/>
        <v>15.576221922555</v>
      </c>
    </row>
    <row r="1039" spans="16:21" x14ac:dyDescent="0.2">
      <c r="P1039">
        <v>101.5</v>
      </c>
      <c r="Q1039">
        <f t="shared" si="87"/>
        <v>2.604078919848277</v>
      </c>
      <c r="R1039">
        <f t="shared" si="88"/>
        <v>134.00933052507699</v>
      </c>
      <c r="S1039">
        <f t="shared" si="89"/>
        <v>0.13400933052507699</v>
      </c>
      <c r="T1039">
        <f t="shared" si="90"/>
        <v>5.5674461338907548</v>
      </c>
      <c r="U1039">
        <f t="shared" si="91"/>
        <v>15.567446133890755</v>
      </c>
    </row>
    <row r="1040" spans="16:21" x14ac:dyDescent="0.2">
      <c r="P1040">
        <v>101.6</v>
      </c>
      <c r="Q1040">
        <f t="shared" si="87"/>
        <v>2.5911206491786132</v>
      </c>
      <c r="R1040">
        <f t="shared" si="88"/>
        <v>134.40791046581469</v>
      </c>
      <c r="S1040">
        <f t="shared" si="89"/>
        <v>0.13440791046581468</v>
      </c>
      <c r="T1040">
        <f t="shared" si="90"/>
        <v>5.558678987068042</v>
      </c>
      <c r="U1040">
        <f t="shared" si="91"/>
        <v>15.558678987068042</v>
      </c>
    </row>
    <row r="1041" spans="16:21" x14ac:dyDescent="0.2">
      <c r="P1041">
        <v>101.7</v>
      </c>
      <c r="Q1041">
        <f t="shared" si="87"/>
        <v>2.5781751264408328</v>
      </c>
      <c r="R1041">
        <f t="shared" si="88"/>
        <v>134.81064870019853</v>
      </c>
      <c r="S1041">
        <f t="shared" si="89"/>
        <v>0.13481064870019854</v>
      </c>
      <c r="T1041">
        <f t="shared" si="90"/>
        <v>5.549920465083737</v>
      </c>
      <c r="U1041">
        <f t="shared" si="91"/>
        <v>15.549920465083737</v>
      </c>
    </row>
    <row r="1042" spans="16:21" x14ac:dyDescent="0.2">
      <c r="P1042">
        <v>101.8</v>
      </c>
      <c r="Q1042">
        <f t="shared" si="87"/>
        <v>2.5652423265775752</v>
      </c>
      <c r="R1042">
        <f t="shared" si="88"/>
        <v>135.21760022955448</v>
      </c>
      <c r="S1042">
        <f t="shared" si="89"/>
        <v>0.13521760022955448</v>
      </c>
      <c r="T1042">
        <f t="shared" si="90"/>
        <v>5.5411705509848304</v>
      </c>
      <c r="U1042">
        <f t="shared" si="91"/>
        <v>15.54117055098483</v>
      </c>
    </row>
    <row r="1043" spans="16:21" x14ac:dyDescent="0.2">
      <c r="P1043">
        <v>101.9</v>
      </c>
      <c r="Q1043">
        <f t="shared" si="87"/>
        <v>2.5523222246052768</v>
      </c>
      <c r="R1043">
        <f t="shared" si="88"/>
        <v>135.62882107278128</v>
      </c>
      <c r="S1043">
        <f t="shared" si="89"/>
        <v>0.13562882107278129</v>
      </c>
      <c r="T1043">
        <f t="shared" si="90"/>
        <v>5.5324292278682634</v>
      </c>
      <c r="U1043">
        <f t="shared" si="91"/>
        <v>15.532429227868263</v>
      </c>
    </row>
    <row r="1044" spans="16:21" x14ac:dyDescent="0.2">
      <c r="P1044">
        <v>102</v>
      </c>
      <c r="Q1044">
        <f t="shared" si="87"/>
        <v>2.5394147956138937</v>
      </c>
      <c r="R1044">
        <f t="shared" si="88"/>
        <v>136.04436828973326</v>
      </c>
      <c r="S1044">
        <f t="shared" si="89"/>
        <v>0.13604436828973326</v>
      </c>
      <c r="T1044">
        <f t="shared" si="90"/>
        <v>5.5236964788806944</v>
      </c>
      <c r="U1044">
        <f t="shared" si="91"/>
        <v>15.523696478880694</v>
      </c>
    </row>
    <row r="1045" spans="16:21" x14ac:dyDescent="0.2">
      <c r="P1045">
        <v>102.1</v>
      </c>
      <c r="Q1045">
        <f t="shared" si="87"/>
        <v>2.5265200147666107</v>
      </c>
      <c r="R1045">
        <f t="shared" si="88"/>
        <v>136.4643000052553</v>
      </c>
      <c r="S1045">
        <f t="shared" si="89"/>
        <v>0.13646430000525531</v>
      </c>
      <c r="T1045">
        <f t="shared" si="90"/>
        <v>5.5149722872183418</v>
      </c>
      <c r="U1045">
        <f t="shared" si="91"/>
        <v>15.514972287218342</v>
      </c>
    </row>
    <row r="1046" spans="16:21" x14ac:dyDescent="0.2">
      <c r="P1046">
        <v>102.2</v>
      </c>
      <c r="Q1046">
        <f t="shared" si="87"/>
        <v>2.5136378572995639</v>
      </c>
      <c r="R1046">
        <f t="shared" si="88"/>
        <v>136.8886754338865</v>
      </c>
      <c r="S1046">
        <f t="shared" si="89"/>
        <v>0.1368886754338865</v>
      </c>
      <c r="T1046">
        <f t="shared" si="90"/>
        <v>5.5062566361267713</v>
      </c>
      <c r="U1046">
        <f t="shared" si="91"/>
        <v>15.506256636126771</v>
      </c>
    </row>
    <row r="1047" spans="16:21" x14ac:dyDescent="0.2">
      <c r="P1047">
        <v>102.3</v>
      </c>
      <c r="Q1047">
        <f t="shared" si="87"/>
        <v>2.5007682985215425</v>
      </c>
      <c r="R1047">
        <f t="shared" si="88"/>
        <v>137.31755490525865</v>
      </c>
      <c r="S1047">
        <f t="shared" si="89"/>
        <v>0.13731755490525865</v>
      </c>
      <c r="T1047">
        <f t="shared" si="90"/>
        <v>5.4975495089007183</v>
      </c>
      <c r="U1047">
        <f t="shared" si="91"/>
        <v>15.497549508900718</v>
      </c>
    </row>
    <row r="1048" spans="16:21" x14ac:dyDescent="0.2">
      <c r="P1048">
        <v>102.4</v>
      </c>
      <c r="Q1048">
        <f t="shared" si="87"/>
        <v>2.4879113138136901</v>
      </c>
      <c r="R1048">
        <f t="shared" si="88"/>
        <v>137.75099989020833</v>
      </c>
      <c r="S1048">
        <f t="shared" si="89"/>
        <v>0.13775099989020834</v>
      </c>
      <c r="T1048">
        <f t="shared" si="90"/>
        <v>5.488850888883853</v>
      </c>
      <c r="U1048">
        <f t="shared" si="91"/>
        <v>15.488850888883853</v>
      </c>
    </row>
    <row r="1049" spans="16:21" x14ac:dyDescent="0.2">
      <c r="P1049">
        <v>102.5</v>
      </c>
      <c r="Q1049">
        <f t="shared" ref="Q1049:Q1112" si="92">IF(P1049&gt;108,(100*(0.001*10^(T1049/10)-0.001*10^((T1049-$Q$20)/10))/($Q$19)),MIN(($S$19*LOG10(P1049)+$U$19),($S$20*LOG10(P1049)+$U$20),($S$21*LOG10(P1049)+$U$21)))</f>
        <v>2.4750668786292778</v>
      </c>
      <c r="R1049">
        <f t="shared" si="88"/>
        <v>138.18907302762764</v>
      </c>
      <c r="S1049">
        <f t="shared" si="89"/>
        <v>0.13818907302762765</v>
      </c>
      <c r="T1049">
        <f t="shared" si="90"/>
        <v>5.4801607594686601</v>
      </c>
      <c r="U1049">
        <f t="shared" si="91"/>
        <v>15.48016075946866</v>
      </c>
    </row>
    <row r="1050" spans="16:21" x14ac:dyDescent="0.2">
      <c r="P1050">
        <v>102.6</v>
      </c>
      <c r="Q1050">
        <f t="shared" si="92"/>
        <v>2.462234968493334</v>
      </c>
      <c r="R1050">
        <f t="shared" ref="R1050:R1113" si="93">1000*(0.001*10^(T1050/10)-0.001*10^((T1050-$Q$20)/10))/(0.01*Q1050)</f>
        <v>138.63183815208129</v>
      </c>
      <c r="S1050">
        <f t="shared" ref="S1050:S1113" si="94">0.001*R1050</f>
        <v>0.1386318381520813</v>
      </c>
      <c r="T1050">
        <f t="shared" ref="T1050:T1113" si="95">U1050-$Q$21</f>
        <v>5.4714791040961543</v>
      </c>
      <c r="U1050">
        <f t="shared" ref="U1050:U1113" si="96">MIN($D$28*LOG(P1050)+$D$26,$D$29*LOG(P1050)+$D$27)</f>
        <v>15.471479104096154</v>
      </c>
    </row>
    <row r="1051" spans="16:21" x14ac:dyDescent="0.2">
      <c r="P1051">
        <v>102.7</v>
      </c>
      <c r="Q1051">
        <f t="shared" si="92"/>
        <v>2.4494155590024604</v>
      </c>
      <c r="R1051">
        <f t="shared" si="93"/>
        <v>139.07936032220826</v>
      </c>
      <c r="S1051">
        <f t="shared" si="94"/>
        <v>0.13907936032220827</v>
      </c>
      <c r="T1051">
        <f t="shared" si="95"/>
        <v>5.4628059062557952</v>
      </c>
      <c r="U1051">
        <f t="shared" si="96"/>
        <v>15.462805906255795</v>
      </c>
    </row>
    <row r="1052" spans="16:21" x14ac:dyDescent="0.2">
      <c r="P1052">
        <v>102.8</v>
      </c>
      <c r="Q1052">
        <f t="shared" si="92"/>
        <v>2.4366086258245048</v>
      </c>
      <c r="R1052">
        <f t="shared" si="93"/>
        <v>139.531705849942</v>
      </c>
      <c r="S1052">
        <f t="shared" si="94"/>
        <v>0.13953170584994201</v>
      </c>
      <c r="T1052">
        <f t="shared" si="95"/>
        <v>5.4541411494852312</v>
      </c>
      <c r="U1052">
        <f t="shared" si="96"/>
        <v>15.454141149485231</v>
      </c>
    </row>
    <row r="1053" spans="16:21" x14ac:dyDescent="0.2">
      <c r="P1053">
        <v>102.9</v>
      </c>
      <c r="Q1053">
        <f t="shared" si="92"/>
        <v>2.4238141446982766</v>
      </c>
      <c r="R1053">
        <f t="shared" si="93"/>
        <v>139.98894233057311</v>
      </c>
      <c r="S1053">
        <f t="shared" si="94"/>
        <v>0.1399889423305731</v>
      </c>
      <c r="T1053">
        <f t="shared" si="95"/>
        <v>5.4454848173701293</v>
      </c>
      <c r="U1053">
        <f t="shared" si="96"/>
        <v>15.445484817370129</v>
      </c>
    </row>
    <row r="1054" spans="16:21" x14ac:dyDescent="0.2">
      <c r="P1054">
        <v>103</v>
      </c>
      <c r="Q1054">
        <f t="shared" si="92"/>
        <v>2.4110320914332846</v>
      </c>
      <c r="R1054">
        <f t="shared" si="93"/>
        <v>140.45113867368164</v>
      </c>
      <c r="S1054">
        <f t="shared" si="94"/>
        <v>0.14045113867368164</v>
      </c>
      <c r="T1054">
        <f t="shared" si="95"/>
        <v>5.4368368935439761</v>
      </c>
      <c r="U1054">
        <f t="shared" si="96"/>
        <v>15.436836893543976</v>
      </c>
    </row>
    <row r="1055" spans="16:21" x14ac:dyDescent="0.2">
      <c r="P1055">
        <v>103.1</v>
      </c>
      <c r="Q1055">
        <f t="shared" si="92"/>
        <v>2.3982624419094378</v>
      </c>
      <c r="R1055">
        <f t="shared" si="93"/>
        <v>140.91836513497287</v>
      </c>
      <c r="S1055">
        <f t="shared" si="94"/>
        <v>0.14091836513497288</v>
      </c>
      <c r="T1055">
        <f t="shared" si="95"/>
        <v>5.4281973616879071</v>
      </c>
      <c r="U1055">
        <f t="shared" si="96"/>
        <v>15.428197361687907</v>
      </c>
    </row>
    <row r="1056" spans="16:21" x14ac:dyDescent="0.2">
      <c r="P1056">
        <v>103.2</v>
      </c>
      <c r="Q1056">
        <f t="shared" si="92"/>
        <v>2.3855051720768614</v>
      </c>
      <c r="R1056">
        <f t="shared" si="93"/>
        <v>141.39069334903863</v>
      </c>
      <c r="S1056">
        <f t="shared" si="94"/>
        <v>0.14139069334903864</v>
      </c>
      <c r="T1056">
        <f t="shared" si="95"/>
        <v>5.4195662055305576</v>
      </c>
      <c r="U1056">
        <f t="shared" si="96"/>
        <v>15.419566205530558</v>
      </c>
    </row>
    <row r="1057" spans="16:21" x14ac:dyDescent="0.2">
      <c r="P1057">
        <v>103.3</v>
      </c>
      <c r="Q1057">
        <f t="shared" si="92"/>
        <v>2.3727602579554912</v>
      </c>
      <c r="R1057">
        <f t="shared" si="93"/>
        <v>141.86819636309119</v>
      </c>
      <c r="S1057">
        <f t="shared" si="94"/>
        <v>0.1418681963630912</v>
      </c>
      <c r="T1057">
        <f t="shared" si="95"/>
        <v>5.4109434088477784</v>
      </c>
      <c r="U1057">
        <f t="shared" si="96"/>
        <v>15.410943408847778</v>
      </c>
    </row>
    <row r="1058" spans="16:21" x14ac:dyDescent="0.2">
      <c r="P1058">
        <v>103.4</v>
      </c>
      <c r="Q1058">
        <f t="shared" si="92"/>
        <v>2.3600276756349103</v>
      </c>
      <c r="R1058">
        <f t="shared" si="93"/>
        <v>142.35094867168613</v>
      </c>
      <c r="S1058">
        <f t="shared" si="94"/>
        <v>0.14235094867168613</v>
      </c>
      <c r="T1058">
        <f t="shared" si="95"/>
        <v>5.4023289554625649</v>
      </c>
      <c r="U1058">
        <f t="shared" si="96"/>
        <v>15.402328955462565</v>
      </c>
    </row>
    <row r="1059" spans="16:21" x14ac:dyDescent="0.2">
      <c r="P1059">
        <v>103.5</v>
      </c>
      <c r="Q1059">
        <f t="shared" si="92"/>
        <v>2.3473074012740156</v>
      </c>
      <c r="R1059">
        <f t="shared" si="93"/>
        <v>142.83902625248075</v>
      </c>
      <c r="S1059">
        <f t="shared" si="94"/>
        <v>0.14283902625248077</v>
      </c>
      <c r="T1059">
        <f t="shared" si="95"/>
        <v>5.3937228292448012</v>
      </c>
      <c r="U1059">
        <f t="shared" si="96"/>
        <v>15.393722829244801</v>
      </c>
    </row>
    <row r="1060" spans="16:21" x14ac:dyDescent="0.2">
      <c r="P1060">
        <v>103.6</v>
      </c>
      <c r="Q1060">
        <f t="shared" si="92"/>
        <v>2.3345994111007968</v>
      </c>
      <c r="R1060">
        <f t="shared" si="93"/>
        <v>143.33250660305609</v>
      </c>
      <c r="S1060">
        <f t="shared" si="94"/>
        <v>0.1433325066030561</v>
      </c>
      <c r="T1060">
        <f t="shared" si="95"/>
        <v>5.3851250141111109</v>
      </c>
      <c r="U1060">
        <f t="shared" si="96"/>
        <v>15.385125014111111</v>
      </c>
    </row>
    <row r="1061" spans="16:21" x14ac:dyDescent="0.2">
      <c r="P1061">
        <v>103.7</v>
      </c>
      <c r="Q1061">
        <f t="shared" si="92"/>
        <v>2.3219036814120599</v>
      </c>
      <c r="R1061">
        <f t="shared" si="93"/>
        <v>143.83146877884573</v>
      </c>
      <c r="S1061">
        <f t="shared" si="94"/>
        <v>0.14383146877884573</v>
      </c>
      <c r="T1061">
        <f t="shared" si="95"/>
        <v>5.3765354940246652</v>
      </c>
      <c r="U1061">
        <f t="shared" si="96"/>
        <v>15.376535494024665</v>
      </c>
    </row>
    <row r="1062" spans="16:21" x14ac:dyDescent="0.2">
      <c r="P1062">
        <v>103.8</v>
      </c>
      <c r="Q1062">
        <f t="shared" si="92"/>
        <v>2.3092201885731001</v>
      </c>
      <c r="R1062">
        <f t="shared" si="93"/>
        <v>144.33599343221098</v>
      </c>
      <c r="S1062">
        <f t="shared" si="94"/>
        <v>0.14433599343221098</v>
      </c>
      <c r="T1062">
        <f t="shared" si="95"/>
        <v>5.3679542529950055</v>
      </c>
      <c r="U1062">
        <f t="shared" si="96"/>
        <v>15.367954252995006</v>
      </c>
    </row>
    <row r="1063" spans="16:21" x14ac:dyDescent="0.2">
      <c r="P1063">
        <v>103.9</v>
      </c>
      <c r="Q1063">
        <f t="shared" si="92"/>
        <v>2.2965489090175168</v>
      </c>
      <c r="R1063">
        <f t="shared" si="93"/>
        <v>144.84616285269158</v>
      </c>
      <c r="S1063">
        <f t="shared" si="94"/>
        <v>0.14484616285269158</v>
      </c>
      <c r="T1063">
        <f t="shared" si="95"/>
        <v>5.3593812750778582</v>
      </c>
      <c r="U1063">
        <f t="shared" si="96"/>
        <v>15.359381275077858</v>
      </c>
    </row>
    <row r="1064" spans="16:21" x14ac:dyDescent="0.2">
      <c r="P1064">
        <v>104</v>
      </c>
      <c r="Q1064">
        <f t="shared" si="92"/>
        <v>2.2838898192469586</v>
      </c>
      <c r="R1064">
        <f t="shared" si="93"/>
        <v>145.36206100848725</v>
      </c>
      <c r="S1064">
        <f t="shared" si="94"/>
        <v>0.14536206100848725</v>
      </c>
      <c r="T1064">
        <f t="shared" si="95"/>
        <v>5.3508165443750073</v>
      </c>
      <c r="U1064">
        <f t="shared" si="96"/>
        <v>15.350816544375007</v>
      </c>
    </row>
    <row r="1065" spans="16:21" x14ac:dyDescent="0.2">
      <c r="P1065">
        <v>104.1</v>
      </c>
      <c r="Q1065">
        <f t="shared" si="92"/>
        <v>2.2712428958307527</v>
      </c>
      <c r="R1065">
        <f t="shared" si="93"/>
        <v>145.88377358921142</v>
      </c>
      <c r="S1065">
        <f t="shared" si="94"/>
        <v>0.14588377358921142</v>
      </c>
      <c r="T1065">
        <f t="shared" si="95"/>
        <v>5.3422600450340099</v>
      </c>
      <c r="U1065">
        <f t="shared" si="96"/>
        <v>15.34226004503401</v>
      </c>
    </row>
    <row r="1066" spans="16:21" x14ac:dyDescent="0.2">
      <c r="P1066">
        <v>104.2</v>
      </c>
      <c r="Q1066">
        <f t="shared" si="92"/>
        <v>2.258608115405778</v>
      </c>
      <c r="R1066">
        <f t="shared" si="93"/>
        <v>146.41138804995219</v>
      </c>
      <c r="S1066">
        <f t="shared" si="94"/>
        <v>0.14641138804995218</v>
      </c>
      <c r="T1066">
        <f t="shared" si="95"/>
        <v>5.3337117612481393</v>
      </c>
      <c r="U1066">
        <f t="shared" si="96"/>
        <v>15.333711761248139</v>
      </c>
    </row>
    <row r="1067" spans="16:21" x14ac:dyDescent="0.2">
      <c r="P1067">
        <v>104.3</v>
      </c>
      <c r="Q1067">
        <f t="shared" si="92"/>
        <v>2.2459854546761093</v>
      </c>
      <c r="R1067">
        <f t="shared" si="93"/>
        <v>146.94499365670302</v>
      </c>
      <c r="S1067">
        <f t="shared" si="94"/>
        <v>0.14694499365670302</v>
      </c>
      <c r="T1067">
        <f t="shared" si="95"/>
        <v>5.3251716772561153</v>
      </c>
      <c r="U1067">
        <f t="shared" si="96"/>
        <v>15.325171677256115</v>
      </c>
    </row>
    <row r="1068" spans="16:21" x14ac:dyDescent="0.2">
      <c r="P1068">
        <v>104.4</v>
      </c>
      <c r="Q1068">
        <f t="shared" si="92"/>
        <v>2.2333748904128257</v>
      </c>
      <c r="R1068">
        <f t="shared" si="93"/>
        <v>147.48468153320019</v>
      </c>
      <c r="S1068">
        <f t="shared" si="94"/>
        <v>0.14748468153320018</v>
      </c>
      <c r="T1068">
        <f t="shared" si="95"/>
        <v>5.3166397773420115</v>
      </c>
      <c r="U1068">
        <f t="shared" si="96"/>
        <v>15.316639777342012</v>
      </c>
    </row>
    <row r="1069" spans="16:21" x14ac:dyDescent="0.2">
      <c r="P1069">
        <v>104.5</v>
      </c>
      <c r="Q1069">
        <f t="shared" si="92"/>
        <v>2.2207763994536833</v>
      </c>
      <c r="R1069">
        <f t="shared" si="93"/>
        <v>148.03054470922777</v>
      </c>
      <c r="S1069">
        <f t="shared" si="94"/>
        <v>0.14803054470922777</v>
      </c>
      <c r="T1069">
        <f t="shared" si="95"/>
        <v>5.308116045835007</v>
      </c>
      <c r="U1069">
        <f t="shared" si="96"/>
        <v>15.308116045835007</v>
      </c>
    </row>
    <row r="1070" spans="16:21" x14ac:dyDescent="0.2">
      <c r="P1070">
        <v>104.6</v>
      </c>
      <c r="Q1070">
        <f t="shared" si="92"/>
        <v>2.2081899587029596</v>
      </c>
      <c r="R1070">
        <f t="shared" si="93"/>
        <v>148.58267817043202</v>
      </c>
      <c r="S1070">
        <f t="shared" si="94"/>
        <v>0.14858267817043203</v>
      </c>
      <c r="T1070">
        <f t="shared" si="95"/>
        <v>5.2996004671092649</v>
      </c>
      <c r="U1070">
        <f t="shared" si="96"/>
        <v>15.299600467109265</v>
      </c>
    </row>
    <row r="1071" spans="16:21" x14ac:dyDescent="0.2">
      <c r="P1071">
        <v>104.7</v>
      </c>
      <c r="Q1071">
        <f t="shared" si="92"/>
        <v>2.1956155451310764</v>
      </c>
      <c r="R1071">
        <f t="shared" si="93"/>
        <v>149.14117890972065</v>
      </c>
      <c r="S1071">
        <f t="shared" si="94"/>
        <v>0.14914117890972065</v>
      </c>
      <c r="T1071">
        <f t="shared" si="95"/>
        <v>5.2910930255837343</v>
      </c>
      <c r="U1071">
        <f t="shared" si="96"/>
        <v>15.291093025583734</v>
      </c>
    </row>
    <row r="1072" spans="16:21" x14ac:dyDescent="0.2">
      <c r="P1072">
        <v>104.8</v>
      </c>
      <c r="Q1072">
        <f t="shared" si="92"/>
        <v>2.1830531357744505</v>
      </c>
      <c r="R1072">
        <f t="shared" si="93"/>
        <v>149.70614598027908</v>
      </c>
      <c r="S1072">
        <f t="shared" si="94"/>
        <v>0.14970614598027907</v>
      </c>
      <c r="T1072">
        <f t="shared" si="95"/>
        <v>5.2825937057219932</v>
      </c>
      <c r="U1072">
        <f t="shared" si="96"/>
        <v>15.282593705721993</v>
      </c>
    </row>
    <row r="1073" spans="16:21" x14ac:dyDescent="0.2">
      <c r="P1073">
        <v>104.9</v>
      </c>
      <c r="Q1073">
        <f t="shared" si="92"/>
        <v>2.1705027077351886</v>
      </c>
      <c r="R1073">
        <f t="shared" si="93"/>
        <v>150.27768055028784</v>
      </c>
      <c r="S1073">
        <f t="shared" si="94"/>
        <v>0.15027768055028784</v>
      </c>
      <c r="T1073">
        <f t="shared" si="95"/>
        <v>5.274102492032064</v>
      </c>
      <c r="U1073">
        <f t="shared" si="96"/>
        <v>15.274102492032064</v>
      </c>
    </row>
    <row r="1074" spans="16:21" x14ac:dyDescent="0.2">
      <c r="P1074">
        <v>105</v>
      </c>
      <c r="Q1074">
        <f t="shared" si="92"/>
        <v>2.1579642381808668</v>
      </c>
      <c r="R1074">
        <f t="shared" si="93"/>
        <v>150.85588595939052</v>
      </c>
      <c r="S1074">
        <f t="shared" si="94"/>
        <v>0.15085588595939053</v>
      </c>
      <c r="T1074">
        <f t="shared" si="95"/>
        <v>5.2656193690662718</v>
      </c>
      <c r="U1074">
        <f t="shared" si="96"/>
        <v>15.265619369066272</v>
      </c>
    </row>
    <row r="1075" spans="16:21" x14ac:dyDescent="0.2">
      <c r="P1075">
        <v>105.1</v>
      </c>
      <c r="Q1075">
        <f t="shared" si="92"/>
        <v>2.1454377043442605</v>
      </c>
      <c r="R1075">
        <f t="shared" si="93"/>
        <v>151.44086777698368</v>
      </c>
      <c r="S1075">
        <f t="shared" si="94"/>
        <v>0.15144086777698368</v>
      </c>
      <c r="T1075">
        <f t="shared" si="95"/>
        <v>5.2571443214210376</v>
      </c>
      <c r="U1075">
        <f t="shared" si="96"/>
        <v>15.257144321421038</v>
      </c>
    </row>
    <row r="1076" spans="16:21" x14ac:dyDescent="0.2">
      <c r="P1076">
        <v>105.2</v>
      </c>
      <c r="Q1076">
        <f t="shared" si="92"/>
        <v>2.1329230835230817</v>
      </c>
      <c r="R1076">
        <f t="shared" si="93"/>
        <v>152.0327338623986</v>
      </c>
      <c r="S1076">
        <f t="shared" si="94"/>
        <v>0.1520327338623986</v>
      </c>
      <c r="T1076">
        <f t="shared" si="95"/>
        <v>5.2486773337367438</v>
      </c>
      <c r="U1076">
        <f t="shared" si="96"/>
        <v>15.248677333736744</v>
      </c>
    </row>
    <row r="1077" spans="16:21" x14ac:dyDescent="0.2">
      <c r="P1077">
        <v>105.3</v>
      </c>
      <c r="Q1077">
        <f t="shared" si="92"/>
        <v>2.1204203530797585</v>
      </c>
      <c r="R1077">
        <f t="shared" si="93"/>
        <v>152.63159442703909</v>
      </c>
      <c r="S1077">
        <f t="shared" si="94"/>
        <v>0.15263159442703908</v>
      </c>
      <c r="T1077">
        <f t="shared" si="95"/>
        <v>5.2402183906975282</v>
      </c>
      <c r="U1077">
        <f t="shared" si="96"/>
        <v>15.240218390697528</v>
      </c>
    </row>
    <row r="1078" spans="16:21" x14ac:dyDescent="0.2">
      <c r="P1078">
        <v>105.4</v>
      </c>
      <c r="Q1078">
        <f t="shared" si="92"/>
        <v>2.1079294904412009</v>
      </c>
      <c r="R1078">
        <f t="shared" si="93"/>
        <v>153.23756209855992</v>
      </c>
      <c r="S1078">
        <f t="shared" si="94"/>
        <v>0.15323756209855993</v>
      </c>
      <c r="T1078">
        <f t="shared" si="95"/>
        <v>5.2317674770311768</v>
      </c>
      <c r="U1078">
        <f t="shared" si="96"/>
        <v>15.231767477031177</v>
      </c>
    </row>
    <row r="1079" spans="16:21" x14ac:dyDescent="0.2">
      <c r="P1079">
        <v>105.5</v>
      </c>
      <c r="Q1079">
        <f t="shared" si="92"/>
        <v>2.0954504730985448</v>
      </c>
      <c r="R1079">
        <f t="shared" si="93"/>
        <v>153.85075198715847</v>
      </c>
      <c r="S1079">
        <f t="shared" si="94"/>
        <v>0.15385075198715847</v>
      </c>
      <c r="T1079">
        <f t="shared" si="95"/>
        <v>5.2233245775089188</v>
      </c>
      <c r="U1079">
        <f t="shared" si="96"/>
        <v>15.223324577508919</v>
      </c>
    </row>
    <row r="1080" spans="16:21" x14ac:dyDescent="0.2">
      <c r="P1080">
        <v>105.6</v>
      </c>
      <c r="Q1080">
        <f t="shared" si="92"/>
        <v>2.0829832786068607</v>
      </c>
      <c r="R1080">
        <f t="shared" si="93"/>
        <v>154.47128175406624</v>
      </c>
      <c r="S1080">
        <f t="shared" si="94"/>
        <v>0.15447128175406624</v>
      </c>
      <c r="T1080">
        <f t="shared" si="95"/>
        <v>5.2148896769452406</v>
      </c>
      <c r="U1080">
        <f t="shared" si="96"/>
        <v>15.214889676945241</v>
      </c>
    </row>
    <row r="1081" spans="16:21" x14ac:dyDescent="0.2">
      <c r="P1081">
        <v>105.7</v>
      </c>
      <c r="Q1081">
        <f t="shared" si="92"/>
        <v>2.0705278845849833</v>
      </c>
      <c r="R1081">
        <f t="shared" si="93"/>
        <v>155.09927168231542</v>
      </c>
      <c r="S1081">
        <f t="shared" si="94"/>
        <v>0.15509927168231541</v>
      </c>
      <c r="T1081">
        <f t="shared" si="95"/>
        <v>5.2064627601977662</v>
      </c>
      <c r="U1081">
        <f t="shared" si="96"/>
        <v>15.206462760197766</v>
      </c>
    </row>
    <row r="1082" spans="16:21" x14ac:dyDescent="0.2">
      <c r="P1082">
        <v>105.8</v>
      </c>
      <c r="Q1082">
        <f t="shared" si="92"/>
        <v>2.0580842687152412</v>
      </c>
      <c r="R1082">
        <f t="shared" si="93"/>
        <v>155.7348447498818</v>
      </c>
      <c r="S1082">
        <f t="shared" si="94"/>
        <v>0.15573484474988181</v>
      </c>
      <c r="T1082">
        <f t="shared" si="95"/>
        <v>5.1980438121670787</v>
      </c>
      <c r="U1082">
        <f t="shared" si="96"/>
        <v>15.198043812167079</v>
      </c>
    </row>
    <row r="1083" spans="16:21" x14ac:dyDescent="0.2">
      <c r="P1083">
        <v>105.9</v>
      </c>
      <c r="Q1083">
        <f t="shared" si="92"/>
        <v>2.0456524087432015</v>
      </c>
      <c r="R1083">
        <f t="shared" si="93"/>
        <v>156.37812670529215</v>
      </c>
      <c r="S1083">
        <f t="shared" si="94"/>
        <v>0.15637812670529214</v>
      </c>
      <c r="T1083">
        <f t="shared" si="95"/>
        <v>5.1896328177965643</v>
      </c>
      <c r="U1083">
        <f t="shared" si="96"/>
        <v>15.189632817796564</v>
      </c>
    </row>
    <row r="1084" spans="16:21" x14ac:dyDescent="0.2">
      <c r="P1084">
        <v>106</v>
      </c>
      <c r="Q1084">
        <f t="shared" si="92"/>
        <v>2.0332322824774565</v>
      </c>
      <c r="R1084">
        <f t="shared" si="93"/>
        <v>157.02924614578757</v>
      </c>
      <c r="S1084">
        <f t="shared" si="94"/>
        <v>0.15702924614578756</v>
      </c>
      <c r="T1084">
        <f t="shared" si="95"/>
        <v>5.1812297620722063</v>
      </c>
      <c r="U1084">
        <f t="shared" si="96"/>
        <v>15.181229762072206</v>
      </c>
    </row>
    <row r="1085" spans="16:21" x14ac:dyDescent="0.2">
      <c r="P1085">
        <v>106.1</v>
      </c>
      <c r="Q1085">
        <f t="shared" si="92"/>
        <v>2.0208238677893817</v>
      </c>
      <c r="R1085">
        <f t="shared" si="93"/>
        <v>157.68833459815798</v>
      </c>
      <c r="S1085">
        <f t="shared" si="94"/>
        <v>0.15768833459815798</v>
      </c>
      <c r="T1085">
        <f t="shared" si="95"/>
        <v>5.1728346300225212</v>
      </c>
      <c r="U1085">
        <f t="shared" si="96"/>
        <v>15.172834630022521</v>
      </c>
    </row>
    <row r="1086" spans="16:21" x14ac:dyDescent="0.2">
      <c r="P1086">
        <v>106.2</v>
      </c>
      <c r="Q1086">
        <f t="shared" si="92"/>
        <v>2.0084271426128524</v>
      </c>
      <c r="R1086">
        <f t="shared" si="93"/>
        <v>158.35552660234166</v>
      </c>
      <c r="S1086">
        <f t="shared" si="94"/>
        <v>0.15835552660234165</v>
      </c>
      <c r="T1086">
        <f t="shared" si="95"/>
        <v>5.1644474067182742</v>
      </c>
      <c r="U1086">
        <f t="shared" si="96"/>
        <v>15.164447406718274</v>
      </c>
    </row>
    <row r="1087" spans="16:21" x14ac:dyDescent="0.2">
      <c r="P1087">
        <v>106.3</v>
      </c>
      <c r="Q1087">
        <f t="shared" si="92"/>
        <v>1.9960420849441078</v>
      </c>
      <c r="R1087">
        <f t="shared" si="93"/>
        <v>159.03095979790299</v>
      </c>
      <c r="S1087">
        <f t="shared" si="94"/>
        <v>0.15903095979790299</v>
      </c>
      <c r="T1087">
        <f t="shared" si="95"/>
        <v>5.1560680772724226</v>
      </c>
      <c r="U1087">
        <f t="shared" si="96"/>
        <v>15.156068077272423</v>
      </c>
    </row>
    <row r="1088" spans="16:21" x14ac:dyDescent="0.2">
      <c r="P1088">
        <v>106.4</v>
      </c>
      <c r="Q1088">
        <f t="shared" si="92"/>
        <v>1.9836686728414037</v>
      </c>
      <c r="R1088">
        <f t="shared" si="93"/>
        <v>159.71477501351822</v>
      </c>
      <c r="S1088">
        <f t="shared" si="94"/>
        <v>0.15971477501351822</v>
      </c>
      <c r="T1088">
        <f t="shared" si="95"/>
        <v>5.1476966268398954</v>
      </c>
      <c r="U1088">
        <f t="shared" si="96"/>
        <v>15.147696626839895</v>
      </c>
    </row>
    <row r="1089" spans="16:21" x14ac:dyDescent="0.2">
      <c r="P1089">
        <v>106.5</v>
      </c>
      <c r="Q1089">
        <f t="shared" si="92"/>
        <v>1.9713068844248767</v>
      </c>
      <c r="R1089">
        <f t="shared" si="93"/>
        <v>160.40711635956882</v>
      </c>
      <c r="S1089">
        <f t="shared" si="94"/>
        <v>0.16040711635956881</v>
      </c>
      <c r="T1089">
        <f t="shared" si="95"/>
        <v>5.139333040617494</v>
      </c>
      <c r="U1089">
        <f t="shared" si="96"/>
        <v>15.139333040617494</v>
      </c>
    </row>
    <row r="1090" spans="16:21" x14ac:dyDescent="0.2">
      <c r="P1090">
        <v>106.6</v>
      </c>
      <c r="Q1090">
        <f t="shared" si="92"/>
        <v>1.958956697876225</v>
      </c>
      <c r="R1090">
        <f t="shared" si="93"/>
        <v>161.1081313239917</v>
      </c>
      <c r="S1090">
        <f t="shared" si="94"/>
        <v>0.16110813132399171</v>
      </c>
      <c r="T1090">
        <f t="shared" si="95"/>
        <v>5.1309773038436504</v>
      </c>
      <c r="U1090">
        <f t="shared" si="96"/>
        <v>15.13097730384365</v>
      </c>
    </row>
    <row r="1091" spans="16:21" x14ac:dyDescent="0.2">
      <c r="P1091">
        <v>106.7</v>
      </c>
      <c r="Q1091">
        <f t="shared" si="92"/>
        <v>1.9466180914385518</v>
      </c>
      <c r="R1091">
        <f t="shared" si="93"/>
        <v>161.81797087150383</v>
      </c>
      <c r="S1091">
        <f t="shared" si="94"/>
        <v>0.16181797087150385</v>
      </c>
      <c r="T1091">
        <f t="shared" si="95"/>
        <v>5.1226294017983633</v>
      </c>
      <c r="U1091">
        <f t="shared" si="96"/>
        <v>15.122629401798363</v>
      </c>
    </row>
    <row r="1092" spans="16:21" x14ac:dyDescent="0.2">
      <c r="P1092">
        <v>106.8</v>
      </c>
      <c r="Q1092">
        <f t="shared" si="92"/>
        <v>1.9342910434161098</v>
      </c>
      <c r="R1092">
        <f t="shared" si="93"/>
        <v>162.53678954634964</v>
      </c>
      <c r="S1092">
        <f t="shared" si="94"/>
        <v>0.16253678954634965</v>
      </c>
      <c r="T1092">
        <f t="shared" si="95"/>
        <v>5.1142893198029853</v>
      </c>
      <c r="U1092">
        <f t="shared" si="96"/>
        <v>15.114289319802985</v>
      </c>
    </row>
    <row r="1093" spans="16:21" x14ac:dyDescent="0.2">
      <c r="P1093">
        <v>106.9</v>
      </c>
      <c r="Q1093">
        <f t="shared" si="92"/>
        <v>1.9219755321740308</v>
      </c>
      <c r="R1093">
        <f t="shared" si="93"/>
        <v>163.26474557871967</v>
      </c>
      <c r="S1093">
        <f t="shared" si="94"/>
        <v>0.16326474557871967</v>
      </c>
      <c r="T1093">
        <f t="shared" si="95"/>
        <v>5.1059570432200587</v>
      </c>
      <c r="U1093">
        <f t="shared" si="96"/>
        <v>15.105957043220059</v>
      </c>
    </row>
    <row r="1094" spans="16:21" x14ac:dyDescent="0.2">
      <c r="P1094">
        <v>107</v>
      </c>
      <c r="Q1094">
        <f t="shared" si="92"/>
        <v>1.9096715361381413</v>
      </c>
      <c r="R1094">
        <f t="shared" si="93"/>
        <v>164.0020009949848</v>
      </c>
      <c r="S1094">
        <f t="shared" si="94"/>
        <v>0.1640020009949848</v>
      </c>
      <c r="T1094">
        <f t="shared" si="95"/>
        <v>5.0976325574532027</v>
      </c>
      <c r="U1094">
        <f t="shared" si="96"/>
        <v>15.097632557453203</v>
      </c>
    </row>
    <row r="1095" spans="16:21" x14ac:dyDescent="0.2">
      <c r="P1095">
        <v>107.1</v>
      </c>
      <c r="Q1095">
        <f t="shared" si="92"/>
        <v>1.8973790337947634</v>
      </c>
      <c r="R1095">
        <f t="shared" si="93"/>
        <v>164.74872173191221</v>
      </c>
      <c r="S1095">
        <f t="shared" si="94"/>
        <v>0.16474872173191221</v>
      </c>
      <c r="T1095">
        <f t="shared" si="95"/>
        <v>5.0893158479469562</v>
      </c>
      <c r="U1095">
        <f t="shared" si="96"/>
        <v>15.089315847946956</v>
      </c>
    </row>
    <row r="1096" spans="16:21" x14ac:dyDescent="0.2">
      <c r="P1096">
        <v>107.2</v>
      </c>
      <c r="Q1096">
        <f t="shared" si="92"/>
        <v>1.8850980036904446</v>
      </c>
      <c r="R1096">
        <f t="shared" si="93"/>
        <v>165.50507775503741</v>
      </c>
      <c r="S1096">
        <f t="shared" si="94"/>
        <v>0.16550507775503742</v>
      </c>
      <c r="T1096">
        <f t="shared" si="95"/>
        <v>5.0810069001866083</v>
      </c>
      <c r="U1096">
        <f t="shared" si="96"/>
        <v>15.081006900186608</v>
      </c>
    </row>
    <row r="1097" spans="16:21" x14ac:dyDescent="0.2">
      <c r="P1097">
        <v>107.3</v>
      </c>
      <c r="Q1097">
        <f t="shared" si="92"/>
        <v>1.8728284244316811</v>
      </c>
      <c r="R1097">
        <f t="shared" si="93"/>
        <v>166.27124318136453</v>
      </c>
      <c r="S1097">
        <f t="shared" si="94"/>
        <v>0.16627124318136452</v>
      </c>
      <c r="T1097">
        <f t="shared" si="95"/>
        <v>5.0727056996980053</v>
      </c>
      <c r="U1097">
        <f t="shared" si="96"/>
        <v>15.072705699698005</v>
      </c>
    </row>
    <row r="1098" spans="16:21" x14ac:dyDescent="0.2">
      <c r="P1098">
        <v>107.4</v>
      </c>
      <c r="Q1098">
        <f t="shared" si="92"/>
        <v>1.8605702746848323</v>
      </c>
      <c r="R1098">
        <f t="shared" si="93"/>
        <v>167.04739640656891</v>
      </c>
      <c r="S1098">
        <f t="shared" si="94"/>
        <v>0.1670473964065689</v>
      </c>
      <c r="T1098">
        <f t="shared" si="95"/>
        <v>5.064412232047502</v>
      </c>
      <c r="U1098">
        <f t="shared" si="96"/>
        <v>15.064412232047502</v>
      </c>
    </row>
    <row r="1099" spans="16:21" x14ac:dyDescent="0.2">
      <c r="P1099">
        <v>107.5</v>
      </c>
      <c r="Q1099">
        <f t="shared" si="92"/>
        <v>1.8483235331757868</v>
      </c>
      <c r="R1099">
        <f t="shared" si="93"/>
        <v>167.8337202369222</v>
      </c>
      <c r="S1099">
        <f t="shared" si="94"/>
        <v>0.1678337202369222</v>
      </c>
      <c r="T1099">
        <f t="shared" si="95"/>
        <v>5.0561264828417052</v>
      </c>
      <c r="U1099">
        <f t="shared" si="96"/>
        <v>15.056126482841705</v>
      </c>
    </row>
    <row r="1100" spans="16:21" x14ac:dyDescent="0.2">
      <c r="P1100">
        <v>107.6</v>
      </c>
      <c r="Q1100">
        <f t="shared" si="92"/>
        <v>1.8360881786897707</v>
      </c>
      <c r="R1100">
        <f t="shared" si="93"/>
        <v>168.6304020261249</v>
      </c>
      <c r="S1100">
        <f t="shared" si="94"/>
        <v>0.16863040202612489</v>
      </c>
      <c r="T1100">
        <f t="shared" si="95"/>
        <v>5.0478484377274029</v>
      </c>
      <c r="U1100">
        <f t="shared" si="96"/>
        <v>15.047848437727403</v>
      </c>
    </row>
    <row r="1101" spans="16:21" x14ac:dyDescent="0.2">
      <c r="P1101">
        <v>107.7</v>
      </c>
      <c r="Q1101">
        <f t="shared" si="92"/>
        <v>1.8238641900711556</v>
      </c>
      <c r="R1101">
        <f t="shared" si="93"/>
        <v>169.43763381726276</v>
      </c>
      <c r="S1101">
        <f t="shared" si="94"/>
        <v>0.16943763381726276</v>
      </c>
      <c r="T1101">
        <f t="shared" si="95"/>
        <v>5.0395780823913796</v>
      </c>
      <c r="U1101">
        <f t="shared" si="96"/>
        <v>15.03957808239138</v>
      </c>
    </row>
    <row r="1102" spans="16:21" x14ac:dyDescent="0.2">
      <c r="P1102">
        <v>107.8</v>
      </c>
      <c r="Q1102">
        <f t="shared" si="92"/>
        <v>1.8116515462231817</v>
      </c>
      <c r="R1102">
        <f t="shared" si="93"/>
        <v>170.25561249012512</v>
      </c>
      <c r="S1102">
        <f t="shared" si="94"/>
        <v>0.17025561249012511</v>
      </c>
      <c r="T1102">
        <f t="shared" si="95"/>
        <v>5.0313154025602458</v>
      </c>
      <c r="U1102">
        <f t="shared" si="96"/>
        <v>15.031315402560246</v>
      </c>
    </row>
    <row r="1103" spans="16:21" x14ac:dyDescent="0.2">
      <c r="P1103">
        <v>107.9</v>
      </c>
      <c r="Q1103">
        <f t="shared" si="92"/>
        <v>1.7994502261078011</v>
      </c>
      <c r="R1103">
        <f t="shared" si="93"/>
        <v>171.08453991410474</v>
      </c>
      <c r="S1103">
        <f t="shared" si="94"/>
        <v>0.17108453991410474</v>
      </c>
      <c r="T1103">
        <f t="shared" si="95"/>
        <v>5.0230603840003312</v>
      </c>
      <c r="U1103">
        <f t="shared" si="96"/>
        <v>15.023060384000331</v>
      </c>
    </row>
    <row r="1104" spans="16:21" x14ac:dyDescent="0.2">
      <c r="P1104">
        <v>108</v>
      </c>
      <c r="Q1104">
        <f t="shared" si="92"/>
        <v>1.7872602087454155</v>
      </c>
      <c r="R1104">
        <f t="shared" si="93"/>
        <v>171.92462310694594</v>
      </c>
      <c r="S1104">
        <f t="shared" si="94"/>
        <v>0.17192462310694595</v>
      </c>
      <c r="T1104">
        <f t="shared" si="95"/>
        <v>5.0148130125175285</v>
      </c>
      <c r="U1104">
        <f t="shared" si="96"/>
        <v>15.014813012517529</v>
      </c>
    </row>
    <row r="1105" spans="16:21" x14ac:dyDescent="0.2">
      <c r="P1105">
        <v>108.1</v>
      </c>
      <c r="Q1105">
        <f t="shared" si="92"/>
        <v>1.7991998632023254</v>
      </c>
      <c r="R1105">
        <f t="shared" si="93"/>
        <v>170.45999999999998</v>
      </c>
      <c r="S1105">
        <f t="shared" si="94"/>
        <v>0.17045999999999997</v>
      </c>
      <c r="T1105">
        <f t="shared" si="95"/>
        <v>5.0065732739571445</v>
      </c>
      <c r="U1105">
        <f t="shared" si="96"/>
        <v>15.006573273957144</v>
      </c>
    </row>
    <row r="1106" spans="16:21" x14ac:dyDescent="0.2">
      <c r="P1106">
        <v>108.2</v>
      </c>
      <c r="Q1106">
        <f t="shared" si="92"/>
        <v>1.7957926819558896</v>
      </c>
      <c r="R1106">
        <f t="shared" si="93"/>
        <v>170.46</v>
      </c>
      <c r="S1106">
        <f t="shared" si="94"/>
        <v>0.17046</v>
      </c>
      <c r="T1106">
        <f t="shared" si="95"/>
        <v>4.9983411542037146</v>
      </c>
      <c r="U1106">
        <f t="shared" si="96"/>
        <v>14.998341154203715</v>
      </c>
    </row>
    <row r="1107" spans="16:21" x14ac:dyDescent="0.2">
      <c r="P1107">
        <v>108.3</v>
      </c>
      <c r="Q1107">
        <f t="shared" si="92"/>
        <v>1.7923950915353828</v>
      </c>
      <c r="R1107">
        <f t="shared" si="93"/>
        <v>170.46</v>
      </c>
      <c r="S1107">
        <f t="shared" si="94"/>
        <v>0.17046</v>
      </c>
      <c r="T1107">
        <f t="shared" si="95"/>
        <v>4.9901166391809397</v>
      </c>
      <c r="U1107">
        <f t="shared" si="96"/>
        <v>14.99011663918094</v>
      </c>
    </row>
    <row r="1108" spans="16:21" x14ac:dyDescent="0.2">
      <c r="P1108">
        <v>108.4</v>
      </c>
      <c r="Q1108">
        <f t="shared" si="92"/>
        <v>1.7890070561252716</v>
      </c>
      <c r="R1108">
        <f t="shared" si="93"/>
        <v>170.46</v>
      </c>
      <c r="S1108">
        <f t="shared" si="94"/>
        <v>0.17046</v>
      </c>
      <c r="T1108">
        <f t="shared" si="95"/>
        <v>4.9818997148514512</v>
      </c>
      <c r="U1108">
        <f t="shared" si="96"/>
        <v>14.981899714851451</v>
      </c>
    </row>
    <row r="1109" spans="16:21" x14ac:dyDescent="0.2">
      <c r="P1109">
        <v>108.5</v>
      </c>
      <c r="Q1109">
        <f t="shared" si="92"/>
        <v>1.7856285400766634</v>
      </c>
      <c r="R1109">
        <f t="shared" si="93"/>
        <v>170.45999999999998</v>
      </c>
      <c r="S1109">
        <f t="shared" si="94"/>
        <v>0.17045999999999997</v>
      </c>
      <c r="T1109">
        <f t="shared" si="95"/>
        <v>4.9736903672167614</v>
      </c>
      <c r="U1109">
        <f t="shared" si="96"/>
        <v>14.973690367216761</v>
      </c>
    </row>
    <row r="1110" spans="16:21" x14ac:dyDescent="0.2">
      <c r="P1110">
        <v>108.6</v>
      </c>
      <c r="Q1110">
        <f t="shared" si="92"/>
        <v>1.7822595079063368</v>
      </c>
      <c r="R1110">
        <f t="shared" si="93"/>
        <v>170.46</v>
      </c>
      <c r="S1110">
        <f t="shared" si="94"/>
        <v>0.17046</v>
      </c>
      <c r="T1110">
        <f t="shared" si="95"/>
        <v>4.9654885823170289</v>
      </c>
      <c r="U1110">
        <f t="shared" si="96"/>
        <v>14.965488582317029</v>
      </c>
    </row>
    <row r="1111" spans="16:21" x14ac:dyDescent="0.2">
      <c r="P1111">
        <v>108.7</v>
      </c>
      <c r="Q1111">
        <f t="shared" si="92"/>
        <v>1.7788999242958421</v>
      </c>
      <c r="R1111">
        <f t="shared" si="93"/>
        <v>170.46</v>
      </c>
      <c r="S1111">
        <f t="shared" si="94"/>
        <v>0.17046</v>
      </c>
      <c r="T1111">
        <f t="shared" si="95"/>
        <v>4.9572943462309595</v>
      </c>
      <c r="U1111">
        <f t="shared" si="96"/>
        <v>14.95729434623096</v>
      </c>
    </row>
    <row r="1112" spans="16:21" x14ac:dyDescent="0.2">
      <c r="P1112">
        <v>108.8</v>
      </c>
      <c r="Q1112">
        <f t="shared" si="92"/>
        <v>1.7755497540905962</v>
      </c>
      <c r="R1112">
        <f t="shared" si="93"/>
        <v>170.45999999999998</v>
      </c>
      <c r="S1112">
        <f t="shared" si="94"/>
        <v>0.17045999999999997</v>
      </c>
      <c r="T1112">
        <f t="shared" si="95"/>
        <v>4.9491076450756992</v>
      </c>
      <c r="U1112">
        <f t="shared" si="96"/>
        <v>14.949107645075699</v>
      </c>
    </row>
    <row r="1113" spans="16:21" x14ac:dyDescent="0.2">
      <c r="P1113">
        <v>108.9</v>
      </c>
      <c r="Q1113">
        <f t="shared" ref="Q1113:Q1176" si="97">IF(P1113&gt;108,(100*(0.001*10^(T1113/10)-0.001*10^((T1113-$Q$20)/10))/($Q$19)),MIN(($S$19*LOG10(P1113)+$U$19),($S$20*LOG10(P1113)+$U$20),($S$21*LOG10(P1113)+$U$21)))</f>
        <v>1.7722089622989428</v>
      </c>
      <c r="R1113">
        <f t="shared" si="93"/>
        <v>170.46</v>
      </c>
      <c r="S1113">
        <f t="shared" si="94"/>
        <v>0.17046</v>
      </c>
      <c r="T1113">
        <f t="shared" si="95"/>
        <v>4.9409284650066141</v>
      </c>
      <c r="U1113">
        <f t="shared" si="96"/>
        <v>14.940928465006614</v>
      </c>
    </row>
    <row r="1114" spans="16:21" x14ac:dyDescent="0.2">
      <c r="P1114">
        <v>109</v>
      </c>
      <c r="Q1114">
        <f t="shared" si="97"/>
        <v>1.7688775140912716</v>
      </c>
      <c r="R1114">
        <f t="shared" ref="R1114:R1177" si="98">1000*(0.001*10^(T1114/10)-0.001*10^((T1114-$Q$20)/10))/(0.01*Q1114)</f>
        <v>170.46</v>
      </c>
      <c r="S1114">
        <f t="shared" ref="S1114:S1177" si="99">0.001*R1114</f>
        <v>0.17046</v>
      </c>
      <c r="T1114">
        <f t="shared" ref="T1114:T1177" si="100">U1114-$Q$21</f>
        <v>4.9327567922172122</v>
      </c>
      <c r="U1114">
        <f t="shared" ref="U1114:U1177" si="101">MIN($D$28*LOG(P1114)+$D$26,$D$29*LOG(P1114)+$D$27)</f>
        <v>14.932756792217212</v>
      </c>
    </row>
    <row r="1115" spans="16:21" x14ac:dyDescent="0.2">
      <c r="P1115">
        <v>109.1</v>
      </c>
      <c r="Q1115">
        <f t="shared" si="97"/>
        <v>1.7655553747991193</v>
      </c>
      <c r="R1115">
        <f t="shared" si="98"/>
        <v>170.45999999999998</v>
      </c>
      <c r="S1115">
        <f t="shared" si="99"/>
        <v>0.17045999999999997</v>
      </c>
      <c r="T1115">
        <f t="shared" si="100"/>
        <v>4.9245926129389943</v>
      </c>
      <c r="U1115">
        <f t="shared" si="101"/>
        <v>14.924592612938994</v>
      </c>
    </row>
    <row r="1116" spans="16:21" x14ac:dyDescent="0.2">
      <c r="P1116">
        <v>109.2</v>
      </c>
      <c r="Q1116">
        <f t="shared" si="97"/>
        <v>1.7622425099142587</v>
      </c>
      <c r="R1116">
        <f t="shared" si="98"/>
        <v>170.46</v>
      </c>
      <c r="S1116">
        <f t="shared" si="99"/>
        <v>0.17046</v>
      </c>
      <c r="T1116">
        <f t="shared" si="100"/>
        <v>4.9164359134412763</v>
      </c>
      <c r="U1116">
        <f t="shared" si="101"/>
        <v>14.916435913441276</v>
      </c>
    </row>
    <row r="1117" spans="16:21" x14ac:dyDescent="0.2">
      <c r="P1117">
        <v>109.3</v>
      </c>
      <c r="Q1117">
        <f t="shared" si="97"/>
        <v>1.7589388850878325</v>
      </c>
      <c r="R1117">
        <f t="shared" si="98"/>
        <v>170.45999999999998</v>
      </c>
      <c r="S1117">
        <f t="shared" si="99"/>
        <v>0.17045999999999997</v>
      </c>
      <c r="T1117">
        <f t="shared" si="100"/>
        <v>4.9082866800310967</v>
      </c>
      <c r="U1117">
        <f t="shared" si="101"/>
        <v>14.908286680031097</v>
      </c>
    </row>
    <row r="1118" spans="16:21" x14ac:dyDescent="0.2">
      <c r="P1118">
        <v>109.4</v>
      </c>
      <c r="Q1118">
        <f t="shared" si="97"/>
        <v>1.7556444661294623</v>
      </c>
      <c r="R1118">
        <f t="shared" si="98"/>
        <v>170.46</v>
      </c>
      <c r="S1118">
        <f t="shared" si="99"/>
        <v>0.17046</v>
      </c>
      <c r="T1118">
        <f t="shared" si="100"/>
        <v>4.9001448990530534</v>
      </c>
      <c r="U1118">
        <f t="shared" si="101"/>
        <v>14.900144899053053</v>
      </c>
    </row>
    <row r="1119" spans="16:21" x14ac:dyDescent="0.2">
      <c r="P1119">
        <v>109.5</v>
      </c>
      <c r="Q1119">
        <f t="shared" si="97"/>
        <v>1.7523592190063815</v>
      </c>
      <c r="R1119">
        <f t="shared" si="98"/>
        <v>170.45999999999998</v>
      </c>
      <c r="S1119">
        <f t="shared" si="99"/>
        <v>0.17045999999999997</v>
      </c>
      <c r="T1119">
        <f t="shared" si="100"/>
        <v>4.8920105568891898</v>
      </c>
      <c r="U1119">
        <f t="shared" si="101"/>
        <v>14.89201055688919</v>
      </c>
    </row>
    <row r="1120" spans="16:21" x14ac:dyDescent="0.2">
      <c r="P1120">
        <v>109.6</v>
      </c>
      <c r="Q1120">
        <f t="shared" si="97"/>
        <v>1.7490831098425501</v>
      </c>
      <c r="R1120">
        <f t="shared" si="98"/>
        <v>170.46</v>
      </c>
      <c r="S1120">
        <f t="shared" si="99"/>
        <v>0.17046</v>
      </c>
      <c r="T1120">
        <f t="shared" si="100"/>
        <v>4.8838836399588175</v>
      </c>
      <c r="U1120">
        <f t="shared" si="101"/>
        <v>14.883883639958817</v>
      </c>
    </row>
    <row r="1121" spans="16:21" x14ac:dyDescent="0.2">
      <c r="P1121">
        <v>109.7</v>
      </c>
      <c r="Q1121">
        <f t="shared" si="97"/>
        <v>1.7458161049178087</v>
      </c>
      <c r="R1121">
        <f t="shared" si="98"/>
        <v>170.46</v>
      </c>
      <c r="S1121">
        <f t="shared" si="99"/>
        <v>0.17046</v>
      </c>
      <c r="T1121">
        <f t="shared" si="100"/>
        <v>4.8757641347184233</v>
      </c>
      <c r="U1121">
        <f t="shared" si="101"/>
        <v>14.875764134718423</v>
      </c>
    </row>
    <row r="1122" spans="16:21" x14ac:dyDescent="0.2">
      <c r="P1122">
        <v>109.8</v>
      </c>
      <c r="Q1122">
        <f t="shared" si="97"/>
        <v>1.742558170667009</v>
      </c>
      <c r="R1122">
        <f t="shared" si="98"/>
        <v>170.46</v>
      </c>
      <c r="S1122">
        <f t="shared" si="99"/>
        <v>0.17046</v>
      </c>
      <c r="T1122">
        <f t="shared" si="100"/>
        <v>4.8676520276615065</v>
      </c>
      <c r="U1122">
        <f t="shared" si="101"/>
        <v>14.867652027661507</v>
      </c>
    </row>
    <row r="1123" spans="16:21" x14ac:dyDescent="0.2">
      <c r="P1123">
        <v>109.9</v>
      </c>
      <c r="Q1123">
        <f t="shared" si="97"/>
        <v>1.7393092736791613</v>
      </c>
      <c r="R1123">
        <f t="shared" si="98"/>
        <v>170.46</v>
      </c>
      <c r="S1123">
        <f t="shared" si="99"/>
        <v>0.17046</v>
      </c>
      <c r="T1123">
        <f t="shared" si="100"/>
        <v>4.8595473053184506</v>
      </c>
      <c r="U1123">
        <f t="shared" si="101"/>
        <v>14.859547305318451</v>
      </c>
    </row>
    <row r="1124" spans="16:21" x14ac:dyDescent="0.2">
      <c r="P1124">
        <v>110</v>
      </c>
      <c r="Q1124">
        <f t="shared" si="97"/>
        <v>1.7360693806965921</v>
      </c>
      <c r="R1124">
        <f t="shared" si="98"/>
        <v>170.45999999999998</v>
      </c>
      <c r="S1124">
        <f t="shared" si="99"/>
        <v>0.17045999999999997</v>
      </c>
      <c r="T1124">
        <f t="shared" si="100"/>
        <v>4.8514499542563954</v>
      </c>
      <c r="U1124">
        <f t="shared" si="101"/>
        <v>14.851449954256395</v>
      </c>
    </row>
    <row r="1125" spans="16:21" x14ac:dyDescent="0.2">
      <c r="P1125">
        <v>110.1</v>
      </c>
      <c r="Q1125">
        <f t="shared" si="97"/>
        <v>1.732838458614095</v>
      </c>
      <c r="R1125">
        <f t="shared" si="98"/>
        <v>170.45999999999998</v>
      </c>
      <c r="S1125">
        <f t="shared" si="99"/>
        <v>0.17045999999999997</v>
      </c>
      <c r="T1125">
        <f t="shared" si="100"/>
        <v>4.8433599610790878</v>
      </c>
      <c r="U1125">
        <f t="shared" si="101"/>
        <v>14.843359961079088</v>
      </c>
    </row>
    <row r="1126" spans="16:21" x14ac:dyDescent="0.2">
      <c r="P1126">
        <v>110.2</v>
      </c>
      <c r="Q1126">
        <f t="shared" si="97"/>
        <v>1.7296164744781131</v>
      </c>
      <c r="R1126">
        <f t="shared" si="98"/>
        <v>170.45999999999998</v>
      </c>
      <c r="S1126">
        <f t="shared" si="99"/>
        <v>0.17045999999999997</v>
      </c>
      <c r="T1126">
        <f t="shared" si="100"/>
        <v>4.8352773124267969</v>
      </c>
      <c r="U1126">
        <f t="shared" si="101"/>
        <v>14.835277312426797</v>
      </c>
    </row>
    <row r="1127" spans="16:21" x14ac:dyDescent="0.2">
      <c r="P1127">
        <v>110.3</v>
      </c>
      <c r="Q1127">
        <f t="shared" si="97"/>
        <v>1.7264033954858742</v>
      </c>
      <c r="R1127">
        <f t="shared" si="98"/>
        <v>170.46</v>
      </c>
      <c r="S1127">
        <f t="shared" si="99"/>
        <v>0.17046</v>
      </c>
      <c r="T1127">
        <f t="shared" si="100"/>
        <v>4.8272019949761003</v>
      </c>
      <c r="U1127">
        <f t="shared" si="101"/>
        <v>14.8272019949761</v>
      </c>
    </row>
    <row r="1128" spans="16:21" x14ac:dyDescent="0.2">
      <c r="P1128">
        <v>110.4</v>
      </c>
      <c r="Q1128">
        <f t="shared" si="97"/>
        <v>1.7231991889845899</v>
      </c>
      <c r="R1128">
        <f t="shared" si="98"/>
        <v>170.45999999999998</v>
      </c>
      <c r="S1128">
        <f t="shared" si="99"/>
        <v>0.17045999999999997</v>
      </c>
      <c r="T1128">
        <f t="shared" si="100"/>
        <v>4.819133995439806</v>
      </c>
      <c r="U1128">
        <f t="shared" si="101"/>
        <v>14.819133995439806</v>
      </c>
    </row>
    <row r="1129" spans="16:21" x14ac:dyDescent="0.2">
      <c r="P1129">
        <v>110.5</v>
      </c>
      <c r="Q1129">
        <f t="shared" si="97"/>
        <v>1.7200038224706411</v>
      </c>
      <c r="R1129">
        <f t="shared" si="98"/>
        <v>170.46</v>
      </c>
      <c r="S1129">
        <f t="shared" si="99"/>
        <v>0.17046</v>
      </c>
      <c r="T1129">
        <f t="shared" si="100"/>
        <v>4.8110733005668536</v>
      </c>
      <c r="U1129">
        <f t="shared" si="101"/>
        <v>14.811073300566854</v>
      </c>
    </row>
    <row r="1130" spans="16:21" x14ac:dyDescent="0.2">
      <c r="P1130">
        <v>110.6</v>
      </c>
      <c r="Q1130">
        <f t="shared" si="97"/>
        <v>1.7168172635887249</v>
      </c>
      <c r="R1130">
        <f t="shared" si="98"/>
        <v>170.46000000000004</v>
      </c>
      <c r="S1130">
        <f t="shared" si="99"/>
        <v>0.17046000000000003</v>
      </c>
      <c r="T1130">
        <f t="shared" si="100"/>
        <v>4.8030198971420717</v>
      </c>
      <c r="U1130">
        <f t="shared" si="101"/>
        <v>14.803019897142072</v>
      </c>
    </row>
    <row r="1131" spans="16:21" x14ac:dyDescent="0.2">
      <c r="P1131">
        <v>110.7</v>
      </c>
      <c r="Q1131">
        <f t="shared" si="97"/>
        <v>1.7136394801310957</v>
      </c>
      <c r="R1131">
        <f t="shared" si="98"/>
        <v>170.46</v>
      </c>
      <c r="S1131">
        <f t="shared" si="99"/>
        <v>0.17046</v>
      </c>
      <c r="T1131">
        <f t="shared" si="100"/>
        <v>4.7949737719861858</v>
      </c>
      <c r="U1131">
        <f t="shared" si="101"/>
        <v>14.794973771986186</v>
      </c>
    </row>
    <row r="1132" spans="16:21" x14ac:dyDescent="0.2">
      <c r="P1132">
        <v>110.8</v>
      </c>
      <c r="Q1132">
        <f t="shared" si="97"/>
        <v>1.7104704400367141</v>
      </c>
      <c r="R1132">
        <f t="shared" si="98"/>
        <v>170.46</v>
      </c>
      <c r="S1132">
        <f t="shared" si="99"/>
        <v>0.17046</v>
      </c>
      <c r="T1132">
        <f t="shared" si="100"/>
        <v>4.7869349119555764</v>
      </c>
      <c r="U1132">
        <f t="shared" si="101"/>
        <v>14.786934911955576</v>
      </c>
    </row>
    <row r="1133" spans="16:21" x14ac:dyDescent="0.2">
      <c r="P1133">
        <v>110.9</v>
      </c>
      <c r="Q1133">
        <f t="shared" si="97"/>
        <v>1.7073101113904787</v>
      </c>
      <c r="R1133">
        <f t="shared" si="98"/>
        <v>170.45999999999998</v>
      </c>
      <c r="S1133">
        <f t="shared" si="99"/>
        <v>0.17045999999999997</v>
      </c>
      <c r="T1133">
        <f t="shared" si="100"/>
        <v>4.7789033039422222</v>
      </c>
      <c r="U1133">
        <f t="shared" si="101"/>
        <v>14.778903303942222</v>
      </c>
    </row>
    <row r="1134" spans="16:21" x14ac:dyDescent="0.2">
      <c r="P1134">
        <v>111</v>
      </c>
      <c r="Q1134">
        <f t="shared" si="97"/>
        <v>1.7041584624224084</v>
      </c>
      <c r="R1134">
        <f t="shared" si="98"/>
        <v>170.46000000000004</v>
      </c>
      <c r="S1134">
        <f t="shared" si="99"/>
        <v>0.17046000000000003</v>
      </c>
      <c r="T1134">
        <f t="shared" si="100"/>
        <v>4.7708789348735223</v>
      </c>
      <c r="U1134">
        <f t="shared" si="101"/>
        <v>14.770878934873522</v>
      </c>
    </row>
    <row r="1135" spans="16:21" x14ac:dyDescent="0.2">
      <c r="P1135">
        <v>111.1</v>
      </c>
      <c r="Q1135">
        <f t="shared" si="97"/>
        <v>1.7010154615068744</v>
      </c>
      <c r="R1135">
        <f t="shared" si="98"/>
        <v>170.45999999999998</v>
      </c>
      <c r="S1135">
        <f t="shared" si="99"/>
        <v>0.17045999999999997</v>
      </c>
      <c r="T1135">
        <f t="shared" si="100"/>
        <v>4.7628617917122185</v>
      </c>
      <c r="U1135">
        <f t="shared" si="101"/>
        <v>14.762861791712218</v>
      </c>
    </row>
    <row r="1136" spans="16:21" x14ac:dyDescent="0.2">
      <c r="P1136">
        <v>111.2</v>
      </c>
      <c r="Q1136">
        <f t="shared" si="97"/>
        <v>1.6978810771617916</v>
      </c>
      <c r="R1136">
        <f t="shared" si="98"/>
        <v>170.46</v>
      </c>
      <c r="S1136">
        <f t="shared" si="99"/>
        <v>0.17046</v>
      </c>
      <c r="T1136">
        <f t="shared" si="100"/>
        <v>4.7548518614562099</v>
      </c>
      <c r="U1136">
        <f t="shared" si="101"/>
        <v>14.75485186145621</v>
      </c>
    </row>
    <row r="1137" spans="16:21" x14ac:dyDescent="0.2">
      <c r="P1137">
        <v>111.3</v>
      </c>
      <c r="Q1137">
        <f t="shared" si="97"/>
        <v>1.6947552780478596</v>
      </c>
      <c r="R1137">
        <f t="shared" si="98"/>
        <v>170.46</v>
      </c>
      <c r="S1137">
        <f t="shared" si="99"/>
        <v>0.17046</v>
      </c>
      <c r="T1137">
        <f t="shared" si="100"/>
        <v>4.7468491311384824</v>
      </c>
      <c r="U1137">
        <f t="shared" si="101"/>
        <v>14.746849131138482</v>
      </c>
    </row>
    <row r="1138" spans="16:21" x14ac:dyDescent="0.2">
      <c r="P1138">
        <v>111.4</v>
      </c>
      <c r="Q1138">
        <f t="shared" si="97"/>
        <v>1.6916380329677749</v>
      </c>
      <c r="R1138">
        <f t="shared" si="98"/>
        <v>170.46</v>
      </c>
      <c r="S1138">
        <f t="shared" si="99"/>
        <v>0.17046</v>
      </c>
      <c r="T1138">
        <f t="shared" si="100"/>
        <v>4.7388535878269451</v>
      </c>
      <c r="U1138">
        <f t="shared" si="101"/>
        <v>14.738853587826945</v>
      </c>
    </row>
    <row r="1139" spans="16:21" x14ac:dyDescent="0.2">
      <c r="P1139">
        <v>111.5</v>
      </c>
      <c r="Q1139">
        <f t="shared" si="97"/>
        <v>1.6885293108654664</v>
      </c>
      <c r="R1139">
        <f t="shared" si="98"/>
        <v>170.46</v>
      </c>
      <c r="S1139">
        <f t="shared" si="99"/>
        <v>0.17046</v>
      </c>
      <c r="T1139">
        <f t="shared" si="100"/>
        <v>4.7308652186243236</v>
      </c>
      <c r="U1139">
        <f t="shared" si="101"/>
        <v>14.730865218624324</v>
      </c>
    </row>
    <row r="1140" spans="16:21" x14ac:dyDescent="0.2">
      <c r="P1140">
        <v>111.6</v>
      </c>
      <c r="Q1140">
        <f t="shared" si="97"/>
        <v>1.6854290808253265</v>
      </c>
      <c r="R1140">
        <f t="shared" si="98"/>
        <v>170.46</v>
      </c>
      <c r="S1140">
        <f t="shared" si="99"/>
        <v>0.17046</v>
      </c>
      <c r="T1140">
        <f t="shared" si="100"/>
        <v>4.7228840106680252</v>
      </c>
      <c r="U1140">
        <f t="shared" si="101"/>
        <v>14.722884010668025</v>
      </c>
    </row>
    <row r="1141" spans="16:21" x14ac:dyDescent="0.2">
      <c r="P1141">
        <v>111.7</v>
      </c>
      <c r="Q1141">
        <f t="shared" si="97"/>
        <v>1.6823373120714535</v>
      </c>
      <c r="R1141">
        <f t="shared" si="98"/>
        <v>170.46</v>
      </c>
      <c r="S1141">
        <f t="shared" si="99"/>
        <v>0.17046</v>
      </c>
      <c r="T1141">
        <f t="shared" si="100"/>
        <v>4.7149099511300179</v>
      </c>
      <c r="U1141">
        <f t="shared" si="101"/>
        <v>14.714909951130018</v>
      </c>
    </row>
    <row r="1142" spans="16:21" x14ac:dyDescent="0.2">
      <c r="P1142">
        <v>111.8</v>
      </c>
      <c r="Q1142">
        <f t="shared" si="97"/>
        <v>1.6792539739668946</v>
      </c>
      <c r="R1142">
        <f t="shared" si="98"/>
        <v>170.45999999999998</v>
      </c>
      <c r="S1142">
        <f t="shared" si="99"/>
        <v>0.17045999999999997</v>
      </c>
      <c r="T1142">
        <f t="shared" si="100"/>
        <v>4.7069430272167097</v>
      </c>
      <c r="U1142">
        <f t="shared" si="101"/>
        <v>14.70694302721671</v>
      </c>
    </row>
    <row r="1143" spans="16:21" x14ac:dyDescent="0.2">
      <c r="P1143">
        <v>111.9</v>
      </c>
      <c r="Q1143">
        <f t="shared" si="97"/>
        <v>1.6761790360128974</v>
      </c>
      <c r="R1143">
        <f t="shared" si="98"/>
        <v>170.46</v>
      </c>
      <c r="S1143">
        <f t="shared" si="99"/>
        <v>0.17046</v>
      </c>
      <c r="T1143">
        <f t="shared" si="100"/>
        <v>4.6989832261688278</v>
      </c>
      <c r="U1143">
        <f t="shared" si="101"/>
        <v>14.698983226168828</v>
      </c>
    </row>
    <row r="1144" spans="16:21" x14ac:dyDescent="0.2">
      <c r="P1144">
        <v>112</v>
      </c>
      <c r="Q1144">
        <f t="shared" si="97"/>
        <v>1.673112467848159</v>
      </c>
      <c r="R1144">
        <f t="shared" si="98"/>
        <v>170.45999999999998</v>
      </c>
      <c r="S1144">
        <f t="shared" si="99"/>
        <v>0.17045999999999997</v>
      </c>
      <c r="T1144">
        <f t="shared" si="100"/>
        <v>4.6910305352612838</v>
      </c>
      <c r="U1144">
        <f t="shared" si="101"/>
        <v>14.691030535261284</v>
      </c>
    </row>
    <row r="1145" spans="16:21" x14ac:dyDescent="0.2">
      <c r="P1145">
        <v>112.1</v>
      </c>
      <c r="Q1145">
        <f t="shared" si="97"/>
        <v>1.6700542392480859</v>
      </c>
      <c r="R1145">
        <f t="shared" si="98"/>
        <v>170.46</v>
      </c>
      <c r="S1145">
        <f t="shared" si="99"/>
        <v>0.17046</v>
      </c>
      <c r="T1145">
        <f t="shared" si="100"/>
        <v>4.6830849418030525</v>
      </c>
      <c r="U1145">
        <f t="shared" si="101"/>
        <v>14.683084941803052</v>
      </c>
    </row>
    <row r="1146" spans="16:21" x14ac:dyDescent="0.2">
      <c r="P1146">
        <v>112.2</v>
      </c>
      <c r="Q1146">
        <f t="shared" si="97"/>
        <v>1.6670043201240645</v>
      </c>
      <c r="R1146">
        <f t="shared" si="98"/>
        <v>170.45999999999998</v>
      </c>
      <c r="S1146">
        <f t="shared" si="99"/>
        <v>0.17045999999999997</v>
      </c>
      <c r="T1146">
        <f t="shared" si="100"/>
        <v>4.6751464331370798</v>
      </c>
      <c r="U1146">
        <f t="shared" si="101"/>
        <v>14.67514643313708</v>
      </c>
    </row>
    <row r="1147" spans="16:21" x14ac:dyDescent="0.2">
      <c r="P1147">
        <v>112.3</v>
      </c>
      <c r="Q1147">
        <f t="shared" si="97"/>
        <v>1.6639626805227183</v>
      </c>
      <c r="R1147">
        <f t="shared" si="98"/>
        <v>170.45999999999998</v>
      </c>
      <c r="S1147">
        <f t="shared" si="99"/>
        <v>0.17045999999999997</v>
      </c>
      <c r="T1147">
        <f t="shared" si="100"/>
        <v>4.6672149966401193</v>
      </c>
      <c r="U1147">
        <f t="shared" si="101"/>
        <v>14.667214996640119</v>
      </c>
    </row>
    <row r="1148" spans="16:21" x14ac:dyDescent="0.2">
      <c r="P1148">
        <v>112.4</v>
      </c>
      <c r="Q1148">
        <f t="shared" si="97"/>
        <v>1.660929290625184</v>
      </c>
      <c r="R1148">
        <f t="shared" si="98"/>
        <v>170.45999999999995</v>
      </c>
      <c r="S1148">
        <f t="shared" si="99"/>
        <v>0.17045999999999994</v>
      </c>
      <c r="T1148">
        <f t="shared" si="100"/>
        <v>4.6592906197226327</v>
      </c>
      <c r="U1148">
        <f t="shared" si="101"/>
        <v>14.659290619722633</v>
      </c>
    </row>
    <row r="1149" spans="16:21" x14ac:dyDescent="0.2">
      <c r="P1149">
        <v>112.5</v>
      </c>
      <c r="Q1149">
        <f t="shared" si="97"/>
        <v>1.6579041207463936</v>
      </c>
      <c r="R1149">
        <f t="shared" si="98"/>
        <v>170.46</v>
      </c>
      <c r="S1149">
        <f t="shared" si="99"/>
        <v>0.17046</v>
      </c>
      <c r="T1149">
        <f t="shared" si="100"/>
        <v>4.6513732898286833</v>
      </c>
      <c r="U1149">
        <f t="shared" si="101"/>
        <v>14.651373289828683</v>
      </c>
    </row>
    <row r="1150" spans="16:21" x14ac:dyDescent="0.2">
      <c r="P1150">
        <v>112.6</v>
      </c>
      <c r="Q1150">
        <f t="shared" si="97"/>
        <v>1.6548871413343489</v>
      </c>
      <c r="R1150">
        <f t="shared" si="98"/>
        <v>170.46000000000004</v>
      </c>
      <c r="S1150">
        <f t="shared" si="99"/>
        <v>0.17046000000000003</v>
      </c>
      <c r="T1150">
        <f t="shared" si="100"/>
        <v>4.6434629944357866</v>
      </c>
      <c r="U1150">
        <f t="shared" si="101"/>
        <v>14.643462994435787</v>
      </c>
    </row>
    <row r="1151" spans="16:21" x14ac:dyDescent="0.2">
      <c r="P1151">
        <v>112.7</v>
      </c>
      <c r="Q1151">
        <f t="shared" si="97"/>
        <v>1.6518783229694121</v>
      </c>
      <c r="R1151">
        <f t="shared" si="98"/>
        <v>170.46</v>
      </c>
      <c r="S1151">
        <f t="shared" si="99"/>
        <v>0.17046</v>
      </c>
      <c r="T1151">
        <f t="shared" si="100"/>
        <v>4.6355597210548183</v>
      </c>
      <c r="U1151">
        <f t="shared" si="101"/>
        <v>14.635559721054818</v>
      </c>
    </row>
    <row r="1152" spans="16:21" x14ac:dyDescent="0.2">
      <c r="P1152">
        <v>112.8</v>
      </c>
      <c r="Q1152">
        <f t="shared" si="97"/>
        <v>1.6488776363635895</v>
      </c>
      <c r="R1152">
        <f t="shared" si="98"/>
        <v>170.46</v>
      </c>
      <c r="S1152">
        <f t="shared" si="99"/>
        <v>0.17046</v>
      </c>
      <c r="T1152">
        <f t="shared" si="100"/>
        <v>4.6276634572298718</v>
      </c>
      <c r="U1152">
        <f t="shared" si="101"/>
        <v>14.627663457229872</v>
      </c>
    </row>
    <row r="1153" spans="16:21" x14ac:dyDescent="0.2">
      <c r="P1153">
        <v>112.9</v>
      </c>
      <c r="Q1153">
        <f t="shared" si="97"/>
        <v>1.6458850523598352</v>
      </c>
      <c r="R1153">
        <f t="shared" si="98"/>
        <v>170.45999999999998</v>
      </c>
      <c r="S1153">
        <f t="shared" si="99"/>
        <v>0.17045999999999997</v>
      </c>
      <c r="T1153">
        <f t="shared" si="100"/>
        <v>4.6197741905381591</v>
      </c>
      <c r="U1153">
        <f t="shared" si="101"/>
        <v>14.619774190538159</v>
      </c>
    </row>
    <row r="1154" spans="16:21" x14ac:dyDescent="0.2">
      <c r="P1154">
        <v>113</v>
      </c>
      <c r="Q1154">
        <f t="shared" si="97"/>
        <v>1.6429005419313498</v>
      </c>
      <c r="R1154">
        <f t="shared" si="98"/>
        <v>170.46000000000004</v>
      </c>
      <c r="S1154">
        <f t="shared" si="99"/>
        <v>0.17046000000000003</v>
      </c>
      <c r="T1154">
        <f t="shared" si="100"/>
        <v>4.6118919085899037</v>
      </c>
      <c r="U1154">
        <f t="shared" si="101"/>
        <v>14.611891908589904</v>
      </c>
    </row>
    <row r="1155" spans="16:21" x14ac:dyDescent="0.2">
      <c r="P1155">
        <v>113.1</v>
      </c>
      <c r="Q1155">
        <f t="shared" si="97"/>
        <v>1.6399240761808693</v>
      </c>
      <c r="R1155">
        <f t="shared" si="98"/>
        <v>170.46</v>
      </c>
      <c r="S1155">
        <f t="shared" si="99"/>
        <v>0.17046</v>
      </c>
      <c r="T1155">
        <f t="shared" si="100"/>
        <v>4.6040165990281707</v>
      </c>
      <c r="U1155">
        <f t="shared" si="101"/>
        <v>14.604016599028171</v>
      </c>
    </row>
    <row r="1156" spans="16:21" x14ac:dyDescent="0.2">
      <c r="P1156">
        <v>113.2</v>
      </c>
      <c r="Q1156">
        <f t="shared" si="97"/>
        <v>1.6369556263399967</v>
      </c>
      <c r="R1156">
        <f t="shared" si="98"/>
        <v>170.45999999999998</v>
      </c>
      <c r="S1156">
        <f t="shared" si="99"/>
        <v>0.17045999999999997</v>
      </c>
      <c r="T1156">
        <f t="shared" si="100"/>
        <v>4.5961482495288237</v>
      </c>
      <c r="U1156">
        <f t="shared" si="101"/>
        <v>14.596148249528824</v>
      </c>
    </row>
    <row r="1157" spans="16:21" x14ac:dyDescent="0.2">
      <c r="P1157">
        <v>113.3</v>
      </c>
      <c r="Q1157">
        <f t="shared" si="97"/>
        <v>1.6339951637684949</v>
      </c>
      <c r="R1157">
        <f t="shared" si="98"/>
        <v>170.46</v>
      </c>
      <c r="S1157">
        <f t="shared" si="99"/>
        <v>0.17046</v>
      </c>
      <c r="T1157">
        <f t="shared" si="100"/>
        <v>4.5882868478003545</v>
      </c>
      <c r="U1157">
        <f t="shared" si="101"/>
        <v>14.588286847800354</v>
      </c>
    </row>
    <row r="1158" spans="16:21" x14ac:dyDescent="0.2">
      <c r="P1158">
        <v>113.4</v>
      </c>
      <c r="Q1158">
        <f t="shared" si="97"/>
        <v>1.6310426599536154</v>
      </c>
      <c r="R1158">
        <f t="shared" si="98"/>
        <v>170.46</v>
      </c>
      <c r="S1158">
        <f t="shared" si="99"/>
        <v>0.17046</v>
      </c>
      <c r="T1158">
        <f t="shared" si="100"/>
        <v>4.5804323815838046</v>
      </c>
      <c r="U1158">
        <f t="shared" si="101"/>
        <v>14.580432381583805</v>
      </c>
    </row>
    <row r="1159" spans="16:21" x14ac:dyDescent="0.2">
      <c r="P1159">
        <v>113.5</v>
      </c>
      <c r="Q1159">
        <f t="shared" si="97"/>
        <v>1.6280980865094035</v>
      </c>
      <c r="R1159">
        <f t="shared" si="98"/>
        <v>170.45999999999998</v>
      </c>
      <c r="S1159">
        <f t="shared" si="99"/>
        <v>0.17045999999999997</v>
      </c>
      <c r="T1159">
        <f t="shared" si="100"/>
        <v>4.5725848386525954</v>
      </c>
      <c r="U1159">
        <f t="shared" si="101"/>
        <v>14.572584838652595</v>
      </c>
    </row>
    <row r="1160" spans="16:21" x14ac:dyDescent="0.2">
      <c r="P1160">
        <v>113.6</v>
      </c>
      <c r="Q1160">
        <f t="shared" si="97"/>
        <v>1.6251614151760483</v>
      </c>
      <c r="R1160">
        <f t="shared" si="98"/>
        <v>170.46</v>
      </c>
      <c r="S1160">
        <f t="shared" si="99"/>
        <v>0.17046</v>
      </c>
      <c r="T1160">
        <f t="shared" si="100"/>
        <v>4.5647442068124988</v>
      </c>
      <c r="U1160">
        <f t="shared" si="101"/>
        <v>14.564744206812499</v>
      </c>
    </row>
    <row r="1161" spans="16:21" x14ac:dyDescent="0.2">
      <c r="P1161">
        <v>113.7</v>
      </c>
      <c r="Q1161">
        <f t="shared" si="97"/>
        <v>1.6222326178191868</v>
      </c>
      <c r="R1161">
        <f t="shared" si="98"/>
        <v>170.45999999999995</v>
      </c>
      <c r="S1161">
        <f t="shared" si="99"/>
        <v>0.17045999999999994</v>
      </c>
      <c r="T1161">
        <f t="shared" si="100"/>
        <v>4.5569104739014392</v>
      </c>
      <c r="U1161">
        <f t="shared" si="101"/>
        <v>14.556910473901439</v>
      </c>
    </row>
    <row r="1162" spans="16:21" x14ac:dyDescent="0.2">
      <c r="P1162">
        <v>113.8</v>
      </c>
      <c r="Q1162">
        <f t="shared" si="97"/>
        <v>1.6193116664292513</v>
      </c>
      <c r="R1162">
        <f t="shared" si="98"/>
        <v>170.45999999999998</v>
      </c>
      <c r="S1162">
        <f t="shared" si="99"/>
        <v>0.17045999999999997</v>
      </c>
      <c r="T1162">
        <f t="shared" si="100"/>
        <v>4.549083627789436</v>
      </c>
      <c r="U1162">
        <f t="shared" si="101"/>
        <v>14.549083627789436</v>
      </c>
    </row>
    <row r="1163" spans="16:21" x14ac:dyDescent="0.2">
      <c r="P1163">
        <v>113.9</v>
      </c>
      <c r="Q1163">
        <f t="shared" si="97"/>
        <v>1.6163985331207946</v>
      </c>
      <c r="R1163">
        <f t="shared" si="98"/>
        <v>170.46</v>
      </c>
      <c r="S1163">
        <f t="shared" si="99"/>
        <v>0.17046</v>
      </c>
      <c r="T1163">
        <f t="shared" si="100"/>
        <v>4.5412636563784403</v>
      </c>
      <c r="U1163">
        <f t="shared" si="101"/>
        <v>14.54126365637844</v>
      </c>
    </row>
    <row r="1164" spans="16:21" x14ac:dyDescent="0.2">
      <c r="P1164">
        <v>114</v>
      </c>
      <c r="Q1164">
        <f t="shared" si="97"/>
        <v>1.6134931901318605</v>
      </c>
      <c r="R1164">
        <f t="shared" si="98"/>
        <v>170.46</v>
      </c>
      <c r="S1164">
        <f t="shared" si="99"/>
        <v>0.17046</v>
      </c>
      <c r="T1164">
        <f t="shared" si="100"/>
        <v>4.5334505476023139</v>
      </c>
      <c r="U1164">
        <f t="shared" si="101"/>
        <v>14.533450547602314</v>
      </c>
    </row>
    <row r="1165" spans="16:21" x14ac:dyDescent="0.2">
      <c r="P1165">
        <v>114.1</v>
      </c>
      <c r="Q1165">
        <f t="shared" si="97"/>
        <v>1.6105956098232888</v>
      </c>
      <c r="R1165">
        <f t="shared" si="98"/>
        <v>170.46</v>
      </c>
      <c r="S1165">
        <f t="shared" si="99"/>
        <v>0.17046</v>
      </c>
      <c r="T1165">
        <f t="shared" si="100"/>
        <v>4.5256442894266016</v>
      </c>
      <c r="U1165">
        <f t="shared" si="101"/>
        <v>14.525644289426602</v>
      </c>
    </row>
    <row r="1166" spans="16:21" x14ac:dyDescent="0.2">
      <c r="P1166">
        <v>114.2</v>
      </c>
      <c r="Q1166">
        <f t="shared" si="97"/>
        <v>1.6077057646780963</v>
      </c>
      <c r="R1166">
        <f t="shared" si="98"/>
        <v>170.46</v>
      </c>
      <c r="S1166">
        <f t="shared" si="99"/>
        <v>0.17046</v>
      </c>
      <c r="T1166">
        <f t="shared" si="100"/>
        <v>4.5178448698485028</v>
      </c>
      <c r="U1166">
        <f t="shared" si="101"/>
        <v>14.517844869848503</v>
      </c>
    </row>
    <row r="1167" spans="16:21" x14ac:dyDescent="0.2">
      <c r="P1167">
        <v>114.3</v>
      </c>
      <c r="Q1167">
        <f t="shared" si="97"/>
        <v>1.6048236273008161</v>
      </c>
      <c r="R1167">
        <f t="shared" si="98"/>
        <v>170.46</v>
      </c>
      <c r="S1167">
        <f t="shared" si="99"/>
        <v>0.17046</v>
      </c>
      <c r="T1167">
        <f t="shared" si="100"/>
        <v>4.5100522768967295</v>
      </c>
      <c r="U1167">
        <f t="shared" si="101"/>
        <v>14.510052276896729</v>
      </c>
    </row>
    <row r="1168" spans="16:21" x14ac:dyDescent="0.2">
      <c r="P1168">
        <v>114.4</v>
      </c>
      <c r="Q1168">
        <f t="shared" si="97"/>
        <v>1.6019491704168538</v>
      </c>
      <c r="R1168">
        <f t="shared" si="98"/>
        <v>170.45999999999995</v>
      </c>
      <c r="S1168">
        <f t="shared" si="99"/>
        <v>0.17045999999999994</v>
      </c>
      <c r="T1168">
        <f t="shared" si="100"/>
        <v>4.5022664986313856</v>
      </c>
      <c r="U1168">
        <f t="shared" si="101"/>
        <v>14.502266498631386</v>
      </c>
    </row>
    <row r="1169" spans="16:21" x14ac:dyDescent="0.2">
      <c r="P1169">
        <v>114.5</v>
      </c>
      <c r="Q1169">
        <f t="shared" si="97"/>
        <v>1.5990823668718694</v>
      </c>
      <c r="R1169">
        <f t="shared" si="98"/>
        <v>170.46</v>
      </c>
      <c r="S1169">
        <f t="shared" si="99"/>
        <v>0.17046</v>
      </c>
      <c r="T1169">
        <f t="shared" si="100"/>
        <v>4.494487523143917</v>
      </c>
      <c r="U1169">
        <f t="shared" si="101"/>
        <v>14.494487523143917</v>
      </c>
    </row>
    <row r="1170" spans="16:21" x14ac:dyDescent="0.2">
      <c r="P1170">
        <v>114.6</v>
      </c>
      <c r="Q1170">
        <f t="shared" si="97"/>
        <v>1.5962231896311074</v>
      </c>
      <c r="R1170">
        <f t="shared" si="98"/>
        <v>170.45999999999998</v>
      </c>
      <c r="S1170">
        <f t="shared" si="99"/>
        <v>0.17045999999999997</v>
      </c>
      <c r="T1170">
        <f t="shared" si="100"/>
        <v>4.4867153385568983</v>
      </c>
      <c r="U1170">
        <f t="shared" si="101"/>
        <v>14.486715338556898</v>
      </c>
    </row>
    <row r="1171" spans="16:21" x14ac:dyDescent="0.2">
      <c r="P1171">
        <v>114.7</v>
      </c>
      <c r="Q1171">
        <f t="shared" si="97"/>
        <v>1.5933716117787977</v>
      </c>
      <c r="R1171">
        <f t="shared" si="98"/>
        <v>170.45999999999998</v>
      </c>
      <c r="S1171">
        <f t="shared" si="99"/>
        <v>0.17045999999999997</v>
      </c>
      <c r="T1171">
        <f t="shared" si="100"/>
        <v>4.478949933024019</v>
      </c>
      <c r="U1171">
        <f t="shared" si="101"/>
        <v>14.478949933024019</v>
      </c>
    </row>
    <row r="1172" spans="16:21" x14ac:dyDescent="0.2">
      <c r="P1172">
        <v>114.8</v>
      </c>
      <c r="Q1172">
        <f t="shared" si="97"/>
        <v>1.5905276065175131</v>
      </c>
      <c r="R1172">
        <f t="shared" si="98"/>
        <v>170.45999999999998</v>
      </c>
      <c r="S1172">
        <f t="shared" si="99"/>
        <v>0.17045999999999997</v>
      </c>
      <c r="T1172">
        <f t="shared" si="100"/>
        <v>4.4711912947299268</v>
      </c>
      <c r="U1172">
        <f t="shared" si="101"/>
        <v>14.471191294729927</v>
      </c>
    </row>
    <row r="1173" spans="16:21" x14ac:dyDescent="0.2">
      <c r="P1173">
        <v>114.9</v>
      </c>
      <c r="Q1173">
        <f t="shared" si="97"/>
        <v>1.5876911471675585</v>
      </c>
      <c r="R1173">
        <f t="shared" si="98"/>
        <v>170.46</v>
      </c>
      <c r="S1173">
        <f t="shared" si="99"/>
        <v>0.17046</v>
      </c>
      <c r="T1173">
        <f t="shared" si="100"/>
        <v>4.4634394118901568</v>
      </c>
      <c r="U1173">
        <f t="shared" si="101"/>
        <v>14.463439411890157</v>
      </c>
    </row>
    <row r="1174" spans="16:21" x14ac:dyDescent="0.2">
      <c r="P1174">
        <v>115</v>
      </c>
      <c r="Q1174">
        <f t="shared" si="97"/>
        <v>1.5848622071663325</v>
      </c>
      <c r="R1174">
        <f t="shared" si="98"/>
        <v>170.46000000000006</v>
      </c>
      <c r="S1174">
        <f t="shared" si="99"/>
        <v>0.17046000000000006</v>
      </c>
      <c r="T1174">
        <f t="shared" si="100"/>
        <v>4.4556942727509607</v>
      </c>
      <c r="U1174">
        <f t="shared" si="101"/>
        <v>14.455694272750961</v>
      </c>
    </row>
    <row r="1175" spans="16:21" x14ac:dyDescent="0.2">
      <c r="P1175">
        <v>115.1</v>
      </c>
      <c r="Q1175">
        <f t="shared" si="97"/>
        <v>1.582040760067734</v>
      </c>
      <c r="R1175">
        <f t="shared" si="98"/>
        <v>170.46</v>
      </c>
      <c r="S1175">
        <f t="shared" si="99"/>
        <v>0.17046</v>
      </c>
      <c r="T1175">
        <f t="shared" si="100"/>
        <v>4.4479558655892717</v>
      </c>
      <c r="U1175">
        <f t="shared" si="101"/>
        <v>14.447955865589272</v>
      </c>
    </row>
    <row r="1176" spans="16:21" x14ac:dyDescent="0.2">
      <c r="P1176">
        <v>115.2</v>
      </c>
      <c r="Q1176">
        <f t="shared" si="97"/>
        <v>1.5792267795415322</v>
      </c>
      <c r="R1176">
        <f t="shared" si="98"/>
        <v>170.45999999999998</v>
      </c>
      <c r="S1176">
        <f t="shared" si="99"/>
        <v>0.17045999999999997</v>
      </c>
      <c r="T1176">
        <f t="shared" si="100"/>
        <v>4.4402241787125476</v>
      </c>
      <c r="U1176">
        <f t="shared" si="101"/>
        <v>14.440224178712548</v>
      </c>
    </row>
    <row r="1177" spans="16:21" x14ac:dyDescent="0.2">
      <c r="P1177">
        <v>115.3</v>
      </c>
      <c r="Q1177">
        <f t="shared" ref="Q1177:Q1240" si="102">IF(P1177&gt;108,(100*(0.001*10^(T1177/10)-0.001*10^((T1177-$Q$20)/10))/($Q$19)),MIN(($S$19*LOG10(P1177)+$U$19),($S$20*LOG10(P1177)+$U$20),($S$21*LOG10(P1177)+$U$21)))</f>
        <v>1.5764202393727667</v>
      </c>
      <c r="R1177">
        <f t="shared" si="98"/>
        <v>170.45999999999998</v>
      </c>
      <c r="S1177">
        <f t="shared" si="99"/>
        <v>0.17045999999999997</v>
      </c>
      <c r="T1177">
        <f t="shared" si="100"/>
        <v>4.4324992004586719</v>
      </c>
      <c r="U1177">
        <f t="shared" si="101"/>
        <v>14.432499200458672</v>
      </c>
    </row>
    <row r="1178" spans="16:21" x14ac:dyDescent="0.2">
      <c r="P1178">
        <v>115.4</v>
      </c>
      <c r="Q1178">
        <f t="shared" si="102"/>
        <v>1.5736211134611544</v>
      </c>
      <c r="R1178">
        <f t="shared" ref="R1178:R1241" si="103">1000*(0.001*10^(T1178/10)-0.001*10^((T1178-$Q$20)/10))/(0.01*Q1178)</f>
        <v>170.46</v>
      </c>
      <c r="S1178">
        <f t="shared" ref="S1178:S1241" si="104">0.001*R1178</f>
        <v>0.17046</v>
      </c>
      <c r="T1178">
        <f t="shared" ref="T1178:T1241" si="105">U1178-$Q$21</f>
        <v>4.4247809191958964</v>
      </c>
      <c r="U1178">
        <f t="shared" ref="U1178:U1241" si="106">MIN($D$28*LOG(P1178)+$D$26,$D$29*LOG(P1178)+$D$27)</f>
        <v>14.424780919195896</v>
      </c>
    </row>
    <row r="1179" spans="16:21" x14ac:dyDescent="0.2">
      <c r="P1179">
        <v>115.5</v>
      </c>
      <c r="Q1179">
        <f t="shared" si="102"/>
        <v>1.5708293758204652</v>
      </c>
      <c r="R1179">
        <f t="shared" si="103"/>
        <v>170.46</v>
      </c>
      <c r="S1179">
        <f t="shared" si="104"/>
        <v>0.17046</v>
      </c>
      <c r="T1179">
        <f t="shared" si="105"/>
        <v>4.4170693233226572</v>
      </c>
      <c r="U1179">
        <f t="shared" si="106"/>
        <v>14.417069323322657</v>
      </c>
    </row>
    <row r="1180" spans="16:21" x14ac:dyDescent="0.2">
      <c r="P1180">
        <v>115.6</v>
      </c>
      <c r="Q1180">
        <f t="shared" si="102"/>
        <v>1.5680450005779509</v>
      </c>
      <c r="R1180">
        <f t="shared" si="103"/>
        <v>170.45999999999998</v>
      </c>
      <c r="S1180">
        <f t="shared" si="104"/>
        <v>0.17045999999999997</v>
      </c>
      <c r="T1180">
        <f t="shared" si="105"/>
        <v>4.4093644012675455</v>
      </c>
      <c r="U1180">
        <f t="shared" si="106"/>
        <v>14.409364401267545</v>
      </c>
    </row>
    <row r="1181" spans="16:21" x14ac:dyDescent="0.2">
      <c r="P1181">
        <v>115.7</v>
      </c>
      <c r="Q1181">
        <f t="shared" si="102"/>
        <v>1.5652679619737251</v>
      </c>
      <c r="R1181">
        <f t="shared" si="103"/>
        <v>170.46</v>
      </c>
      <c r="S1181">
        <f t="shared" si="104"/>
        <v>0.17046</v>
      </c>
      <c r="T1181">
        <f t="shared" si="105"/>
        <v>4.4016661414891303</v>
      </c>
      <c r="U1181">
        <f t="shared" si="106"/>
        <v>14.40166614148913</v>
      </c>
    </row>
    <row r="1182" spans="16:21" x14ac:dyDescent="0.2">
      <c r="P1182">
        <v>115.8</v>
      </c>
      <c r="Q1182">
        <f t="shared" si="102"/>
        <v>1.562498234360209</v>
      </c>
      <c r="R1182">
        <f t="shared" si="103"/>
        <v>170.45999999999998</v>
      </c>
      <c r="S1182">
        <f t="shared" si="104"/>
        <v>0.17045999999999997</v>
      </c>
      <c r="T1182">
        <f t="shared" si="105"/>
        <v>4.3939745324759514</v>
      </c>
      <c r="U1182">
        <f t="shared" si="106"/>
        <v>14.393974532475951</v>
      </c>
    </row>
    <row r="1183" spans="16:21" x14ac:dyDescent="0.2">
      <c r="P1183">
        <v>115.9</v>
      </c>
      <c r="Q1183">
        <f t="shared" si="102"/>
        <v>1.5597357922015</v>
      </c>
      <c r="R1183">
        <f t="shared" si="103"/>
        <v>170.45999999999998</v>
      </c>
      <c r="S1183">
        <f t="shared" si="104"/>
        <v>0.17045999999999997</v>
      </c>
      <c r="T1183">
        <f t="shared" si="105"/>
        <v>4.3862895627462848</v>
      </c>
      <c r="U1183">
        <f t="shared" si="106"/>
        <v>14.386289562746285</v>
      </c>
    </row>
    <row r="1184" spans="16:21" x14ac:dyDescent="0.2">
      <c r="P1184">
        <v>116</v>
      </c>
      <c r="Q1184">
        <f t="shared" si="102"/>
        <v>1.5569806100728325</v>
      </c>
      <c r="R1184">
        <f t="shared" si="103"/>
        <v>170.46</v>
      </c>
      <c r="S1184">
        <f t="shared" si="104"/>
        <v>0.17046</v>
      </c>
      <c r="T1184">
        <f t="shared" si="105"/>
        <v>4.3786112208481711</v>
      </c>
      <c r="U1184">
        <f t="shared" si="106"/>
        <v>14.378611220848171</v>
      </c>
    </row>
    <row r="1185" spans="16:21" x14ac:dyDescent="0.2">
      <c r="P1185">
        <v>116.1</v>
      </c>
      <c r="Q1185">
        <f t="shared" si="102"/>
        <v>1.5542326626599787</v>
      </c>
      <c r="R1185">
        <f t="shared" si="103"/>
        <v>170.46</v>
      </c>
      <c r="S1185">
        <f t="shared" si="104"/>
        <v>0.17046</v>
      </c>
      <c r="T1185">
        <f t="shared" si="105"/>
        <v>4.370939495359238</v>
      </c>
      <c r="U1185">
        <f t="shared" si="106"/>
        <v>14.370939495359238</v>
      </c>
    </row>
    <row r="1186" spans="16:21" x14ac:dyDescent="0.2">
      <c r="P1186">
        <v>116.2</v>
      </c>
      <c r="Q1186">
        <f t="shared" si="102"/>
        <v>1.5514919247586691</v>
      </c>
      <c r="R1186">
        <f t="shared" si="103"/>
        <v>170.46</v>
      </c>
      <c r="S1186">
        <f t="shared" si="104"/>
        <v>0.17046</v>
      </c>
      <c r="T1186">
        <f t="shared" si="105"/>
        <v>4.3632743748866076</v>
      </c>
      <c r="U1186">
        <f t="shared" si="106"/>
        <v>14.363274374886608</v>
      </c>
    </row>
    <row r="1187" spans="16:21" x14ac:dyDescent="0.2">
      <c r="P1187">
        <v>116.3</v>
      </c>
      <c r="Q1187">
        <f t="shared" si="102"/>
        <v>1.5487583712740318</v>
      </c>
      <c r="R1187">
        <f t="shared" si="103"/>
        <v>170.46</v>
      </c>
      <c r="S1187">
        <f t="shared" si="104"/>
        <v>0.17046</v>
      </c>
      <c r="T1187">
        <f t="shared" si="105"/>
        <v>4.3556158480668117</v>
      </c>
      <c r="U1187">
        <f t="shared" si="106"/>
        <v>14.355615848066812</v>
      </c>
    </row>
    <row r="1188" spans="16:21" x14ac:dyDescent="0.2">
      <c r="P1188">
        <v>116.4</v>
      </c>
      <c r="Q1188">
        <f t="shared" si="102"/>
        <v>1.5460319772200146</v>
      </c>
      <c r="R1188">
        <f t="shared" si="103"/>
        <v>170.46000000000004</v>
      </c>
      <c r="S1188">
        <f t="shared" si="104"/>
        <v>0.17046000000000003</v>
      </c>
      <c r="T1188">
        <f t="shared" si="105"/>
        <v>4.3479639035656703</v>
      </c>
      <c r="U1188">
        <f t="shared" si="106"/>
        <v>14.34796390356567</v>
      </c>
    </row>
    <row r="1189" spans="16:21" x14ac:dyDescent="0.2">
      <c r="P1189">
        <v>116.5</v>
      </c>
      <c r="Q1189">
        <f t="shared" si="102"/>
        <v>1.5433127177188359</v>
      </c>
      <c r="R1189">
        <f t="shared" si="103"/>
        <v>170.46</v>
      </c>
      <c r="S1189">
        <f t="shared" si="104"/>
        <v>0.17046</v>
      </c>
      <c r="T1189">
        <f t="shared" si="105"/>
        <v>4.3403185300782283</v>
      </c>
      <c r="U1189">
        <f t="shared" si="106"/>
        <v>14.340318530078228</v>
      </c>
    </row>
    <row r="1190" spans="16:21" x14ac:dyDescent="0.2">
      <c r="P1190">
        <v>116.6</v>
      </c>
      <c r="Q1190">
        <f t="shared" si="102"/>
        <v>1.5406005680004</v>
      </c>
      <c r="R1190">
        <f t="shared" si="103"/>
        <v>170.46000000000004</v>
      </c>
      <c r="S1190">
        <f t="shared" si="104"/>
        <v>0.17046000000000003</v>
      </c>
      <c r="T1190">
        <f t="shared" si="105"/>
        <v>4.3326797163285988</v>
      </c>
      <c r="U1190">
        <f t="shared" si="106"/>
        <v>14.332679716328599</v>
      </c>
    </row>
    <row r="1191" spans="16:21" x14ac:dyDescent="0.2">
      <c r="P1191">
        <v>116.7</v>
      </c>
      <c r="Q1191">
        <f t="shared" si="102"/>
        <v>1.5378955034017581</v>
      </c>
      <c r="R1191">
        <f t="shared" si="103"/>
        <v>170.45999999999998</v>
      </c>
      <c r="S1191">
        <f t="shared" si="104"/>
        <v>0.17045999999999997</v>
      </c>
      <c r="T1191">
        <f t="shared" si="105"/>
        <v>4.3250474510699135</v>
      </c>
      <c r="U1191">
        <f t="shared" si="106"/>
        <v>14.325047451069914</v>
      </c>
    </row>
    <row r="1192" spans="16:21" x14ac:dyDescent="0.2">
      <c r="P1192">
        <v>116.8</v>
      </c>
      <c r="Q1192">
        <f t="shared" si="102"/>
        <v>1.5351974993665478</v>
      </c>
      <c r="R1192">
        <f t="shared" si="103"/>
        <v>170.46</v>
      </c>
      <c r="S1192">
        <f t="shared" si="104"/>
        <v>0.17046</v>
      </c>
      <c r="T1192">
        <f t="shared" si="105"/>
        <v>4.3174217230842018</v>
      </c>
      <c r="U1192">
        <f t="shared" si="106"/>
        <v>14.317421723084202</v>
      </c>
    </row>
    <row r="1193" spans="16:21" x14ac:dyDescent="0.2">
      <c r="P1193">
        <v>116.9</v>
      </c>
      <c r="Q1193">
        <f t="shared" si="102"/>
        <v>1.5325065314444337</v>
      </c>
      <c r="R1193">
        <f t="shared" si="103"/>
        <v>170.45999999999998</v>
      </c>
      <c r="S1193">
        <f t="shared" si="104"/>
        <v>0.17045999999999997</v>
      </c>
      <c r="T1193">
        <f t="shared" si="105"/>
        <v>4.3098025211822772</v>
      </c>
      <c r="U1193">
        <f t="shared" si="106"/>
        <v>14.309802521182277</v>
      </c>
    </row>
    <row r="1194" spans="16:21" x14ac:dyDescent="0.2">
      <c r="P1194">
        <v>117</v>
      </c>
      <c r="Q1194">
        <f t="shared" si="102"/>
        <v>1.5298225752905772</v>
      </c>
      <c r="R1194">
        <f t="shared" si="103"/>
        <v>170.46</v>
      </c>
      <c r="S1194">
        <f t="shared" si="104"/>
        <v>0.17046</v>
      </c>
      <c r="T1194">
        <f t="shared" si="105"/>
        <v>4.3021898342036877</v>
      </c>
      <c r="U1194">
        <f t="shared" si="106"/>
        <v>14.302189834203688</v>
      </c>
    </row>
    <row r="1195" spans="16:21" x14ac:dyDescent="0.2">
      <c r="P1195">
        <v>117.1</v>
      </c>
      <c r="Q1195">
        <f t="shared" si="102"/>
        <v>1.527145606665073</v>
      </c>
      <c r="R1195">
        <f t="shared" si="103"/>
        <v>170.46</v>
      </c>
      <c r="S1195">
        <f t="shared" si="104"/>
        <v>0.17046</v>
      </c>
      <c r="T1195">
        <f t="shared" si="105"/>
        <v>4.2945836510165591</v>
      </c>
      <c r="U1195">
        <f t="shared" si="106"/>
        <v>14.294583651016559</v>
      </c>
    </row>
    <row r="1196" spans="16:21" x14ac:dyDescent="0.2">
      <c r="P1196">
        <v>117.2</v>
      </c>
      <c r="Q1196">
        <f t="shared" si="102"/>
        <v>1.5244756014324152</v>
      </c>
      <c r="R1196">
        <f t="shared" si="103"/>
        <v>170.45999999999998</v>
      </c>
      <c r="S1196">
        <f t="shared" si="104"/>
        <v>0.17045999999999997</v>
      </c>
      <c r="T1196">
        <f t="shared" si="105"/>
        <v>4.2869839605175244</v>
      </c>
      <c r="U1196">
        <f t="shared" si="106"/>
        <v>14.286983960517524</v>
      </c>
    </row>
    <row r="1197" spans="16:21" x14ac:dyDescent="0.2">
      <c r="P1197">
        <v>117.3</v>
      </c>
      <c r="Q1197">
        <f t="shared" si="102"/>
        <v>1.5218125355609688</v>
      </c>
      <c r="R1197">
        <f t="shared" si="103"/>
        <v>170.45999999999998</v>
      </c>
      <c r="S1197">
        <f t="shared" si="104"/>
        <v>0.17045999999999997</v>
      </c>
      <c r="T1197">
        <f t="shared" si="105"/>
        <v>4.2793907516316523</v>
      </c>
      <c r="U1197">
        <f t="shared" si="106"/>
        <v>14.279390751631652</v>
      </c>
    </row>
    <row r="1198" spans="16:21" x14ac:dyDescent="0.2">
      <c r="P1198">
        <v>117.4</v>
      </c>
      <c r="Q1198">
        <f t="shared" si="102"/>
        <v>1.5191563851224144</v>
      </c>
      <c r="R1198">
        <f t="shared" si="103"/>
        <v>170.46</v>
      </c>
      <c r="S1198">
        <f t="shared" si="104"/>
        <v>0.17046</v>
      </c>
      <c r="T1198">
        <f t="shared" si="105"/>
        <v>4.2718040133122912</v>
      </c>
      <c r="U1198">
        <f t="shared" si="106"/>
        <v>14.271804013312291</v>
      </c>
    </row>
    <row r="1199" spans="16:21" x14ac:dyDescent="0.2">
      <c r="P1199">
        <v>117.5</v>
      </c>
      <c r="Q1199">
        <f t="shared" si="102"/>
        <v>1.5165071262912337</v>
      </c>
      <c r="R1199">
        <f t="shared" si="103"/>
        <v>170.45999999999998</v>
      </c>
      <c r="S1199">
        <f t="shared" si="104"/>
        <v>0.17045999999999997</v>
      </c>
      <c r="T1199">
        <f t="shared" si="105"/>
        <v>4.2642237345410265</v>
      </c>
      <c r="U1199">
        <f t="shared" si="106"/>
        <v>14.264223734541027</v>
      </c>
    </row>
    <row r="1200" spans="16:21" x14ac:dyDescent="0.2">
      <c r="P1200">
        <v>117.6</v>
      </c>
      <c r="Q1200">
        <f t="shared" si="102"/>
        <v>1.5138647353441697</v>
      </c>
      <c r="R1200">
        <f t="shared" si="103"/>
        <v>170.45999999999998</v>
      </c>
      <c r="S1200">
        <f t="shared" si="104"/>
        <v>0.17045999999999997</v>
      </c>
      <c r="T1200">
        <f t="shared" si="105"/>
        <v>4.2566499043275456</v>
      </c>
      <c r="U1200">
        <f t="shared" si="106"/>
        <v>14.256649904327546</v>
      </c>
    </row>
    <row r="1201" spans="16:21" x14ac:dyDescent="0.2">
      <c r="P1201">
        <v>117.7</v>
      </c>
      <c r="Q1201">
        <f t="shared" si="102"/>
        <v>1.5112291886597167</v>
      </c>
      <c r="R1201">
        <f t="shared" si="103"/>
        <v>170.46</v>
      </c>
      <c r="S1201">
        <f t="shared" si="104"/>
        <v>0.17046</v>
      </c>
      <c r="T1201">
        <f t="shared" si="105"/>
        <v>4.2490825117095952</v>
      </c>
      <c r="U1201">
        <f t="shared" si="106"/>
        <v>14.249082511709595</v>
      </c>
    </row>
    <row r="1202" spans="16:21" x14ac:dyDescent="0.2">
      <c r="P1202">
        <v>117.8</v>
      </c>
      <c r="Q1202">
        <f t="shared" si="102"/>
        <v>1.5086004627175724</v>
      </c>
      <c r="R1202">
        <f t="shared" si="103"/>
        <v>170.46</v>
      </c>
      <c r="S1202">
        <f t="shared" si="104"/>
        <v>0.17046</v>
      </c>
      <c r="T1202">
        <f t="shared" si="105"/>
        <v>4.2415215457528035</v>
      </c>
      <c r="U1202">
        <f t="shared" si="106"/>
        <v>14.241521545752803</v>
      </c>
    </row>
    <row r="1203" spans="16:21" x14ac:dyDescent="0.2">
      <c r="P1203">
        <v>117.9</v>
      </c>
      <c r="Q1203">
        <f t="shared" si="102"/>
        <v>1.5059785340981473</v>
      </c>
      <c r="R1203">
        <f t="shared" si="103"/>
        <v>170.46000000000004</v>
      </c>
      <c r="S1203">
        <f t="shared" si="104"/>
        <v>0.17046000000000003</v>
      </c>
      <c r="T1203">
        <f t="shared" si="105"/>
        <v>4.2339669955506736</v>
      </c>
      <c r="U1203">
        <f t="shared" si="106"/>
        <v>14.233966995550674</v>
      </c>
    </row>
    <row r="1204" spans="16:21" x14ac:dyDescent="0.2">
      <c r="P1204">
        <v>118</v>
      </c>
      <c r="Q1204">
        <f t="shared" si="102"/>
        <v>1.5033633794820298</v>
      </c>
      <c r="R1204">
        <f t="shared" si="103"/>
        <v>170.45999999999995</v>
      </c>
      <c r="S1204">
        <f t="shared" si="104"/>
        <v>0.17045999999999994</v>
      </c>
      <c r="T1204">
        <f t="shared" si="105"/>
        <v>4.2264188502244338</v>
      </c>
      <c r="U1204">
        <f t="shared" si="106"/>
        <v>14.226418850224434</v>
      </c>
    </row>
    <row r="1205" spans="16:21" x14ac:dyDescent="0.2">
      <c r="P1205">
        <v>118.1</v>
      </c>
      <c r="Q1205">
        <f t="shared" si="102"/>
        <v>1.5007549756494745</v>
      </c>
      <c r="R1205">
        <f t="shared" si="103"/>
        <v>170.45999999999998</v>
      </c>
      <c r="S1205">
        <f t="shared" si="104"/>
        <v>0.17045999999999997</v>
      </c>
      <c r="T1205">
        <f t="shared" si="105"/>
        <v>4.2188770989229454</v>
      </c>
      <c r="U1205">
        <f t="shared" si="106"/>
        <v>14.218877098922945</v>
      </c>
    </row>
    <row r="1206" spans="16:21" x14ac:dyDescent="0.2">
      <c r="P1206">
        <v>118.2</v>
      </c>
      <c r="Q1206">
        <f t="shared" si="102"/>
        <v>1.4981532994799043</v>
      </c>
      <c r="R1206">
        <f t="shared" si="103"/>
        <v>170.46</v>
      </c>
      <c r="S1206">
        <f t="shared" si="104"/>
        <v>0.17046</v>
      </c>
      <c r="T1206">
        <f t="shared" si="105"/>
        <v>4.211341730822646</v>
      </c>
      <c r="U1206">
        <f t="shared" si="106"/>
        <v>14.211341730822646</v>
      </c>
    </row>
    <row r="1207" spans="16:21" x14ac:dyDescent="0.2">
      <c r="P1207">
        <v>118.3</v>
      </c>
      <c r="Q1207">
        <f t="shared" si="102"/>
        <v>1.495558327951394</v>
      </c>
      <c r="R1207">
        <f t="shared" si="103"/>
        <v>170.46</v>
      </c>
      <c r="S1207">
        <f t="shared" si="104"/>
        <v>0.17046</v>
      </c>
      <c r="T1207">
        <f t="shared" si="105"/>
        <v>4.2038127351274284</v>
      </c>
      <c r="U1207">
        <f t="shared" si="106"/>
        <v>14.203812735127428</v>
      </c>
    </row>
    <row r="1208" spans="16:21" x14ac:dyDescent="0.2">
      <c r="P1208">
        <v>118.4</v>
      </c>
      <c r="Q1208">
        <f t="shared" si="102"/>
        <v>1.4929700381401629</v>
      </c>
      <c r="R1208">
        <f t="shared" si="103"/>
        <v>170.46</v>
      </c>
      <c r="S1208">
        <f t="shared" si="104"/>
        <v>0.17046</v>
      </c>
      <c r="T1208">
        <f t="shared" si="105"/>
        <v>4.1962901010685343</v>
      </c>
      <c r="U1208">
        <f t="shared" si="106"/>
        <v>14.196290101068534</v>
      </c>
    </row>
    <row r="1209" spans="16:21" x14ac:dyDescent="0.2">
      <c r="P1209">
        <v>118.5</v>
      </c>
      <c r="Q1209">
        <f t="shared" si="102"/>
        <v>1.490388407220081</v>
      </c>
      <c r="R1209">
        <f t="shared" si="103"/>
        <v>170.46</v>
      </c>
      <c r="S1209">
        <f t="shared" si="104"/>
        <v>0.17046</v>
      </c>
      <c r="T1209">
        <f t="shared" si="105"/>
        <v>4.1887738179044902</v>
      </c>
      <c r="U1209">
        <f t="shared" si="106"/>
        <v>14.18877381790449</v>
      </c>
    </row>
    <row r="1210" spans="16:21" x14ac:dyDescent="0.2">
      <c r="P1210">
        <v>118.6</v>
      </c>
      <c r="Q1210">
        <f t="shared" si="102"/>
        <v>1.4878134124621691</v>
      </c>
      <c r="R1210">
        <f t="shared" si="103"/>
        <v>170.46</v>
      </c>
      <c r="S1210">
        <f t="shared" si="104"/>
        <v>0.17046</v>
      </c>
      <c r="T1210">
        <f t="shared" si="105"/>
        <v>4.1812638749210009</v>
      </c>
      <c r="U1210">
        <f t="shared" si="106"/>
        <v>14.181263874921001</v>
      </c>
    </row>
    <row r="1211" spans="16:21" x14ac:dyDescent="0.2">
      <c r="P1211">
        <v>118.7</v>
      </c>
      <c r="Q1211">
        <f t="shared" si="102"/>
        <v>1.4852450312341123</v>
      </c>
      <c r="R1211">
        <f t="shared" si="103"/>
        <v>170.46</v>
      </c>
      <c r="S1211">
        <f t="shared" si="104"/>
        <v>0.17046</v>
      </c>
      <c r="T1211">
        <f t="shared" si="105"/>
        <v>4.1737602614308855</v>
      </c>
      <c r="U1211">
        <f t="shared" si="106"/>
        <v>14.173760261430886</v>
      </c>
    </row>
    <row r="1212" spans="16:21" x14ac:dyDescent="0.2">
      <c r="P1212">
        <v>118.8</v>
      </c>
      <c r="Q1212">
        <f t="shared" si="102"/>
        <v>1.4826832409997441</v>
      </c>
      <c r="R1212">
        <f t="shared" si="103"/>
        <v>170.45999999999998</v>
      </c>
      <c r="S1212">
        <f t="shared" si="104"/>
        <v>0.17045999999999997</v>
      </c>
      <c r="T1212">
        <f t="shared" si="105"/>
        <v>4.1662629667739211</v>
      </c>
      <c r="U1212">
        <f t="shared" si="106"/>
        <v>14.166262966773921</v>
      </c>
    </row>
    <row r="1213" spans="16:21" x14ac:dyDescent="0.2">
      <c r="P1213">
        <v>118.9</v>
      </c>
      <c r="Q1213">
        <f t="shared" si="102"/>
        <v>1.4801280193185864</v>
      </c>
      <c r="R1213">
        <f t="shared" si="103"/>
        <v>170.45999999999998</v>
      </c>
      <c r="S1213">
        <f t="shared" si="104"/>
        <v>0.17045999999999997</v>
      </c>
      <c r="T1213">
        <f t="shared" si="105"/>
        <v>4.1587719803168284</v>
      </c>
      <c r="U1213">
        <f t="shared" si="106"/>
        <v>14.158771980316828</v>
      </c>
    </row>
    <row r="1214" spans="16:21" x14ac:dyDescent="0.2">
      <c r="P1214">
        <v>119</v>
      </c>
      <c r="Q1214">
        <f t="shared" si="102"/>
        <v>1.4775793438453406</v>
      </c>
      <c r="R1214">
        <f t="shared" si="103"/>
        <v>170.45999999999998</v>
      </c>
      <c r="S1214">
        <f t="shared" si="104"/>
        <v>0.17045999999999997</v>
      </c>
      <c r="T1214">
        <f t="shared" si="105"/>
        <v>4.1512872914531229</v>
      </c>
      <c r="U1214">
        <f t="shared" si="106"/>
        <v>14.151287291453123</v>
      </c>
    </row>
    <row r="1215" spans="16:21" x14ac:dyDescent="0.2">
      <c r="P1215">
        <v>119.1</v>
      </c>
      <c r="Q1215">
        <f t="shared" si="102"/>
        <v>1.4750371923294201</v>
      </c>
      <c r="R1215">
        <f t="shared" si="103"/>
        <v>170.46</v>
      </c>
      <c r="S1215">
        <f t="shared" si="104"/>
        <v>0.17046</v>
      </c>
      <c r="T1215">
        <f t="shared" si="105"/>
        <v>4.1438088896030649</v>
      </c>
      <c r="U1215">
        <f t="shared" si="106"/>
        <v>14.143808889603065</v>
      </c>
    </row>
    <row r="1216" spans="16:21" x14ac:dyDescent="0.2">
      <c r="P1216">
        <v>119.2</v>
      </c>
      <c r="Q1216">
        <f t="shared" si="102"/>
        <v>1.472501542614457</v>
      </c>
      <c r="R1216">
        <f t="shared" si="103"/>
        <v>170.46</v>
      </c>
      <c r="S1216">
        <f t="shared" si="104"/>
        <v>0.17046</v>
      </c>
      <c r="T1216">
        <f t="shared" si="105"/>
        <v>4.1363367642135387</v>
      </c>
      <c r="U1216">
        <f t="shared" si="106"/>
        <v>14.136336764213539</v>
      </c>
    </row>
    <row r="1217" spans="16:21" x14ac:dyDescent="0.2">
      <c r="P1217">
        <v>119.3</v>
      </c>
      <c r="Q1217">
        <f t="shared" si="102"/>
        <v>1.4699723726378366</v>
      </c>
      <c r="R1217">
        <f t="shared" si="103"/>
        <v>170.46</v>
      </c>
      <c r="S1217">
        <f t="shared" si="104"/>
        <v>0.17046</v>
      </c>
      <c r="T1217">
        <f t="shared" si="105"/>
        <v>4.1288709047579886</v>
      </c>
      <c r="U1217">
        <f t="shared" si="106"/>
        <v>14.128870904757989</v>
      </c>
    </row>
    <row r="1218" spans="16:21" x14ac:dyDescent="0.2">
      <c r="P1218">
        <v>119.4</v>
      </c>
      <c r="Q1218">
        <f t="shared" si="102"/>
        <v>1.4674496604302163</v>
      </c>
      <c r="R1218">
        <f t="shared" si="103"/>
        <v>170.46000000000004</v>
      </c>
      <c r="S1218">
        <f t="shared" si="104"/>
        <v>0.17046000000000003</v>
      </c>
      <c r="T1218">
        <f t="shared" si="105"/>
        <v>4.1214113007363267</v>
      </c>
      <c r="U1218">
        <f t="shared" si="106"/>
        <v>14.121411300736327</v>
      </c>
    </row>
    <row r="1219" spans="16:21" x14ac:dyDescent="0.2">
      <c r="P1219">
        <v>119.5</v>
      </c>
      <c r="Q1219">
        <f t="shared" si="102"/>
        <v>1.464933384115044</v>
      </c>
      <c r="R1219">
        <f t="shared" si="103"/>
        <v>170.46</v>
      </c>
      <c r="S1219">
        <f t="shared" si="104"/>
        <v>0.17046</v>
      </c>
      <c r="T1219">
        <f t="shared" si="105"/>
        <v>4.1139579416747978</v>
      </c>
      <c r="U1219">
        <f t="shared" si="106"/>
        <v>14.113957941674798</v>
      </c>
    </row>
    <row r="1220" spans="16:21" x14ac:dyDescent="0.2">
      <c r="P1220">
        <v>119.6</v>
      </c>
      <c r="Q1220">
        <f t="shared" si="102"/>
        <v>1.4624235219081088</v>
      </c>
      <c r="R1220">
        <f t="shared" si="103"/>
        <v>170.45999999999998</v>
      </c>
      <c r="S1220">
        <f t="shared" si="104"/>
        <v>0.17045999999999997</v>
      </c>
      <c r="T1220">
        <f t="shared" si="105"/>
        <v>4.1065108171259652</v>
      </c>
      <c r="U1220">
        <f t="shared" si="106"/>
        <v>14.106510817125965</v>
      </c>
    </row>
    <row r="1221" spans="16:21" x14ac:dyDescent="0.2">
      <c r="P1221">
        <v>119.7</v>
      </c>
      <c r="Q1221">
        <f t="shared" si="102"/>
        <v>1.4599200521170654</v>
      </c>
      <c r="R1221">
        <f t="shared" si="103"/>
        <v>170.45999999999998</v>
      </c>
      <c r="S1221">
        <f t="shared" si="104"/>
        <v>0.17045999999999997</v>
      </c>
      <c r="T1221">
        <f t="shared" si="105"/>
        <v>4.09906991666859</v>
      </c>
      <c r="U1221">
        <f t="shared" si="106"/>
        <v>14.09906991666859</v>
      </c>
    </row>
    <row r="1222" spans="16:21" x14ac:dyDescent="0.2">
      <c r="P1222">
        <v>119.8</v>
      </c>
      <c r="Q1222">
        <f t="shared" si="102"/>
        <v>1.4574229531409577</v>
      </c>
      <c r="R1222">
        <f t="shared" si="103"/>
        <v>170.46</v>
      </c>
      <c r="S1222">
        <f t="shared" si="104"/>
        <v>0.17046</v>
      </c>
      <c r="T1222">
        <f t="shared" si="105"/>
        <v>4.0916352299075029</v>
      </c>
      <c r="U1222">
        <f t="shared" si="106"/>
        <v>14.091635229907503</v>
      </c>
    </row>
    <row r="1223" spans="16:21" x14ac:dyDescent="0.2">
      <c r="P1223">
        <v>119.9</v>
      </c>
      <c r="Q1223">
        <f t="shared" si="102"/>
        <v>1.4549322034697856</v>
      </c>
      <c r="R1223">
        <f t="shared" si="103"/>
        <v>170.46</v>
      </c>
      <c r="S1223">
        <f t="shared" si="104"/>
        <v>0.17046</v>
      </c>
      <c r="T1223">
        <f t="shared" si="105"/>
        <v>4.0842067464736047</v>
      </c>
      <c r="U1223">
        <f t="shared" si="106"/>
        <v>14.084206746473605</v>
      </c>
    </row>
    <row r="1224" spans="16:21" x14ac:dyDescent="0.2">
      <c r="P1224">
        <v>120</v>
      </c>
      <c r="Q1224">
        <f t="shared" si="102"/>
        <v>1.4524477816840198</v>
      </c>
      <c r="R1224">
        <f t="shared" si="103"/>
        <v>170.46</v>
      </c>
      <c r="S1224">
        <f t="shared" si="104"/>
        <v>0.17046</v>
      </c>
      <c r="T1224">
        <f t="shared" si="105"/>
        <v>4.0767844560236952</v>
      </c>
      <c r="U1224">
        <f t="shared" si="106"/>
        <v>14.076784456023695</v>
      </c>
    </row>
    <row r="1225" spans="16:21" x14ac:dyDescent="0.2">
      <c r="P1225">
        <v>120.1</v>
      </c>
      <c r="Q1225">
        <f t="shared" si="102"/>
        <v>1.4499696664541581</v>
      </c>
      <c r="R1225">
        <f t="shared" si="103"/>
        <v>170.46</v>
      </c>
      <c r="S1225">
        <f t="shared" si="104"/>
        <v>0.17046</v>
      </c>
      <c r="T1225">
        <f t="shared" si="105"/>
        <v>4.069368348240431</v>
      </c>
      <c r="U1225">
        <f t="shared" si="106"/>
        <v>14.069368348240431</v>
      </c>
    </row>
    <row r="1226" spans="16:21" x14ac:dyDescent="0.2">
      <c r="P1226">
        <v>120.2</v>
      </c>
      <c r="Q1226">
        <f t="shared" si="102"/>
        <v>1.4474978365402735</v>
      </c>
      <c r="R1226">
        <f t="shared" si="103"/>
        <v>170.46000000000004</v>
      </c>
      <c r="S1226">
        <f t="shared" si="104"/>
        <v>0.17046000000000003</v>
      </c>
      <c r="T1226">
        <f t="shared" si="105"/>
        <v>4.0619584128322259</v>
      </c>
      <c r="U1226">
        <f t="shared" si="106"/>
        <v>14.061958412832226</v>
      </c>
    </row>
    <row r="1227" spans="16:21" x14ac:dyDescent="0.2">
      <c r="P1227">
        <v>120.3</v>
      </c>
      <c r="Q1227">
        <f t="shared" si="102"/>
        <v>1.445032270791565</v>
      </c>
      <c r="R1227">
        <f t="shared" si="103"/>
        <v>170.45999999999998</v>
      </c>
      <c r="S1227">
        <f t="shared" si="104"/>
        <v>0.17045999999999997</v>
      </c>
      <c r="T1227">
        <f t="shared" si="105"/>
        <v>4.0545546395331868</v>
      </c>
      <c r="U1227">
        <f t="shared" si="106"/>
        <v>14.054554639533187</v>
      </c>
    </row>
    <row r="1228" spans="16:21" x14ac:dyDescent="0.2">
      <c r="P1228">
        <v>120.4</v>
      </c>
      <c r="Q1228">
        <f t="shared" si="102"/>
        <v>1.4425729481458991</v>
      </c>
      <c r="R1228">
        <f t="shared" si="103"/>
        <v>170.45999999999998</v>
      </c>
      <c r="S1228">
        <f t="shared" si="104"/>
        <v>0.17045999999999997</v>
      </c>
      <c r="T1228">
        <f t="shared" si="105"/>
        <v>4.0471570181029861</v>
      </c>
      <c r="U1228">
        <f t="shared" si="106"/>
        <v>14.047157018102986</v>
      </c>
    </row>
    <row r="1229" spans="16:21" x14ac:dyDescent="0.2">
      <c r="P1229">
        <v>120.5</v>
      </c>
      <c r="Q1229">
        <f t="shared" si="102"/>
        <v>1.4401198476293799</v>
      </c>
      <c r="R1229">
        <f t="shared" si="103"/>
        <v>170.45999999999998</v>
      </c>
      <c r="S1229">
        <f t="shared" si="104"/>
        <v>0.17045999999999997</v>
      </c>
      <c r="T1229">
        <f t="shared" si="105"/>
        <v>4.0397655383268187</v>
      </c>
      <c r="U1229">
        <f t="shared" si="106"/>
        <v>14.039765538326819</v>
      </c>
    </row>
    <row r="1230" spans="16:21" x14ac:dyDescent="0.2">
      <c r="P1230">
        <v>120.6</v>
      </c>
      <c r="Q1230">
        <f t="shared" si="102"/>
        <v>1.4376729483558934</v>
      </c>
      <c r="R1230">
        <f t="shared" si="103"/>
        <v>170.45999999999998</v>
      </c>
      <c r="S1230">
        <f t="shared" si="104"/>
        <v>0.17045999999999997</v>
      </c>
      <c r="T1230">
        <f t="shared" si="105"/>
        <v>4.0323801900152887</v>
      </c>
      <c r="U1230">
        <f t="shared" si="106"/>
        <v>14.032380190015289</v>
      </c>
    </row>
    <row r="1231" spans="16:21" x14ac:dyDescent="0.2">
      <c r="P1231">
        <v>120.7</v>
      </c>
      <c r="Q1231">
        <f t="shared" si="102"/>
        <v>1.4352322295266775</v>
      </c>
      <c r="R1231">
        <f t="shared" si="103"/>
        <v>170.45999999999998</v>
      </c>
      <c r="S1231">
        <f t="shared" si="104"/>
        <v>0.17045999999999997</v>
      </c>
      <c r="T1231">
        <f t="shared" si="105"/>
        <v>4.0250009630043451</v>
      </c>
      <c r="U1231">
        <f t="shared" si="106"/>
        <v>14.025000963004345</v>
      </c>
    </row>
    <row r="1232" spans="16:21" x14ac:dyDescent="0.2">
      <c r="P1232">
        <v>120.8</v>
      </c>
      <c r="Q1232">
        <f t="shared" si="102"/>
        <v>1.432797670429879</v>
      </c>
      <c r="R1232">
        <f t="shared" si="103"/>
        <v>170.45999999999998</v>
      </c>
      <c r="S1232">
        <f t="shared" si="104"/>
        <v>0.17045999999999997</v>
      </c>
      <c r="T1232">
        <f t="shared" si="105"/>
        <v>4.0176278471551825</v>
      </c>
      <c r="U1232">
        <f t="shared" si="106"/>
        <v>14.017627847155183</v>
      </c>
    </row>
    <row r="1233" spans="16:21" x14ac:dyDescent="0.2">
      <c r="P1233">
        <v>120.9</v>
      </c>
      <c r="Q1233">
        <f t="shared" si="102"/>
        <v>1.4303692504401262</v>
      </c>
      <c r="R1233">
        <f t="shared" si="103"/>
        <v>170.46</v>
      </c>
      <c r="S1233">
        <f t="shared" si="104"/>
        <v>0.17046</v>
      </c>
      <c r="T1233">
        <f t="shared" si="105"/>
        <v>4.0102608323541844</v>
      </c>
      <c r="U1233">
        <f t="shared" si="106"/>
        <v>14.010260832354184</v>
      </c>
    </row>
    <row r="1234" spans="16:21" x14ac:dyDescent="0.2">
      <c r="P1234">
        <v>121</v>
      </c>
      <c r="Q1234">
        <f t="shared" si="102"/>
        <v>1.4279469490180761</v>
      </c>
      <c r="R1234">
        <f t="shared" si="103"/>
        <v>170.46000000000004</v>
      </c>
      <c r="S1234">
        <f t="shared" si="104"/>
        <v>0.17046000000000003</v>
      </c>
      <c r="T1234">
        <f t="shared" si="105"/>
        <v>4.0028999085127737</v>
      </c>
      <c r="U1234">
        <f t="shared" si="106"/>
        <v>14.002899908512774</v>
      </c>
    </row>
    <row r="1235" spans="16:21" x14ac:dyDescent="0.2">
      <c r="P1235">
        <v>121.1</v>
      </c>
      <c r="Q1235">
        <f t="shared" si="102"/>
        <v>1.4255307457100179</v>
      </c>
      <c r="R1235">
        <f t="shared" si="103"/>
        <v>170.45999999999998</v>
      </c>
      <c r="S1235">
        <f t="shared" si="104"/>
        <v>0.17045999999999997</v>
      </c>
      <c r="T1235">
        <f t="shared" si="105"/>
        <v>3.9955450655674269</v>
      </c>
      <c r="U1235">
        <f t="shared" si="106"/>
        <v>13.995545065567427</v>
      </c>
    </row>
    <row r="1236" spans="16:21" x14ac:dyDescent="0.2">
      <c r="P1236">
        <v>121.2</v>
      </c>
      <c r="Q1236">
        <f t="shared" si="102"/>
        <v>1.4231206201474207</v>
      </c>
      <c r="R1236">
        <f t="shared" si="103"/>
        <v>170.46000000000004</v>
      </c>
      <c r="S1236">
        <f t="shared" si="104"/>
        <v>0.17046000000000003</v>
      </c>
      <c r="T1236">
        <f t="shared" si="105"/>
        <v>3.9881962934795254</v>
      </c>
      <c r="U1236">
        <f t="shared" si="106"/>
        <v>13.988196293479525</v>
      </c>
    </row>
    <row r="1237" spans="16:21" x14ac:dyDescent="0.2">
      <c r="P1237">
        <v>121.3</v>
      </c>
      <c r="Q1237">
        <f t="shared" si="102"/>
        <v>1.4207165520465064</v>
      </c>
      <c r="R1237">
        <f t="shared" si="103"/>
        <v>170.46</v>
      </c>
      <c r="S1237">
        <f t="shared" si="104"/>
        <v>0.17046</v>
      </c>
      <c r="T1237">
        <f t="shared" si="105"/>
        <v>3.9808535822352553</v>
      </c>
      <c r="U1237">
        <f t="shared" si="106"/>
        <v>13.980853582235255</v>
      </c>
    </row>
    <row r="1238" spans="16:21" x14ac:dyDescent="0.2">
      <c r="P1238">
        <v>121.4</v>
      </c>
      <c r="Q1238">
        <f t="shared" si="102"/>
        <v>1.4183185212078531</v>
      </c>
      <c r="R1238">
        <f t="shared" si="103"/>
        <v>170.46</v>
      </c>
      <c r="S1238">
        <f t="shared" si="104"/>
        <v>0.17046</v>
      </c>
      <c r="T1238">
        <f t="shared" si="105"/>
        <v>3.9735169218456079</v>
      </c>
      <c r="U1238">
        <f t="shared" si="106"/>
        <v>13.973516921845608</v>
      </c>
    </row>
    <row r="1239" spans="16:21" x14ac:dyDescent="0.2">
      <c r="P1239">
        <v>121.5</v>
      </c>
      <c r="Q1239">
        <f t="shared" si="102"/>
        <v>1.4159265075159495</v>
      </c>
      <c r="R1239">
        <f t="shared" si="103"/>
        <v>170.46</v>
      </c>
      <c r="S1239">
        <f t="shared" si="104"/>
        <v>0.17046</v>
      </c>
      <c r="T1239">
        <f t="shared" si="105"/>
        <v>3.9661863023462232</v>
      </c>
      <c r="U1239">
        <f t="shared" si="106"/>
        <v>13.966186302346223</v>
      </c>
    </row>
    <row r="1240" spans="16:21" x14ac:dyDescent="0.2">
      <c r="P1240">
        <v>121.6</v>
      </c>
      <c r="Q1240">
        <f t="shared" si="102"/>
        <v>1.413540490938785</v>
      </c>
      <c r="R1240">
        <f t="shared" si="103"/>
        <v>170.45999999999998</v>
      </c>
      <c r="S1240">
        <f t="shared" si="104"/>
        <v>0.17045999999999997</v>
      </c>
      <c r="T1240">
        <f t="shared" si="105"/>
        <v>3.9588617137973259</v>
      </c>
      <c r="U1240">
        <f t="shared" si="106"/>
        <v>13.958861713797326</v>
      </c>
    </row>
    <row r="1241" spans="16:21" x14ac:dyDescent="0.2">
      <c r="P1241">
        <v>121.7</v>
      </c>
      <c r="Q1241">
        <f t="shared" ref="Q1241:Q1304" si="107">IF(P1241&gt;108,(100*(0.001*10^(T1241/10)-0.001*10^((T1241-$Q$20)/10))/($Q$19)),MIN(($S$19*LOG10(P1241)+$U$19),($S$20*LOG10(P1241)+$U$20),($S$21*LOG10(P1241)+$U$21)))</f>
        <v>1.4111604515274445</v>
      </c>
      <c r="R1241">
        <f t="shared" si="103"/>
        <v>170.46</v>
      </c>
      <c r="S1241">
        <f t="shared" si="104"/>
        <v>0.17046</v>
      </c>
      <c r="T1241">
        <f t="shared" si="105"/>
        <v>3.9515431462836759</v>
      </c>
      <c r="U1241">
        <f t="shared" si="106"/>
        <v>13.951543146283676</v>
      </c>
    </row>
    <row r="1242" spans="16:21" x14ac:dyDescent="0.2">
      <c r="P1242">
        <v>121.8</v>
      </c>
      <c r="Q1242">
        <f t="shared" si="107"/>
        <v>1.4087863694156824</v>
      </c>
      <c r="R1242">
        <f t="shared" ref="R1242:R1305" si="108">1000*(0.001*10^(T1242/10)-0.001*10^((T1242-$Q$20)/10))/(0.01*Q1242)</f>
        <v>170.45999999999998</v>
      </c>
      <c r="S1242">
        <f t="shared" ref="S1242:S1305" si="109">0.001*R1242</f>
        <v>0.17045999999999997</v>
      </c>
      <c r="T1242">
        <f t="shared" ref="T1242:T1305" si="110">U1242-$Q$21</f>
        <v>3.9442305899144472</v>
      </c>
      <c r="U1242">
        <f t="shared" ref="U1242:U1305" si="111">MIN($D$28*LOG(P1242)+$D$26,$D$29*LOG(P1242)+$D$27)</f>
        <v>13.944230589914447</v>
      </c>
    </row>
    <row r="1243" spans="16:21" x14ac:dyDescent="0.2">
      <c r="P1243">
        <v>121.9</v>
      </c>
      <c r="Q1243">
        <f t="shared" si="107"/>
        <v>1.4064182248195221</v>
      </c>
      <c r="R1243">
        <f t="shared" si="108"/>
        <v>170.46</v>
      </c>
      <c r="S1243">
        <f t="shared" si="109"/>
        <v>0.17046</v>
      </c>
      <c r="T1243">
        <f t="shared" si="110"/>
        <v>3.9369240348231784</v>
      </c>
      <c r="U1243">
        <f t="shared" si="111"/>
        <v>13.936924034823178</v>
      </c>
    </row>
    <row r="1244" spans="16:21" x14ac:dyDescent="0.2">
      <c r="P1244">
        <v>122</v>
      </c>
      <c r="Q1244">
        <f t="shared" si="107"/>
        <v>1.4040559980368383</v>
      </c>
      <c r="R1244">
        <f t="shared" si="108"/>
        <v>170.46</v>
      </c>
      <c r="S1244">
        <f t="shared" si="109"/>
        <v>0.17046</v>
      </c>
      <c r="T1244">
        <f t="shared" si="110"/>
        <v>3.929623471167659</v>
      </c>
      <c r="U1244">
        <f t="shared" si="111"/>
        <v>13.929623471167659</v>
      </c>
    </row>
    <row r="1245" spans="16:21" x14ac:dyDescent="0.2">
      <c r="P1245">
        <v>122.1</v>
      </c>
      <c r="Q1245">
        <f t="shared" si="107"/>
        <v>1.4016996694469719</v>
      </c>
      <c r="R1245">
        <f t="shared" si="108"/>
        <v>170.45999999999998</v>
      </c>
      <c r="S1245">
        <f t="shared" si="109"/>
        <v>0.17045999999999997</v>
      </c>
      <c r="T1245">
        <f t="shared" si="110"/>
        <v>3.9223288891299148</v>
      </c>
      <c r="U1245">
        <f t="shared" si="111"/>
        <v>13.922328889129915</v>
      </c>
    </row>
    <row r="1246" spans="16:21" x14ac:dyDescent="0.2">
      <c r="P1246">
        <v>122.2</v>
      </c>
      <c r="Q1246">
        <f t="shared" si="107"/>
        <v>1.3993492195102948</v>
      </c>
      <c r="R1246">
        <f t="shared" si="108"/>
        <v>170.46</v>
      </c>
      <c r="S1246">
        <f t="shared" si="109"/>
        <v>0.17046</v>
      </c>
      <c r="T1246">
        <f t="shared" si="110"/>
        <v>3.915040278916031</v>
      </c>
      <c r="U1246">
        <f t="shared" si="111"/>
        <v>13.915040278916031</v>
      </c>
    </row>
    <row r="1247" spans="16:21" x14ac:dyDescent="0.2">
      <c r="P1247">
        <v>122.3</v>
      </c>
      <c r="Q1247">
        <f t="shared" si="107"/>
        <v>1.3970046287678355</v>
      </c>
      <c r="R1247">
        <f t="shared" si="108"/>
        <v>170.46</v>
      </c>
      <c r="S1247">
        <f t="shared" si="109"/>
        <v>0.17046</v>
      </c>
      <c r="T1247">
        <f t="shared" si="110"/>
        <v>3.9077576307561515</v>
      </c>
      <c r="U1247">
        <f t="shared" si="111"/>
        <v>13.907757630756151</v>
      </c>
    </row>
    <row r="1248" spans="16:21" x14ac:dyDescent="0.2">
      <c r="P1248">
        <v>122.4</v>
      </c>
      <c r="Q1248">
        <f t="shared" si="107"/>
        <v>1.3946658778408743</v>
      </c>
      <c r="R1248">
        <f t="shared" si="108"/>
        <v>170.46</v>
      </c>
      <c r="S1248">
        <f t="shared" si="109"/>
        <v>0.17046</v>
      </c>
      <c r="T1248">
        <f t="shared" si="110"/>
        <v>3.9004809349043796</v>
      </c>
      <c r="U1248">
        <f t="shared" si="111"/>
        <v>13.90048093490438</v>
      </c>
    </row>
    <row r="1249" spans="16:21" x14ac:dyDescent="0.2">
      <c r="P1249">
        <v>122.5</v>
      </c>
      <c r="Q1249">
        <f t="shared" si="107"/>
        <v>1.3923329474305444</v>
      </c>
      <c r="R1249">
        <f t="shared" si="108"/>
        <v>170.45999999999998</v>
      </c>
      <c r="S1249">
        <f t="shared" si="109"/>
        <v>0.17045999999999997</v>
      </c>
      <c r="T1249">
        <f t="shared" si="110"/>
        <v>3.8932101816387004</v>
      </c>
      <c r="U1249">
        <f t="shared" si="111"/>
        <v>13.8932101816387</v>
      </c>
    </row>
    <row r="1250" spans="16:21" x14ac:dyDescent="0.2">
      <c r="P1250">
        <v>122.6</v>
      </c>
      <c r="Q1250">
        <f t="shared" si="107"/>
        <v>1.3900058183174342</v>
      </c>
      <c r="R1250">
        <f t="shared" si="108"/>
        <v>170.46</v>
      </c>
      <c r="S1250">
        <f t="shared" si="109"/>
        <v>0.17046</v>
      </c>
      <c r="T1250">
        <f t="shared" si="110"/>
        <v>3.8859453612608803</v>
      </c>
      <c r="U1250">
        <f t="shared" si="111"/>
        <v>13.88594536126088</v>
      </c>
    </row>
    <row r="1251" spans="16:21" x14ac:dyDescent="0.2">
      <c r="P1251">
        <v>122.7</v>
      </c>
      <c r="Q1251">
        <f t="shared" si="107"/>
        <v>1.387684471361202</v>
      </c>
      <c r="R1251">
        <f t="shared" si="108"/>
        <v>170.45999999999998</v>
      </c>
      <c r="S1251">
        <f t="shared" si="109"/>
        <v>0.17045999999999997</v>
      </c>
      <c r="T1251">
        <f t="shared" si="110"/>
        <v>3.8786864640964112</v>
      </c>
      <c r="U1251">
        <f t="shared" si="111"/>
        <v>13.878686464096411</v>
      </c>
    </row>
    <row r="1252" spans="16:21" x14ac:dyDescent="0.2">
      <c r="P1252">
        <v>122.8</v>
      </c>
      <c r="Q1252">
        <f t="shared" si="107"/>
        <v>1.3853688875001884</v>
      </c>
      <c r="R1252">
        <f t="shared" si="108"/>
        <v>170.45999999999995</v>
      </c>
      <c r="S1252">
        <f t="shared" si="109"/>
        <v>0.17045999999999994</v>
      </c>
      <c r="T1252">
        <f t="shared" si="110"/>
        <v>3.8714334804944457</v>
      </c>
      <c r="U1252">
        <f t="shared" si="111"/>
        <v>13.871433480494446</v>
      </c>
    </row>
    <row r="1253" spans="16:21" x14ac:dyDescent="0.2">
      <c r="P1253">
        <v>122.9</v>
      </c>
      <c r="Q1253">
        <f t="shared" si="107"/>
        <v>1.3830590477510225</v>
      </c>
      <c r="R1253">
        <f t="shared" si="108"/>
        <v>170.45999999999998</v>
      </c>
      <c r="S1253">
        <f t="shared" si="109"/>
        <v>0.17045999999999997</v>
      </c>
      <c r="T1253">
        <f t="shared" si="110"/>
        <v>3.8641864008276912</v>
      </c>
      <c r="U1253">
        <f t="shared" si="111"/>
        <v>13.864186400827691</v>
      </c>
    </row>
    <row r="1254" spans="16:21" x14ac:dyDescent="0.2">
      <c r="P1254">
        <v>123</v>
      </c>
      <c r="Q1254">
        <f t="shared" si="107"/>
        <v>1.3807549332082398</v>
      </c>
      <c r="R1254">
        <f t="shared" si="108"/>
        <v>170.46</v>
      </c>
      <c r="S1254">
        <f t="shared" si="109"/>
        <v>0.17046</v>
      </c>
      <c r="T1254">
        <f t="shared" si="110"/>
        <v>3.8569452154923454</v>
      </c>
      <c r="U1254">
        <f t="shared" si="111"/>
        <v>13.856945215492345</v>
      </c>
    </row>
    <row r="1255" spans="16:21" x14ac:dyDescent="0.2">
      <c r="P1255">
        <v>123.1</v>
      </c>
      <c r="Q1255">
        <f t="shared" si="107"/>
        <v>1.3784565250438985</v>
      </c>
      <c r="R1255">
        <f t="shared" si="108"/>
        <v>170.45999999999998</v>
      </c>
      <c r="S1255">
        <f t="shared" si="109"/>
        <v>0.17045999999999997</v>
      </c>
      <c r="T1255">
        <f t="shared" si="110"/>
        <v>3.8497099149080185</v>
      </c>
      <c r="U1255">
        <f t="shared" si="111"/>
        <v>13.849709914908019</v>
      </c>
    </row>
    <row r="1256" spans="16:21" x14ac:dyDescent="0.2">
      <c r="P1256">
        <v>123.2</v>
      </c>
      <c r="Q1256">
        <f t="shared" si="107"/>
        <v>1.3761638045072018</v>
      </c>
      <c r="R1256">
        <f t="shared" si="108"/>
        <v>170.45999999999998</v>
      </c>
      <c r="S1256">
        <f t="shared" si="109"/>
        <v>0.17045999999999997</v>
      </c>
      <c r="T1256">
        <f t="shared" si="110"/>
        <v>3.8424804895176621</v>
      </c>
      <c r="U1256">
        <f t="shared" si="111"/>
        <v>13.842480489517662</v>
      </c>
    </row>
    <row r="1257" spans="16:21" x14ac:dyDescent="0.2">
      <c r="P1257">
        <v>123.3</v>
      </c>
      <c r="Q1257">
        <f t="shared" si="107"/>
        <v>1.3738767529241211</v>
      </c>
      <c r="R1257">
        <f t="shared" si="108"/>
        <v>170.45999999999998</v>
      </c>
      <c r="S1257">
        <f t="shared" si="109"/>
        <v>0.17045999999999997</v>
      </c>
      <c r="T1257">
        <f t="shared" si="110"/>
        <v>3.835256929787505</v>
      </c>
      <c r="U1257">
        <f t="shared" si="111"/>
        <v>13.835256929787505</v>
      </c>
    </row>
    <row r="1258" spans="16:21" x14ac:dyDescent="0.2">
      <c r="P1258">
        <v>123.4</v>
      </c>
      <c r="Q1258">
        <f t="shared" si="107"/>
        <v>1.371595351697009</v>
      </c>
      <c r="R1258">
        <f t="shared" si="108"/>
        <v>170.46</v>
      </c>
      <c r="S1258">
        <f t="shared" si="109"/>
        <v>0.17046</v>
      </c>
      <c r="T1258">
        <f t="shared" si="110"/>
        <v>3.8280392262069327</v>
      </c>
      <c r="U1258">
        <f t="shared" si="111"/>
        <v>13.828039226206933</v>
      </c>
    </row>
    <row r="1259" spans="16:21" x14ac:dyDescent="0.2">
      <c r="P1259">
        <v>123.5</v>
      </c>
      <c r="Q1259">
        <f t="shared" si="107"/>
        <v>1.3693195823042386</v>
      </c>
      <c r="R1259">
        <f t="shared" si="108"/>
        <v>170.46000000000004</v>
      </c>
      <c r="S1259">
        <f t="shared" si="109"/>
        <v>0.17046000000000003</v>
      </c>
      <c r="T1259">
        <f t="shared" si="110"/>
        <v>3.820827369288466</v>
      </c>
      <c r="U1259">
        <f t="shared" si="111"/>
        <v>13.820827369288466</v>
      </c>
    </row>
    <row r="1260" spans="16:21" x14ac:dyDescent="0.2">
      <c r="P1260">
        <v>123.6</v>
      </c>
      <c r="Q1260">
        <f t="shared" si="107"/>
        <v>1.3670494262998258</v>
      </c>
      <c r="R1260">
        <f t="shared" si="108"/>
        <v>170.45999999999998</v>
      </c>
      <c r="S1260">
        <f t="shared" si="109"/>
        <v>0.17045999999999997</v>
      </c>
      <c r="T1260">
        <f t="shared" si="110"/>
        <v>3.8136213495676614</v>
      </c>
      <c r="U1260">
        <f t="shared" si="111"/>
        <v>13.813621349567661</v>
      </c>
    </row>
    <row r="1261" spans="16:21" x14ac:dyDescent="0.2">
      <c r="P1261">
        <v>123.7</v>
      </c>
      <c r="Q1261">
        <f t="shared" si="107"/>
        <v>1.3647848653130579</v>
      </c>
      <c r="R1261">
        <f t="shared" si="108"/>
        <v>170.45999999999998</v>
      </c>
      <c r="S1261">
        <f t="shared" si="109"/>
        <v>0.17045999999999997</v>
      </c>
      <c r="T1261">
        <f t="shared" si="110"/>
        <v>3.8064211576030331</v>
      </c>
      <c r="U1261">
        <f t="shared" si="111"/>
        <v>13.806421157603033</v>
      </c>
    </row>
    <row r="1262" spans="16:21" x14ac:dyDescent="0.2">
      <c r="P1262">
        <v>123.8</v>
      </c>
      <c r="Q1262">
        <f t="shared" si="107"/>
        <v>1.3625258810481222</v>
      </c>
      <c r="R1262">
        <f t="shared" si="108"/>
        <v>170.46</v>
      </c>
      <c r="S1262">
        <f t="shared" si="109"/>
        <v>0.17046</v>
      </c>
      <c r="T1262">
        <f t="shared" si="110"/>
        <v>3.7992267839759677</v>
      </c>
      <c r="U1262">
        <f t="shared" si="111"/>
        <v>13.799226783975968</v>
      </c>
    </row>
    <row r="1263" spans="16:21" x14ac:dyDescent="0.2">
      <c r="P1263">
        <v>123.9</v>
      </c>
      <c r="Q1263">
        <f t="shared" si="107"/>
        <v>1.3602724552837577</v>
      </c>
      <c r="R1263">
        <f t="shared" si="108"/>
        <v>170.46</v>
      </c>
      <c r="S1263">
        <f t="shared" si="109"/>
        <v>0.17046</v>
      </c>
      <c r="T1263">
        <f t="shared" si="110"/>
        <v>3.7920382192907027</v>
      </c>
      <c r="U1263">
        <f t="shared" si="111"/>
        <v>13.792038219290703</v>
      </c>
    </row>
    <row r="1264" spans="16:21" x14ac:dyDescent="0.2">
      <c r="P1264">
        <v>124</v>
      </c>
      <c r="Q1264">
        <f t="shared" si="107"/>
        <v>1.3580245698728692</v>
      </c>
      <c r="R1264">
        <f t="shared" si="108"/>
        <v>170.46</v>
      </c>
      <c r="S1264">
        <f t="shared" si="109"/>
        <v>0.17046</v>
      </c>
      <c r="T1264">
        <f t="shared" si="110"/>
        <v>3.7848554541741848</v>
      </c>
      <c r="U1264">
        <f t="shared" si="111"/>
        <v>13.784855454174185</v>
      </c>
    </row>
    <row r="1265" spans="16:21" x14ac:dyDescent="0.2">
      <c r="P1265">
        <v>124.1</v>
      </c>
      <c r="Q1265">
        <f t="shared" si="107"/>
        <v>1.3557822067421803</v>
      </c>
      <c r="R1265">
        <f t="shared" si="108"/>
        <v>170.45999999999998</v>
      </c>
      <c r="S1265">
        <f t="shared" si="109"/>
        <v>0.17045999999999997</v>
      </c>
      <c r="T1265">
        <f t="shared" si="110"/>
        <v>3.7776784792760409</v>
      </c>
      <c r="U1265">
        <f t="shared" si="111"/>
        <v>13.777678479276041</v>
      </c>
    </row>
    <row r="1266" spans="16:21" x14ac:dyDescent="0.2">
      <c r="P1266">
        <v>124.2</v>
      </c>
      <c r="Q1266">
        <f t="shared" si="107"/>
        <v>1.3535453478918715</v>
      </c>
      <c r="R1266">
        <f t="shared" si="108"/>
        <v>170.45999999999998</v>
      </c>
      <c r="S1266">
        <f t="shared" si="109"/>
        <v>0.17045999999999997</v>
      </c>
      <c r="T1266">
        <f t="shared" si="110"/>
        <v>3.7705072852685007</v>
      </c>
      <c r="U1266">
        <f t="shared" si="111"/>
        <v>13.770507285268501</v>
      </c>
    </row>
    <row r="1267" spans="16:21" x14ac:dyDescent="0.2">
      <c r="P1267">
        <v>124.3</v>
      </c>
      <c r="Q1267">
        <f t="shared" si="107"/>
        <v>1.3513139753952121</v>
      </c>
      <c r="R1267">
        <f t="shared" si="108"/>
        <v>170.45999999999998</v>
      </c>
      <c r="S1267">
        <f t="shared" si="109"/>
        <v>0.17045999999999997</v>
      </c>
      <c r="T1267">
        <f t="shared" si="110"/>
        <v>3.763341862846282</v>
      </c>
      <c r="U1267">
        <f t="shared" si="111"/>
        <v>13.763341862846282</v>
      </c>
    </row>
    <row r="1268" spans="16:21" x14ac:dyDescent="0.2">
      <c r="P1268">
        <v>124.4</v>
      </c>
      <c r="Q1268">
        <f t="shared" si="107"/>
        <v>1.3490880713982298</v>
      </c>
      <c r="R1268">
        <f t="shared" si="108"/>
        <v>170.46</v>
      </c>
      <c r="S1268">
        <f t="shared" si="109"/>
        <v>0.17046</v>
      </c>
      <c r="T1268">
        <f t="shared" si="110"/>
        <v>3.7561822027266061</v>
      </c>
      <c r="U1268">
        <f t="shared" si="111"/>
        <v>13.756182202726606</v>
      </c>
    </row>
    <row r="1269" spans="16:21" x14ac:dyDescent="0.2">
      <c r="P1269">
        <v>124.5</v>
      </c>
      <c r="Q1269">
        <f t="shared" si="107"/>
        <v>1.3468676181193286</v>
      </c>
      <c r="R1269">
        <f t="shared" si="108"/>
        <v>170.46</v>
      </c>
      <c r="S1269">
        <f t="shared" si="109"/>
        <v>0.17046</v>
      </c>
      <c r="T1269">
        <f t="shared" si="110"/>
        <v>3.7490282956490262</v>
      </c>
      <c r="U1269">
        <f t="shared" si="111"/>
        <v>13.749028295649026</v>
      </c>
    </row>
    <row r="1270" spans="16:21" x14ac:dyDescent="0.2">
      <c r="P1270">
        <v>124.6</v>
      </c>
      <c r="Q1270">
        <f t="shared" si="107"/>
        <v>1.3446525978489514</v>
      </c>
      <c r="R1270">
        <f t="shared" si="108"/>
        <v>170.46</v>
      </c>
      <c r="S1270">
        <f t="shared" si="109"/>
        <v>0.17046</v>
      </c>
      <c r="T1270">
        <f t="shared" si="110"/>
        <v>3.7418801323754067</v>
      </c>
      <c r="U1270">
        <f t="shared" si="111"/>
        <v>13.741880132375407</v>
      </c>
    </row>
    <row r="1271" spans="16:21" x14ac:dyDescent="0.2">
      <c r="P1271">
        <v>124.7</v>
      </c>
      <c r="Q1271">
        <f t="shared" si="107"/>
        <v>1.3424429929492372</v>
      </c>
      <c r="R1271">
        <f t="shared" si="108"/>
        <v>170.45999999999998</v>
      </c>
      <c r="S1271">
        <f t="shared" si="109"/>
        <v>0.17045999999999997</v>
      </c>
      <c r="T1271">
        <f t="shared" si="110"/>
        <v>3.7347377036898735</v>
      </c>
      <c r="U1271">
        <f t="shared" si="111"/>
        <v>13.734737703689873</v>
      </c>
    </row>
    <row r="1272" spans="16:21" x14ac:dyDescent="0.2">
      <c r="P1272">
        <v>124.8</v>
      </c>
      <c r="Q1272">
        <f t="shared" si="107"/>
        <v>1.3402387858536617</v>
      </c>
      <c r="R1272">
        <f t="shared" si="108"/>
        <v>170.45999999999998</v>
      </c>
      <c r="S1272">
        <f t="shared" si="109"/>
        <v>0.17045999999999997</v>
      </c>
      <c r="T1272">
        <f t="shared" si="110"/>
        <v>3.7276010003986926</v>
      </c>
      <c r="U1272">
        <f t="shared" si="111"/>
        <v>13.727601000398693</v>
      </c>
    </row>
    <row r="1273" spans="16:21" x14ac:dyDescent="0.2">
      <c r="P1273">
        <v>124.9</v>
      </c>
      <c r="Q1273">
        <f t="shared" si="107"/>
        <v>1.3380399590666934</v>
      </c>
      <c r="R1273">
        <f t="shared" si="108"/>
        <v>170.46</v>
      </c>
      <c r="S1273">
        <f t="shared" si="109"/>
        <v>0.17046</v>
      </c>
      <c r="T1273">
        <f t="shared" si="110"/>
        <v>3.7204700133302211</v>
      </c>
      <c r="U1273">
        <f t="shared" si="111"/>
        <v>13.720470013330221</v>
      </c>
    </row>
    <row r="1274" spans="16:21" x14ac:dyDescent="0.2">
      <c r="P1274">
        <v>125</v>
      </c>
      <c r="Q1274">
        <f t="shared" si="107"/>
        <v>1.3358464951634592</v>
      </c>
      <c r="R1274">
        <f t="shared" si="108"/>
        <v>170.45999999999998</v>
      </c>
      <c r="S1274">
        <f t="shared" si="109"/>
        <v>0.17045999999999997</v>
      </c>
      <c r="T1274">
        <f t="shared" si="110"/>
        <v>3.7133447333348499</v>
      </c>
      <c r="U1274">
        <f t="shared" si="111"/>
        <v>13.71334473333485</v>
      </c>
    </row>
    <row r="1275" spans="16:21" x14ac:dyDescent="0.2">
      <c r="P1275">
        <v>125.1</v>
      </c>
      <c r="Q1275">
        <f t="shared" si="107"/>
        <v>1.3336583767893888</v>
      </c>
      <c r="R1275">
        <f t="shared" si="108"/>
        <v>170.46</v>
      </c>
      <c r="S1275">
        <f t="shared" si="109"/>
        <v>0.17046</v>
      </c>
      <c r="T1275">
        <f t="shared" si="110"/>
        <v>3.7062251512848974</v>
      </c>
      <c r="U1275">
        <f t="shared" si="111"/>
        <v>13.706225151284897</v>
      </c>
    </row>
    <row r="1276" spans="16:21" x14ac:dyDescent="0.2">
      <c r="P1276">
        <v>125.2</v>
      </c>
      <c r="Q1276">
        <f t="shared" si="107"/>
        <v>1.3314755866598884</v>
      </c>
      <c r="R1276">
        <f t="shared" si="108"/>
        <v>170.46</v>
      </c>
      <c r="S1276">
        <f t="shared" si="109"/>
        <v>0.17046</v>
      </c>
      <c r="T1276">
        <f t="shared" si="110"/>
        <v>3.6991112580745806</v>
      </c>
      <c r="U1276">
        <f t="shared" si="111"/>
        <v>13.699111258074581</v>
      </c>
    </row>
    <row r="1277" spans="16:21" x14ac:dyDescent="0.2">
      <c r="P1277">
        <v>125.3</v>
      </c>
      <c r="Q1277">
        <f t="shared" si="107"/>
        <v>1.3292981075599992</v>
      </c>
      <c r="R1277">
        <f t="shared" si="108"/>
        <v>170.46</v>
      </c>
      <c r="S1277">
        <f t="shared" si="109"/>
        <v>0.17046</v>
      </c>
      <c r="T1277">
        <f t="shared" si="110"/>
        <v>3.6920030446199306</v>
      </c>
      <c r="U1277">
        <f t="shared" si="111"/>
        <v>13.692003044619931</v>
      </c>
    </row>
    <row r="1278" spans="16:21" x14ac:dyDescent="0.2">
      <c r="P1278">
        <v>125.4</v>
      </c>
      <c r="Q1278">
        <f t="shared" si="107"/>
        <v>1.3271259223440546</v>
      </c>
      <c r="R1278">
        <f t="shared" si="108"/>
        <v>170.46</v>
      </c>
      <c r="S1278">
        <f t="shared" si="109"/>
        <v>0.17046</v>
      </c>
      <c r="T1278">
        <f t="shared" si="110"/>
        <v>3.6849005018586993</v>
      </c>
      <c r="U1278">
        <f t="shared" si="111"/>
        <v>13.684900501858699</v>
      </c>
    </row>
    <row r="1279" spans="16:21" x14ac:dyDescent="0.2">
      <c r="P1279">
        <v>125.5</v>
      </c>
      <c r="Q1279">
        <f t="shared" si="107"/>
        <v>1.3249590139353566</v>
      </c>
      <c r="R1279">
        <f t="shared" si="108"/>
        <v>170.45999999999998</v>
      </c>
      <c r="S1279">
        <f t="shared" si="109"/>
        <v>0.17045999999999997</v>
      </c>
      <c r="T1279">
        <f t="shared" si="110"/>
        <v>3.677803620750332</v>
      </c>
      <c r="U1279">
        <f t="shared" si="111"/>
        <v>13.677803620750332</v>
      </c>
    </row>
    <row r="1280" spans="16:21" x14ac:dyDescent="0.2">
      <c r="P1280">
        <v>125.6</v>
      </c>
      <c r="Q1280">
        <f t="shared" si="107"/>
        <v>1.3227973653258376</v>
      </c>
      <c r="R1280">
        <f t="shared" si="108"/>
        <v>170.45999999999998</v>
      </c>
      <c r="S1280">
        <f t="shared" si="109"/>
        <v>0.17045999999999997</v>
      </c>
      <c r="T1280">
        <f t="shared" si="110"/>
        <v>3.6707123922758669</v>
      </c>
      <c r="U1280">
        <f t="shared" si="111"/>
        <v>13.670712392275867</v>
      </c>
    </row>
    <row r="1281" spans="16:21" x14ac:dyDescent="0.2">
      <c r="P1281">
        <v>125.7</v>
      </c>
      <c r="Q1281">
        <f t="shared" si="107"/>
        <v>1.3206409595757289</v>
      </c>
      <c r="R1281">
        <f t="shared" si="108"/>
        <v>170.45999999999998</v>
      </c>
      <c r="S1281">
        <f t="shared" si="109"/>
        <v>0.17045999999999997</v>
      </c>
      <c r="T1281">
        <f t="shared" si="110"/>
        <v>3.6636268074378719</v>
      </c>
      <c r="U1281">
        <f t="shared" si="111"/>
        <v>13.663626807437872</v>
      </c>
    </row>
    <row r="1282" spans="16:21" x14ac:dyDescent="0.2">
      <c r="P1282">
        <v>125.8</v>
      </c>
      <c r="Q1282">
        <f t="shared" si="107"/>
        <v>1.3184897798132358</v>
      </c>
      <c r="R1282">
        <f t="shared" si="108"/>
        <v>170.45999999999998</v>
      </c>
      <c r="S1282">
        <f t="shared" si="109"/>
        <v>0.17045999999999997</v>
      </c>
      <c r="T1282">
        <f t="shared" si="110"/>
        <v>3.6565468572603805</v>
      </c>
      <c r="U1282">
        <f t="shared" si="111"/>
        <v>13.656546857260381</v>
      </c>
    </row>
    <row r="1283" spans="16:21" x14ac:dyDescent="0.2">
      <c r="P1283">
        <v>125.9</v>
      </c>
      <c r="Q1283">
        <f t="shared" si="107"/>
        <v>1.3163438092342086</v>
      </c>
      <c r="R1283">
        <f t="shared" si="108"/>
        <v>170.46</v>
      </c>
      <c r="S1283">
        <f t="shared" si="109"/>
        <v>0.17046</v>
      </c>
      <c r="T1283">
        <f t="shared" si="110"/>
        <v>3.6494725327888204</v>
      </c>
      <c r="U1283">
        <f t="shared" si="111"/>
        <v>13.64947253278882</v>
      </c>
    </row>
    <row r="1284" spans="16:21" x14ac:dyDescent="0.2">
      <c r="P1284">
        <v>126</v>
      </c>
      <c r="Q1284">
        <f t="shared" si="107"/>
        <v>1.3142030311018262</v>
      </c>
      <c r="R1284">
        <f t="shared" si="108"/>
        <v>170.46000000000004</v>
      </c>
      <c r="S1284">
        <f t="shared" si="109"/>
        <v>0.17046000000000003</v>
      </c>
      <c r="T1284">
        <f t="shared" si="110"/>
        <v>3.6424038250899642</v>
      </c>
      <c r="U1284">
        <f t="shared" si="111"/>
        <v>13.642403825089964</v>
      </c>
    </row>
    <row r="1285" spans="16:21" x14ac:dyDescent="0.2">
      <c r="P1285">
        <v>126.1</v>
      </c>
      <c r="Q1285">
        <f t="shared" si="107"/>
        <v>1.3120674287462599</v>
      </c>
      <c r="R1285">
        <f t="shared" si="108"/>
        <v>170.46</v>
      </c>
      <c r="S1285">
        <f t="shared" si="109"/>
        <v>0.17046</v>
      </c>
      <c r="T1285">
        <f t="shared" si="110"/>
        <v>3.6353407252518295</v>
      </c>
      <c r="U1285">
        <f t="shared" si="111"/>
        <v>13.635340725251829</v>
      </c>
    </row>
    <row r="1286" spans="16:21" x14ac:dyDescent="0.2">
      <c r="P1286">
        <v>126.2</v>
      </c>
      <c r="Q1286">
        <f t="shared" si="107"/>
        <v>1.3099369855643614</v>
      </c>
      <c r="R1286">
        <f t="shared" si="108"/>
        <v>170.46</v>
      </c>
      <c r="S1286">
        <f t="shared" si="109"/>
        <v>0.17046</v>
      </c>
      <c r="T1286">
        <f t="shared" si="110"/>
        <v>3.6282832243836367</v>
      </c>
      <c r="U1286">
        <f t="shared" si="111"/>
        <v>13.628283224383637</v>
      </c>
    </row>
    <row r="1287" spans="16:21" x14ac:dyDescent="0.2">
      <c r="P1287">
        <v>126.3</v>
      </c>
      <c r="Q1287">
        <f t="shared" si="107"/>
        <v>1.307811685019338</v>
      </c>
      <c r="R1287">
        <f t="shared" si="108"/>
        <v>170.46000000000004</v>
      </c>
      <c r="S1287">
        <f t="shared" si="109"/>
        <v>0.17046000000000003</v>
      </c>
      <c r="T1287">
        <f t="shared" si="110"/>
        <v>3.6212313136157164</v>
      </c>
      <c r="U1287">
        <f t="shared" si="111"/>
        <v>13.621231313615716</v>
      </c>
    </row>
    <row r="1288" spans="16:21" x14ac:dyDescent="0.2">
      <c r="P1288">
        <v>126.4</v>
      </c>
      <c r="Q1288">
        <f t="shared" si="107"/>
        <v>1.3056915106404476</v>
      </c>
      <c r="R1288">
        <f t="shared" si="108"/>
        <v>170.46</v>
      </c>
      <c r="S1288">
        <f t="shared" si="109"/>
        <v>0.17046</v>
      </c>
      <c r="T1288">
        <f t="shared" si="110"/>
        <v>3.6141849840994951</v>
      </c>
      <c r="U1288">
        <f t="shared" si="111"/>
        <v>13.614184984099495</v>
      </c>
    </row>
    <row r="1289" spans="16:21" x14ac:dyDescent="0.2">
      <c r="P1289">
        <v>126.5</v>
      </c>
      <c r="Q1289">
        <f t="shared" si="107"/>
        <v>1.3035764460226615</v>
      </c>
      <c r="R1289">
        <f t="shared" si="108"/>
        <v>170.46</v>
      </c>
      <c r="S1289">
        <f t="shared" si="109"/>
        <v>0.17046</v>
      </c>
      <c r="T1289">
        <f t="shared" si="110"/>
        <v>3.6071442270073533</v>
      </c>
      <c r="U1289">
        <f t="shared" si="111"/>
        <v>13.607144227007353</v>
      </c>
    </row>
    <row r="1290" spans="16:21" x14ac:dyDescent="0.2">
      <c r="P1290">
        <v>126.6</v>
      </c>
      <c r="Q1290">
        <f t="shared" si="107"/>
        <v>1.3014664748263665</v>
      </c>
      <c r="R1290">
        <f t="shared" si="108"/>
        <v>170.46</v>
      </c>
      <c r="S1290">
        <f t="shared" si="109"/>
        <v>0.17046</v>
      </c>
      <c r="T1290">
        <f t="shared" si="110"/>
        <v>3.600109033532604</v>
      </c>
      <c r="U1290">
        <f t="shared" si="111"/>
        <v>13.600109033532604</v>
      </c>
    </row>
    <row r="1291" spans="16:21" x14ac:dyDescent="0.2">
      <c r="P1291">
        <v>126.7</v>
      </c>
      <c r="Q1291">
        <f t="shared" si="107"/>
        <v>1.2993615807770544</v>
      </c>
      <c r="R1291">
        <f t="shared" si="108"/>
        <v>170.45999999999998</v>
      </c>
      <c r="S1291">
        <f t="shared" si="109"/>
        <v>0.17045999999999997</v>
      </c>
      <c r="T1291">
        <f t="shared" si="110"/>
        <v>3.5930793948894504</v>
      </c>
      <c r="U1291">
        <f t="shared" si="111"/>
        <v>13.59307939488945</v>
      </c>
    </row>
    <row r="1292" spans="16:21" x14ac:dyDescent="0.2">
      <c r="P1292">
        <v>126.8</v>
      </c>
      <c r="Q1292">
        <f t="shared" si="107"/>
        <v>1.2972617476650028</v>
      </c>
      <c r="R1292">
        <f t="shared" si="108"/>
        <v>170.46</v>
      </c>
      <c r="S1292">
        <f t="shared" si="109"/>
        <v>0.17046</v>
      </c>
      <c r="T1292">
        <f t="shared" si="110"/>
        <v>3.5860553023128716</v>
      </c>
      <c r="U1292">
        <f t="shared" si="111"/>
        <v>13.586055302312872</v>
      </c>
    </row>
    <row r="1293" spans="16:21" x14ac:dyDescent="0.2">
      <c r="P1293">
        <v>126.9</v>
      </c>
      <c r="Q1293">
        <f t="shared" si="107"/>
        <v>1.2951669593449613</v>
      </c>
      <c r="R1293">
        <f t="shared" si="108"/>
        <v>170.46</v>
      </c>
      <c r="S1293">
        <f t="shared" si="109"/>
        <v>0.17046</v>
      </c>
      <c r="T1293">
        <f t="shared" si="110"/>
        <v>3.5790367470585522</v>
      </c>
      <c r="U1293">
        <f t="shared" si="111"/>
        <v>13.579036747058552</v>
      </c>
    </row>
    <row r="1294" spans="16:21" x14ac:dyDescent="0.2">
      <c r="P1294">
        <v>127</v>
      </c>
      <c r="Q1294">
        <f t="shared" si="107"/>
        <v>1.2930771997358665</v>
      </c>
      <c r="R1294">
        <f t="shared" si="108"/>
        <v>170.46000000000004</v>
      </c>
      <c r="S1294">
        <f t="shared" si="109"/>
        <v>0.17046000000000003</v>
      </c>
      <c r="T1294">
        <f t="shared" si="110"/>
        <v>3.5720237204028891</v>
      </c>
      <c r="U1294">
        <f t="shared" si="111"/>
        <v>13.572023720402889</v>
      </c>
    </row>
    <row r="1295" spans="16:21" x14ac:dyDescent="0.2">
      <c r="P1295">
        <v>127.1</v>
      </c>
      <c r="Q1295">
        <f t="shared" si="107"/>
        <v>1.2909924528205108</v>
      </c>
      <c r="R1295">
        <f t="shared" si="108"/>
        <v>170.46</v>
      </c>
      <c r="S1295">
        <f t="shared" si="109"/>
        <v>0.17046</v>
      </c>
      <c r="T1295">
        <f t="shared" si="110"/>
        <v>3.5650162136428349</v>
      </c>
      <c r="U1295">
        <f t="shared" si="111"/>
        <v>13.565016213642835</v>
      </c>
    </row>
    <row r="1296" spans="16:21" x14ac:dyDescent="0.2">
      <c r="P1296">
        <v>127.2</v>
      </c>
      <c r="Q1296">
        <f t="shared" si="107"/>
        <v>1.2889127026452587</v>
      </c>
      <c r="R1296">
        <f t="shared" si="108"/>
        <v>170.45999999999998</v>
      </c>
      <c r="S1296">
        <f t="shared" si="109"/>
        <v>0.17045999999999997</v>
      </c>
      <c r="T1296">
        <f t="shared" si="110"/>
        <v>3.5580142180959058</v>
      </c>
      <c r="U1296">
        <f t="shared" si="111"/>
        <v>13.558014218095906</v>
      </c>
    </row>
    <row r="1297" spans="16:21" x14ac:dyDescent="0.2">
      <c r="P1297">
        <v>127.3</v>
      </c>
      <c r="Q1297">
        <f t="shared" si="107"/>
        <v>1.2868379333197306</v>
      </c>
      <c r="R1297">
        <f t="shared" si="108"/>
        <v>170.46</v>
      </c>
      <c r="S1297">
        <f t="shared" si="109"/>
        <v>0.17046</v>
      </c>
      <c r="T1297">
        <f t="shared" si="110"/>
        <v>3.551017725100067</v>
      </c>
      <c r="U1297">
        <f t="shared" si="111"/>
        <v>13.551017725100067</v>
      </c>
    </row>
    <row r="1298" spans="16:21" x14ac:dyDescent="0.2">
      <c r="P1298">
        <v>127.4</v>
      </c>
      <c r="Q1298">
        <f t="shared" si="107"/>
        <v>1.2847681290165149</v>
      </c>
      <c r="R1298">
        <f t="shared" si="108"/>
        <v>170.45999999999998</v>
      </c>
      <c r="S1298">
        <f t="shared" si="109"/>
        <v>0.17045999999999997</v>
      </c>
      <c r="T1298">
        <f t="shared" si="110"/>
        <v>3.5440267260137048</v>
      </c>
      <c r="U1298">
        <f t="shared" si="111"/>
        <v>13.544026726013705</v>
      </c>
    </row>
    <row r="1299" spans="16:21" x14ac:dyDescent="0.2">
      <c r="P1299">
        <v>127.5</v>
      </c>
      <c r="Q1299">
        <f t="shared" si="107"/>
        <v>1.2827032739708595</v>
      </c>
      <c r="R1299">
        <f t="shared" si="108"/>
        <v>170.45999999999998</v>
      </c>
      <c r="S1299">
        <f t="shared" si="109"/>
        <v>0.17045999999999997</v>
      </c>
      <c r="T1299">
        <f t="shared" si="110"/>
        <v>3.5370412122155415</v>
      </c>
      <c r="U1299">
        <f t="shared" si="111"/>
        <v>13.537041212215541</v>
      </c>
    </row>
    <row r="1300" spans="16:21" x14ac:dyDescent="0.2">
      <c r="P1300">
        <v>127.6</v>
      </c>
      <c r="Q1300">
        <f t="shared" si="107"/>
        <v>1.2806433524803751</v>
      </c>
      <c r="R1300">
        <f t="shared" si="108"/>
        <v>170.46</v>
      </c>
      <c r="S1300">
        <f t="shared" si="109"/>
        <v>0.17046</v>
      </c>
      <c r="T1300">
        <f t="shared" si="110"/>
        <v>3.5300611751045636</v>
      </c>
      <c r="U1300">
        <f t="shared" si="111"/>
        <v>13.530061175104564</v>
      </c>
    </row>
    <row r="1301" spans="16:21" x14ac:dyDescent="0.2">
      <c r="P1301">
        <v>127.7</v>
      </c>
      <c r="Q1301">
        <f t="shared" si="107"/>
        <v>1.2785883489047492</v>
      </c>
      <c r="R1301">
        <f t="shared" si="108"/>
        <v>170.46</v>
      </c>
      <c r="S1301">
        <f t="shared" si="109"/>
        <v>0.17046</v>
      </c>
      <c r="T1301">
        <f t="shared" si="110"/>
        <v>3.5230866060999873</v>
      </c>
      <c r="U1301">
        <f t="shared" si="111"/>
        <v>13.523086606099987</v>
      </c>
    </row>
    <row r="1302" spans="16:21" x14ac:dyDescent="0.2">
      <c r="P1302">
        <v>127.8</v>
      </c>
      <c r="Q1302">
        <f t="shared" si="107"/>
        <v>1.2765382476654445</v>
      </c>
      <c r="R1302">
        <f t="shared" si="108"/>
        <v>170.46</v>
      </c>
      <c r="S1302">
        <f t="shared" si="109"/>
        <v>0.17046</v>
      </c>
      <c r="T1302">
        <f t="shared" si="110"/>
        <v>3.5161174966411792</v>
      </c>
      <c r="U1302">
        <f t="shared" si="111"/>
        <v>13.516117496641179</v>
      </c>
    </row>
    <row r="1303" spans="16:21" x14ac:dyDescent="0.2">
      <c r="P1303">
        <v>127.9</v>
      </c>
      <c r="Q1303">
        <f t="shared" si="107"/>
        <v>1.274493033245411</v>
      </c>
      <c r="R1303">
        <f t="shared" si="108"/>
        <v>170.46</v>
      </c>
      <c r="S1303">
        <f t="shared" si="109"/>
        <v>0.17046</v>
      </c>
      <c r="T1303">
        <f t="shared" si="110"/>
        <v>3.5091538381875935</v>
      </c>
      <c r="U1303">
        <f t="shared" si="111"/>
        <v>13.509153838187594</v>
      </c>
    </row>
    <row r="1304" spans="16:21" x14ac:dyDescent="0.2">
      <c r="P1304">
        <v>128</v>
      </c>
      <c r="Q1304">
        <f t="shared" si="107"/>
        <v>1.2724526901887876</v>
      </c>
      <c r="R1304">
        <f t="shared" si="108"/>
        <v>170.45999999999998</v>
      </c>
      <c r="S1304">
        <f t="shared" si="109"/>
        <v>0.17045999999999997</v>
      </c>
      <c r="T1304">
        <f t="shared" si="110"/>
        <v>3.5021956222187001</v>
      </c>
      <c r="U1304">
        <f t="shared" si="111"/>
        <v>13.5021956222187</v>
      </c>
    </row>
    <row r="1305" spans="16:21" x14ac:dyDescent="0.2">
      <c r="P1305">
        <v>128.1</v>
      </c>
      <c r="Q1305">
        <f t="shared" ref="Q1305:Q1368" si="112">IF(P1305&gt;108,(100*(0.001*10^(T1305/10)-0.001*10^((T1305-$Q$20)/10))/($Q$19)),MIN(($S$19*LOG10(P1305)+$U$19),($S$20*LOG10(P1305)+$U$20),($S$21*LOG10(P1305)+$U$21)))</f>
        <v>1.2704172031006229</v>
      </c>
      <c r="R1305">
        <f t="shared" si="108"/>
        <v>170.45999999999998</v>
      </c>
      <c r="S1305">
        <f t="shared" si="109"/>
        <v>0.17045999999999997</v>
      </c>
      <c r="T1305">
        <f t="shared" si="110"/>
        <v>3.4952428402339351</v>
      </c>
      <c r="U1305">
        <f t="shared" si="111"/>
        <v>13.495242840233935</v>
      </c>
    </row>
    <row r="1306" spans="16:21" x14ac:dyDescent="0.2">
      <c r="P1306">
        <v>128.19999999999999</v>
      </c>
      <c r="Q1306">
        <f t="shared" si="112"/>
        <v>1.2683865566465822</v>
      </c>
      <c r="R1306">
        <f t="shared" ref="R1306:R1369" si="113">1000*(0.001*10^(T1306/10)-0.001*10^((T1306-$Q$20)/10))/(0.01*Q1306)</f>
        <v>170.46</v>
      </c>
      <c r="S1306">
        <f t="shared" ref="S1306:S1369" si="114">0.001*R1306</f>
        <v>0.17046</v>
      </c>
      <c r="T1306">
        <f t="shared" ref="T1306:T1369" si="115">U1306-$Q$21</f>
        <v>3.488295483752637</v>
      </c>
      <c r="U1306">
        <f t="shared" ref="U1306:U1369" si="116">MIN($D$28*LOG(P1306)+$D$26,$D$29*LOG(P1306)+$D$27)</f>
        <v>13.488295483752637</v>
      </c>
    </row>
    <row r="1307" spans="16:21" x14ac:dyDescent="0.2">
      <c r="P1307">
        <v>128.30000000000001</v>
      </c>
      <c r="Q1307">
        <f t="shared" si="112"/>
        <v>1.2663607355526614</v>
      </c>
      <c r="R1307">
        <f t="shared" si="113"/>
        <v>170.46</v>
      </c>
      <c r="S1307">
        <f t="shared" si="114"/>
        <v>0.17046</v>
      </c>
      <c r="T1307">
        <f t="shared" si="115"/>
        <v>3.4813535443139685</v>
      </c>
      <c r="U1307">
        <f t="shared" si="116"/>
        <v>13.481353544313968</v>
      </c>
    </row>
    <row r="1308" spans="16:21" x14ac:dyDescent="0.2">
      <c r="P1308">
        <v>128.4</v>
      </c>
      <c r="Q1308">
        <f t="shared" si="112"/>
        <v>1.2643397246049102</v>
      </c>
      <c r="R1308">
        <f t="shared" si="113"/>
        <v>170.46</v>
      </c>
      <c r="S1308">
        <f t="shared" si="114"/>
        <v>0.17046</v>
      </c>
      <c r="T1308">
        <f t="shared" si="115"/>
        <v>3.474417013476895</v>
      </c>
      <c r="U1308">
        <f t="shared" si="116"/>
        <v>13.474417013476895</v>
      </c>
    </row>
    <row r="1309" spans="16:21" x14ac:dyDescent="0.2">
      <c r="P1309">
        <v>128.5</v>
      </c>
      <c r="Q1309">
        <f t="shared" si="112"/>
        <v>1.2623235086491416</v>
      </c>
      <c r="R1309">
        <f t="shared" si="113"/>
        <v>170.45999999999998</v>
      </c>
      <c r="S1309">
        <f t="shared" si="114"/>
        <v>0.17045999999999997</v>
      </c>
      <c r="T1309">
        <f t="shared" si="115"/>
        <v>3.4674858828200783</v>
      </c>
      <c r="U1309">
        <f t="shared" si="116"/>
        <v>13.467485882820078</v>
      </c>
    </row>
    <row r="1310" spans="16:21" x14ac:dyDescent="0.2">
      <c r="P1310">
        <v>128.6</v>
      </c>
      <c r="Q1310">
        <f t="shared" si="112"/>
        <v>1.2603120725906516</v>
      </c>
      <c r="R1310">
        <f t="shared" si="113"/>
        <v>170.45999999999998</v>
      </c>
      <c r="S1310">
        <f t="shared" si="114"/>
        <v>0.17045999999999997</v>
      </c>
      <c r="T1310">
        <f t="shared" si="115"/>
        <v>3.4605601439418336</v>
      </c>
      <c r="U1310">
        <f t="shared" si="116"/>
        <v>13.460560143941834</v>
      </c>
    </row>
    <row r="1311" spans="16:21" x14ac:dyDescent="0.2">
      <c r="P1311">
        <v>128.69999999999999</v>
      </c>
      <c r="Q1311">
        <f t="shared" si="112"/>
        <v>1.258305401393945</v>
      </c>
      <c r="R1311">
        <f t="shared" si="113"/>
        <v>170.46</v>
      </c>
      <c r="S1311">
        <f t="shared" si="114"/>
        <v>0.17046</v>
      </c>
      <c r="T1311">
        <f t="shared" si="115"/>
        <v>3.4536397884600802</v>
      </c>
      <c r="U1311">
        <f t="shared" si="116"/>
        <v>13.45363978846008</v>
      </c>
    </row>
    <row r="1312" spans="16:21" x14ac:dyDescent="0.2">
      <c r="P1312">
        <v>128.80000000000001</v>
      </c>
      <c r="Q1312">
        <f t="shared" si="112"/>
        <v>1.2563034800824477</v>
      </c>
      <c r="R1312">
        <f t="shared" si="113"/>
        <v>170.46</v>
      </c>
      <c r="S1312">
        <f t="shared" si="114"/>
        <v>0.17046</v>
      </c>
      <c r="T1312">
        <f t="shared" si="115"/>
        <v>3.4467248080122417</v>
      </c>
      <c r="U1312">
        <f t="shared" si="116"/>
        <v>13.446724808012242</v>
      </c>
    </row>
    <row r="1313" spans="16:21" x14ac:dyDescent="0.2">
      <c r="P1313">
        <v>128.9</v>
      </c>
      <c r="Q1313">
        <f t="shared" si="112"/>
        <v>1.2543062937382423</v>
      </c>
      <c r="R1313">
        <f t="shared" si="113"/>
        <v>170.45999999999998</v>
      </c>
      <c r="S1313">
        <f t="shared" si="114"/>
        <v>0.17045999999999997</v>
      </c>
      <c r="T1313">
        <f t="shared" si="115"/>
        <v>3.4398151942552389</v>
      </c>
      <c r="U1313">
        <f t="shared" si="116"/>
        <v>13.439815194255239</v>
      </c>
    </row>
    <row r="1314" spans="16:21" x14ac:dyDescent="0.2">
      <c r="P1314">
        <v>129</v>
      </c>
      <c r="Q1314">
        <f t="shared" si="112"/>
        <v>1.2523138275017882</v>
      </c>
      <c r="R1314">
        <f t="shared" si="113"/>
        <v>170.45999999999998</v>
      </c>
      <c r="S1314">
        <f t="shared" si="114"/>
        <v>0.17045999999999997</v>
      </c>
      <c r="T1314">
        <f t="shared" si="115"/>
        <v>3.4329109388654047</v>
      </c>
      <c r="U1314">
        <f t="shared" si="116"/>
        <v>13.432910938865405</v>
      </c>
    </row>
    <row r="1315" spans="16:21" x14ac:dyDescent="0.2">
      <c r="P1315">
        <v>129.1</v>
      </c>
      <c r="Q1315">
        <f t="shared" si="112"/>
        <v>1.2503260665716376</v>
      </c>
      <c r="R1315">
        <f t="shared" si="113"/>
        <v>170.45999999999998</v>
      </c>
      <c r="S1315">
        <f t="shared" si="114"/>
        <v>0.17045999999999997</v>
      </c>
      <c r="T1315">
        <f t="shared" si="115"/>
        <v>3.4260120335383846</v>
      </c>
      <c r="U1315">
        <f t="shared" si="116"/>
        <v>13.426012033538385</v>
      </c>
    </row>
    <row r="1316" spans="16:21" x14ac:dyDescent="0.2">
      <c r="P1316">
        <v>129.19999999999999</v>
      </c>
      <c r="Q1316">
        <f t="shared" si="112"/>
        <v>1.2483429962041881</v>
      </c>
      <c r="R1316">
        <f t="shared" si="113"/>
        <v>170.46</v>
      </c>
      <c r="S1316">
        <f t="shared" si="114"/>
        <v>0.17046</v>
      </c>
      <c r="T1316">
        <f t="shared" si="115"/>
        <v>3.4191184699891721</v>
      </c>
      <c r="U1316">
        <f t="shared" si="116"/>
        <v>13.419118469989172</v>
      </c>
    </row>
    <row r="1317" spans="16:21" x14ac:dyDescent="0.2">
      <c r="P1317">
        <v>129.30000000000001</v>
      </c>
      <c r="Q1317">
        <f t="shared" si="112"/>
        <v>1.2463646017133796</v>
      </c>
      <c r="R1317">
        <f t="shared" si="113"/>
        <v>170.46</v>
      </c>
      <c r="S1317">
        <f t="shared" si="114"/>
        <v>0.17046</v>
      </c>
      <c r="T1317">
        <f t="shared" si="115"/>
        <v>3.4122302399519242</v>
      </c>
      <c r="U1317">
        <f t="shared" si="116"/>
        <v>13.412230239951924</v>
      </c>
    </row>
    <row r="1318" spans="16:21" x14ac:dyDescent="0.2">
      <c r="P1318">
        <v>129.4</v>
      </c>
      <c r="Q1318">
        <f t="shared" si="112"/>
        <v>1.2443908684704594</v>
      </c>
      <c r="R1318">
        <f t="shared" si="113"/>
        <v>170.46</v>
      </c>
      <c r="S1318">
        <f t="shared" si="114"/>
        <v>0.17046</v>
      </c>
      <c r="T1318">
        <f t="shared" si="115"/>
        <v>3.4053473351800321</v>
      </c>
      <c r="U1318">
        <f t="shared" si="116"/>
        <v>13.405347335180032</v>
      </c>
    </row>
    <row r="1319" spans="16:21" x14ac:dyDescent="0.2">
      <c r="P1319">
        <v>129.5</v>
      </c>
      <c r="Q1319">
        <f t="shared" si="112"/>
        <v>1.2424217819036889</v>
      </c>
      <c r="R1319">
        <f t="shared" si="113"/>
        <v>170.45999999999998</v>
      </c>
      <c r="S1319">
        <f t="shared" si="114"/>
        <v>0.17045999999999997</v>
      </c>
      <c r="T1319">
        <f t="shared" si="115"/>
        <v>3.398469747445958</v>
      </c>
      <c r="U1319">
        <f t="shared" si="116"/>
        <v>13.398469747445958</v>
      </c>
    </row>
    <row r="1320" spans="16:21" x14ac:dyDescent="0.2">
      <c r="P1320">
        <v>129.6</v>
      </c>
      <c r="Q1320">
        <f t="shared" si="112"/>
        <v>1.2404573274980877</v>
      </c>
      <c r="R1320">
        <f t="shared" si="113"/>
        <v>170.45999999999998</v>
      </c>
      <c r="S1320">
        <f t="shared" si="114"/>
        <v>0.17045999999999997</v>
      </c>
      <c r="T1320">
        <f t="shared" si="115"/>
        <v>3.391597468541228</v>
      </c>
      <c r="U1320">
        <f t="shared" si="116"/>
        <v>13.391597468541228</v>
      </c>
    </row>
    <row r="1321" spans="16:21" x14ac:dyDescent="0.2">
      <c r="P1321">
        <v>129.69999999999999</v>
      </c>
      <c r="Q1321">
        <f t="shared" si="112"/>
        <v>1.2384974907951689</v>
      </c>
      <c r="R1321">
        <f t="shared" si="113"/>
        <v>170.46</v>
      </c>
      <c r="S1321">
        <f t="shared" si="114"/>
        <v>0.17046</v>
      </c>
      <c r="T1321">
        <f t="shared" si="115"/>
        <v>3.3847304902763611</v>
      </c>
      <c r="U1321">
        <f t="shared" si="116"/>
        <v>13.384730490276361</v>
      </c>
    </row>
    <row r="1322" spans="16:21" x14ac:dyDescent="0.2">
      <c r="P1322">
        <v>129.80000000000001</v>
      </c>
      <c r="Q1322">
        <f t="shared" si="112"/>
        <v>1.2365422573926781</v>
      </c>
      <c r="R1322">
        <f t="shared" si="113"/>
        <v>170.45999999999998</v>
      </c>
      <c r="S1322">
        <f t="shared" si="114"/>
        <v>0.17045999999999997</v>
      </c>
      <c r="T1322">
        <f t="shared" si="115"/>
        <v>3.3778688044808192</v>
      </c>
      <c r="U1322">
        <f t="shared" si="116"/>
        <v>13.377868804480819</v>
      </c>
    </row>
    <row r="1323" spans="16:21" x14ac:dyDescent="0.2">
      <c r="P1323">
        <v>129.9</v>
      </c>
      <c r="Q1323">
        <f t="shared" si="112"/>
        <v>1.2345916129443253</v>
      </c>
      <c r="R1323">
        <f t="shared" si="113"/>
        <v>170.45999999999998</v>
      </c>
      <c r="S1323">
        <f t="shared" si="114"/>
        <v>0.17045999999999997</v>
      </c>
      <c r="T1323">
        <f t="shared" si="115"/>
        <v>3.3710124030029363</v>
      </c>
      <c r="U1323">
        <f t="shared" si="116"/>
        <v>13.371012403002936</v>
      </c>
    </row>
    <row r="1324" spans="16:21" x14ac:dyDescent="0.2">
      <c r="P1324">
        <v>130</v>
      </c>
      <c r="Q1324">
        <f t="shared" si="112"/>
        <v>1.2326455431595238</v>
      </c>
      <c r="R1324">
        <f t="shared" si="113"/>
        <v>170.45999999999998</v>
      </c>
      <c r="S1324">
        <f t="shared" si="114"/>
        <v>0.17045999999999997</v>
      </c>
      <c r="T1324">
        <f t="shared" si="115"/>
        <v>3.3641612777098473</v>
      </c>
      <c r="U1324">
        <f t="shared" si="116"/>
        <v>13.364161277709847</v>
      </c>
    </row>
    <row r="1325" spans="16:21" x14ac:dyDescent="0.2">
      <c r="P1325">
        <v>130.1</v>
      </c>
      <c r="Q1325">
        <f t="shared" si="112"/>
        <v>1.2307040338031447</v>
      </c>
      <c r="R1325">
        <f t="shared" si="113"/>
        <v>170.45999999999995</v>
      </c>
      <c r="S1325">
        <f t="shared" si="114"/>
        <v>0.17045999999999994</v>
      </c>
      <c r="T1325">
        <f t="shared" si="115"/>
        <v>3.3573154204874811</v>
      </c>
      <c r="U1325">
        <f t="shared" si="116"/>
        <v>13.357315420487481</v>
      </c>
    </row>
    <row r="1326" spans="16:21" x14ac:dyDescent="0.2">
      <c r="P1326">
        <v>130.19999999999999</v>
      </c>
      <c r="Q1326">
        <f t="shared" si="112"/>
        <v>1.2287670706952445</v>
      </c>
      <c r="R1326">
        <f t="shared" si="113"/>
        <v>170.46000000000004</v>
      </c>
      <c r="S1326">
        <f t="shared" si="114"/>
        <v>0.17046000000000003</v>
      </c>
      <c r="T1326">
        <f t="shared" si="115"/>
        <v>3.3504748232404538</v>
      </c>
      <c r="U1326">
        <f t="shared" si="116"/>
        <v>13.350474823240454</v>
      </c>
    </row>
    <row r="1327" spans="16:21" x14ac:dyDescent="0.2">
      <c r="P1327">
        <v>130.30000000000001</v>
      </c>
      <c r="Q1327">
        <f t="shared" si="112"/>
        <v>1.2268346397108139</v>
      </c>
      <c r="R1327">
        <f t="shared" si="113"/>
        <v>170.45999999999998</v>
      </c>
      <c r="S1327">
        <f t="shared" si="114"/>
        <v>0.17045999999999997</v>
      </c>
      <c r="T1327">
        <f t="shared" si="115"/>
        <v>3.3436394778920189</v>
      </c>
      <c r="U1327">
        <f t="shared" si="116"/>
        <v>13.343639477892019</v>
      </c>
    </row>
    <row r="1328" spans="16:21" x14ac:dyDescent="0.2">
      <c r="P1328">
        <v>130.4</v>
      </c>
      <c r="Q1328">
        <f t="shared" si="112"/>
        <v>1.2249067267795231</v>
      </c>
      <c r="R1328">
        <f t="shared" si="113"/>
        <v>170.45999999999998</v>
      </c>
      <c r="S1328">
        <f t="shared" si="114"/>
        <v>0.17045999999999997</v>
      </c>
      <c r="T1328">
        <f t="shared" si="115"/>
        <v>3.336809376384025</v>
      </c>
      <c r="U1328">
        <f t="shared" si="116"/>
        <v>13.336809376384025</v>
      </c>
    </row>
    <row r="1329" spans="16:21" x14ac:dyDescent="0.2">
      <c r="P1329">
        <v>130.5</v>
      </c>
      <c r="Q1329">
        <f t="shared" si="112"/>
        <v>1.2229833178854719</v>
      </c>
      <c r="R1329">
        <f t="shared" si="113"/>
        <v>170.45999999999998</v>
      </c>
      <c r="S1329">
        <f t="shared" si="114"/>
        <v>0.17045999999999997</v>
      </c>
      <c r="T1329">
        <f t="shared" si="115"/>
        <v>3.3299845106768586</v>
      </c>
      <c r="U1329">
        <f t="shared" si="116"/>
        <v>13.329984510676859</v>
      </c>
    </row>
    <row r="1330" spans="16:21" x14ac:dyDescent="0.2">
      <c r="P1330">
        <v>130.6</v>
      </c>
      <c r="Q1330">
        <f t="shared" si="112"/>
        <v>1.2210643990669316</v>
      </c>
      <c r="R1330">
        <f t="shared" si="113"/>
        <v>170.45999999999995</v>
      </c>
      <c r="S1330">
        <f t="shared" si="114"/>
        <v>0.17045999999999994</v>
      </c>
      <c r="T1330">
        <f t="shared" si="115"/>
        <v>3.3231648727493734</v>
      </c>
      <c r="U1330">
        <f t="shared" si="116"/>
        <v>13.323164872749373</v>
      </c>
    </row>
    <row r="1331" spans="16:21" x14ac:dyDescent="0.2">
      <c r="P1331">
        <v>130.69999999999999</v>
      </c>
      <c r="Q1331">
        <f t="shared" si="112"/>
        <v>1.2191499564160997</v>
      </c>
      <c r="R1331">
        <f t="shared" si="113"/>
        <v>170.46</v>
      </c>
      <c r="S1331">
        <f t="shared" si="114"/>
        <v>0.17046</v>
      </c>
      <c r="T1331">
        <f t="shared" si="115"/>
        <v>3.3163504545988474</v>
      </c>
      <c r="U1331">
        <f t="shared" si="116"/>
        <v>13.316350454598847</v>
      </c>
    </row>
    <row r="1332" spans="16:21" x14ac:dyDescent="0.2">
      <c r="P1332">
        <v>130.80000000000001</v>
      </c>
      <c r="Q1332">
        <f t="shared" si="112"/>
        <v>1.2172399760788462</v>
      </c>
      <c r="R1332">
        <f t="shared" si="113"/>
        <v>170.46</v>
      </c>
      <c r="S1332">
        <f t="shared" si="114"/>
        <v>0.17046</v>
      </c>
      <c r="T1332">
        <f t="shared" si="115"/>
        <v>3.3095412482409117</v>
      </c>
      <c r="U1332">
        <f t="shared" si="116"/>
        <v>13.309541248240912</v>
      </c>
    </row>
    <row r="1333" spans="16:21" x14ac:dyDescent="0.2">
      <c r="P1333">
        <v>130.9</v>
      </c>
      <c r="Q1333">
        <f t="shared" si="112"/>
        <v>1.2153344442544665</v>
      </c>
      <c r="R1333">
        <f t="shared" si="113"/>
        <v>170.46</v>
      </c>
      <c r="S1333">
        <f t="shared" si="114"/>
        <v>0.17046</v>
      </c>
      <c r="T1333">
        <f t="shared" si="115"/>
        <v>3.3027372457095083</v>
      </c>
      <c r="U1333">
        <f t="shared" si="116"/>
        <v>13.302737245709508</v>
      </c>
    </row>
    <row r="1334" spans="16:21" x14ac:dyDescent="0.2">
      <c r="P1334">
        <v>131</v>
      </c>
      <c r="Q1334">
        <f t="shared" si="112"/>
        <v>1.2134333471954406</v>
      </c>
      <c r="R1334">
        <f t="shared" si="113"/>
        <v>170.45999999999995</v>
      </c>
      <c r="S1334">
        <f t="shared" si="114"/>
        <v>0.17045999999999994</v>
      </c>
      <c r="T1334">
        <f t="shared" si="115"/>
        <v>3.2959384390568331</v>
      </c>
      <c r="U1334">
        <f t="shared" si="116"/>
        <v>13.295938439056833</v>
      </c>
    </row>
    <row r="1335" spans="16:21" x14ac:dyDescent="0.2">
      <c r="P1335">
        <v>131.1</v>
      </c>
      <c r="Q1335">
        <f t="shared" si="112"/>
        <v>1.2115366712071809</v>
      </c>
      <c r="R1335">
        <f t="shared" si="113"/>
        <v>170.45999999999998</v>
      </c>
      <c r="S1335">
        <f t="shared" si="114"/>
        <v>0.17045999999999997</v>
      </c>
      <c r="T1335">
        <f t="shared" si="115"/>
        <v>3.2891448203532789</v>
      </c>
      <c r="U1335">
        <f t="shared" si="116"/>
        <v>13.289144820353279</v>
      </c>
    </row>
    <row r="1336" spans="16:21" x14ac:dyDescent="0.2">
      <c r="P1336">
        <v>131.19999999999999</v>
      </c>
      <c r="Q1336">
        <f t="shared" si="112"/>
        <v>1.2096444026477859</v>
      </c>
      <c r="R1336">
        <f t="shared" si="113"/>
        <v>170.46</v>
      </c>
      <c r="S1336">
        <f t="shared" si="114"/>
        <v>0.17046</v>
      </c>
      <c r="T1336">
        <f t="shared" si="115"/>
        <v>3.2823563816873573</v>
      </c>
      <c r="U1336">
        <f t="shared" si="116"/>
        <v>13.282356381687357</v>
      </c>
    </row>
    <row r="1337" spans="16:21" x14ac:dyDescent="0.2">
      <c r="P1337">
        <v>131.30000000000001</v>
      </c>
      <c r="Q1337">
        <f t="shared" si="112"/>
        <v>1.207756527927804</v>
      </c>
      <c r="R1337">
        <f t="shared" si="113"/>
        <v>170.46</v>
      </c>
      <c r="S1337">
        <f t="shared" si="114"/>
        <v>0.17046</v>
      </c>
      <c r="T1337">
        <f t="shared" si="115"/>
        <v>3.2755731151656704</v>
      </c>
      <c r="U1337">
        <f t="shared" si="116"/>
        <v>13.27557311516567</v>
      </c>
    </row>
    <row r="1338" spans="16:21" x14ac:dyDescent="0.2">
      <c r="P1338">
        <v>131.4</v>
      </c>
      <c r="Q1338">
        <f t="shared" si="112"/>
        <v>1.2058730335099999</v>
      </c>
      <c r="R1338">
        <f t="shared" si="113"/>
        <v>170.45999999999998</v>
      </c>
      <c r="S1338">
        <f t="shared" si="114"/>
        <v>0.17045999999999997</v>
      </c>
      <c r="T1338">
        <f t="shared" si="115"/>
        <v>3.2687950129128822</v>
      </c>
      <c r="U1338">
        <f t="shared" si="116"/>
        <v>13.268795012912882</v>
      </c>
    </row>
    <row r="1339" spans="16:21" x14ac:dyDescent="0.2">
      <c r="P1339">
        <v>131.5</v>
      </c>
      <c r="Q1339">
        <f t="shared" si="112"/>
        <v>1.2039939059090881</v>
      </c>
      <c r="R1339">
        <f t="shared" si="113"/>
        <v>170.46000000000004</v>
      </c>
      <c r="S1339">
        <f t="shared" si="114"/>
        <v>0.17046000000000003</v>
      </c>
      <c r="T1339">
        <f t="shared" si="115"/>
        <v>3.2620220670715767</v>
      </c>
      <c r="U1339">
        <f t="shared" si="116"/>
        <v>13.262022067071577</v>
      </c>
    </row>
    <row r="1340" spans="16:21" x14ac:dyDescent="0.2">
      <c r="P1340">
        <v>131.6</v>
      </c>
      <c r="Q1340">
        <f t="shared" si="112"/>
        <v>1.202119131691527</v>
      </c>
      <c r="R1340">
        <f t="shared" si="113"/>
        <v>170.45999999999998</v>
      </c>
      <c r="S1340">
        <f t="shared" si="114"/>
        <v>0.17045999999999997</v>
      </c>
      <c r="T1340">
        <f t="shared" si="115"/>
        <v>3.2552542698023075</v>
      </c>
      <c r="U1340">
        <f t="shared" si="116"/>
        <v>13.255254269802307</v>
      </c>
    </row>
    <row r="1341" spans="16:21" x14ac:dyDescent="0.2">
      <c r="P1341">
        <v>131.69999999999999</v>
      </c>
      <c r="Q1341">
        <f t="shared" si="112"/>
        <v>1.2002486974752471</v>
      </c>
      <c r="R1341">
        <f t="shared" si="113"/>
        <v>170.46</v>
      </c>
      <c r="S1341">
        <f t="shared" si="114"/>
        <v>0.17046</v>
      </c>
      <c r="T1341">
        <f t="shared" si="115"/>
        <v>3.2484916132834343</v>
      </c>
      <c r="U1341">
        <f t="shared" si="116"/>
        <v>13.248491613283434</v>
      </c>
    </row>
    <row r="1342" spans="16:21" x14ac:dyDescent="0.2">
      <c r="P1342">
        <v>131.80000000000001</v>
      </c>
      <c r="Q1342">
        <f t="shared" si="112"/>
        <v>1.19838258992945</v>
      </c>
      <c r="R1342">
        <f t="shared" si="113"/>
        <v>170.46</v>
      </c>
      <c r="S1342">
        <f t="shared" si="114"/>
        <v>0.17046</v>
      </c>
      <c r="T1342">
        <f t="shared" si="115"/>
        <v>3.241734089711187</v>
      </c>
      <c r="U1342">
        <f t="shared" si="116"/>
        <v>13.241734089711187</v>
      </c>
    </row>
    <row r="1343" spans="16:21" x14ac:dyDescent="0.2">
      <c r="P1343">
        <v>131.9</v>
      </c>
      <c r="Q1343">
        <f t="shared" si="112"/>
        <v>1.1965207957743471</v>
      </c>
      <c r="R1343">
        <f t="shared" si="113"/>
        <v>170.45999999999998</v>
      </c>
      <c r="S1343">
        <f t="shared" si="114"/>
        <v>0.17045999999999997</v>
      </c>
      <c r="T1343">
        <f t="shared" si="115"/>
        <v>3.2349816912995166</v>
      </c>
      <c r="U1343">
        <f t="shared" si="116"/>
        <v>13.234981691299517</v>
      </c>
    </row>
    <row r="1344" spans="16:21" x14ac:dyDescent="0.2">
      <c r="P1344">
        <v>132</v>
      </c>
      <c r="Q1344">
        <f t="shared" si="112"/>
        <v>1.1946633017809343</v>
      </c>
      <c r="R1344">
        <f t="shared" si="113"/>
        <v>170.46000000000004</v>
      </c>
      <c r="S1344">
        <f t="shared" si="114"/>
        <v>0.17046000000000003</v>
      </c>
      <c r="T1344">
        <f t="shared" si="115"/>
        <v>3.2282344102800806</v>
      </c>
      <c r="U1344">
        <f t="shared" si="116"/>
        <v>13.228234410280081</v>
      </c>
    </row>
    <row r="1345" spans="16:21" x14ac:dyDescent="0.2">
      <c r="P1345">
        <v>132.1</v>
      </c>
      <c r="Q1345">
        <f t="shared" si="112"/>
        <v>1.1928100947707636</v>
      </c>
      <c r="R1345">
        <f t="shared" si="113"/>
        <v>170.45999999999998</v>
      </c>
      <c r="S1345">
        <f t="shared" si="114"/>
        <v>0.17045999999999997</v>
      </c>
      <c r="T1345">
        <f t="shared" si="115"/>
        <v>3.2214922389021936</v>
      </c>
      <c r="U1345">
        <f t="shared" si="116"/>
        <v>13.221492238902194</v>
      </c>
    </row>
    <row r="1346" spans="16:21" x14ac:dyDescent="0.2">
      <c r="P1346">
        <v>132.19999999999999</v>
      </c>
      <c r="Q1346">
        <f t="shared" si="112"/>
        <v>1.1909611616157076</v>
      </c>
      <c r="R1346">
        <f t="shared" si="113"/>
        <v>170.45999999999998</v>
      </c>
      <c r="S1346">
        <f t="shared" si="114"/>
        <v>0.17045999999999997</v>
      </c>
      <c r="T1346">
        <f t="shared" si="115"/>
        <v>3.2147551694327632</v>
      </c>
      <c r="U1346">
        <f t="shared" si="116"/>
        <v>13.214755169432763</v>
      </c>
    </row>
    <row r="1347" spans="16:21" x14ac:dyDescent="0.2">
      <c r="P1347">
        <v>132.30000000000001</v>
      </c>
      <c r="Q1347">
        <f t="shared" si="112"/>
        <v>1.1891164892377268</v>
      </c>
      <c r="R1347">
        <f t="shared" si="113"/>
        <v>170.45999999999998</v>
      </c>
      <c r="S1347">
        <f t="shared" si="114"/>
        <v>0.17045999999999997</v>
      </c>
      <c r="T1347">
        <f t="shared" si="115"/>
        <v>3.2080231941562261</v>
      </c>
      <c r="U1347">
        <f t="shared" si="116"/>
        <v>13.208023194156226</v>
      </c>
    </row>
    <row r="1348" spans="16:21" x14ac:dyDescent="0.2">
      <c r="P1348">
        <v>132.4</v>
      </c>
      <c r="Q1348">
        <f t="shared" si="112"/>
        <v>1.187276064608652</v>
      </c>
      <c r="R1348">
        <f t="shared" si="113"/>
        <v>170.45999999999998</v>
      </c>
      <c r="S1348">
        <f t="shared" si="114"/>
        <v>0.17045999999999997</v>
      </c>
      <c r="T1348">
        <f t="shared" si="115"/>
        <v>3.2012963053745409</v>
      </c>
      <c r="U1348">
        <f t="shared" si="116"/>
        <v>13.201296305374541</v>
      </c>
    </row>
    <row r="1349" spans="16:21" x14ac:dyDescent="0.2">
      <c r="P1349">
        <v>132.5</v>
      </c>
      <c r="Q1349">
        <f t="shared" si="112"/>
        <v>1.1854398747499368</v>
      </c>
      <c r="R1349">
        <f t="shared" si="113"/>
        <v>170.45999999999998</v>
      </c>
      <c r="S1349">
        <f t="shared" si="114"/>
        <v>0.17045999999999997</v>
      </c>
      <c r="T1349">
        <f t="shared" si="115"/>
        <v>3.1945744954070534</v>
      </c>
      <c r="U1349">
        <f t="shared" si="116"/>
        <v>13.194574495407053</v>
      </c>
    </row>
    <row r="1350" spans="16:21" x14ac:dyDescent="0.2">
      <c r="P1350">
        <v>132.6</v>
      </c>
      <c r="Q1350">
        <f t="shared" si="112"/>
        <v>1.1836079067324556</v>
      </c>
      <c r="R1350">
        <f t="shared" si="113"/>
        <v>170.45999999999998</v>
      </c>
      <c r="S1350">
        <f t="shared" si="114"/>
        <v>0.17045999999999997</v>
      </c>
      <c r="T1350">
        <f t="shared" si="115"/>
        <v>3.1878577565905388</v>
      </c>
      <c r="U1350">
        <f t="shared" si="116"/>
        <v>13.187857756590539</v>
      </c>
    </row>
    <row r="1351" spans="16:21" x14ac:dyDescent="0.2">
      <c r="P1351">
        <v>132.69999999999999</v>
      </c>
      <c r="Q1351">
        <f t="shared" si="112"/>
        <v>1.1817801476762588</v>
      </c>
      <c r="R1351">
        <f t="shared" si="113"/>
        <v>170.46</v>
      </c>
      <c r="S1351">
        <f t="shared" si="114"/>
        <v>0.17046</v>
      </c>
      <c r="T1351">
        <f t="shared" si="115"/>
        <v>3.1811460812790813</v>
      </c>
      <c r="U1351">
        <f t="shared" si="116"/>
        <v>13.181146081279081</v>
      </c>
    </row>
    <row r="1352" spans="16:21" x14ac:dyDescent="0.2">
      <c r="P1352">
        <v>132.80000000000001</v>
      </c>
      <c r="Q1352">
        <f t="shared" si="112"/>
        <v>1.1799565847503553</v>
      </c>
      <c r="R1352">
        <f t="shared" si="113"/>
        <v>170.45999999999998</v>
      </c>
      <c r="S1352">
        <f t="shared" si="114"/>
        <v>0.17045999999999997</v>
      </c>
      <c r="T1352">
        <f t="shared" si="115"/>
        <v>3.174439461844031</v>
      </c>
      <c r="U1352">
        <f t="shared" si="116"/>
        <v>13.174439461844031</v>
      </c>
    </row>
    <row r="1353" spans="16:21" x14ac:dyDescent="0.2">
      <c r="P1353">
        <v>132.9</v>
      </c>
      <c r="Q1353">
        <f t="shared" si="112"/>
        <v>1.1781372051724956</v>
      </c>
      <c r="R1353">
        <f t="shared" si="113"/>
        <v>170.46</v>
      </c>
      <c r="S1353">
        <f t="shared" si="114"/>
        <v>0.17046</v>
      </c>
      <c r="T1353">
        <f t="shared" si="115"/>
        <v>3.1677378906739975</v>
      </c>
      <c r="U1353">
        <f t="shared" si="116"/>
        <v>13.167737890673997</v>
      </c>
    </row>
    <row r="1354" spans="16:21" x14ac:dyDescent="0.2">
      <c r="P1354">
        <v>133</v>
      </c>
      <c r="Q1354">
        <f t="shared" si="112"/>
        <v>1.1763219962089426</v>
      </c>
      <c r="R1354">
        <f t="shared" si="113"/>
        <v>170.45999999999998</v>
      </c>
      <c r="S1354">
        <f t="shared" si="114"/>
        <v>0.17045999999999997</v>
      </c>
      <c r="T1354">
        <f t="shared" si="115"/>
        <v>3.1610413601747425</v>
      </c>
      <c r="U1354">
        <f t="shared" si="116"/>
        <v>13.161041360174742</v>
      </c>
    </row>
    <row r="1355" spans="16:21" x14ac:dyDescent="0.2">
      <c r="P1355">
        <v>133.1</v>
      </c>
      <c r="Q1355">
        <f t="shared" si="112"/>
        <v>1.1745109451742537</v>
      </c>
      <c r="R1355">
        <f t="shared" si="113"/>
        <v>170.46</v>
      </c>
      <c r="S1355">
        <f t="shared" si="114"/>
        <v>0.17046</v>
      </c>
      <c r="T1355">
        <f t="shared" si="115"/>
        <v>3.1543498627691591</v>
      </c>
      <c r="U1355">
        <f t="shared" si="116"/>
        <v>13.154349862769159</v>
      </c>
    </row>
    <row r="1356" spans="16:21" x14ac:dyDescent="0.2">
      <c r="P1356">
        <v>133.19999999999999</v>
      </c>
      <c r="Q1356">
        <f t="shared" si="112"/>
        <v>1.1727040394310631</v>
      </c>
      <c r="R1356">
        <f t="shared" si="113"/>
        <v>170.46</v>
      </c>
      <c r="S1356">
        <f t="shared" si="114"/>
        <v>0.17046</v>
      </c>
      <c r="T1356">
        <f t="shared" si="115"/>
        <v>3.1476633908972147</v>
      </c>
      <c r="U1356">
        <f t="shared" si="116"/>
        <v>13.147663390897215</v>
      </c>
    </row>
    <row r="1357" spans="16:21" x14ac:dyDescent="0.2">
      <c r="P1357">
        <v>133.30000000000001</v>
      </c>
      <c r="Q1357">
        <f t="shared" si="112"/>
        <v>1.170901266389859</v>
      </c>
      <c r="R1357">
        <f t="shared" si="113"/>
        <v>170.46</v>
      </c>
      <c r="S1357">
        <f t="shared" si="114"/>
        <v>0.17046</v>
      </c>
      <c r="T1357">
        <f t="shared" si="115"/>
        <v>3.1409819370158871</v>
      </c>
      <c r="U1357">
        <f t="shared" si="116"/>
        <v>13.140981937015887</v>
      </c>
    </row>
    <row r="1358" spans="16:21" x14ac:dyDescent="0.2">
      <c r="P1358">
        <v>133.4</v>
      </c>
      <c r="Q1358">
        <f t="shared" si="112"/>
        <v>1.169102613508771</v>
      </c>
      <c r="R1358">
        <f t="shared" si="113"/>
        <v>170.45999999999998</v>
      </c>
      <c r="S1358">
        <f t="shared" si="114"/>
        <v>0.17045999999999997</v>
      </c>
      <c r="T1358">
        <f t="shared" si="115"/>
        <v>3.134305493599129</v>
      </c>
      <c r="U1358">
        <f t="shared" si="116"/>
        <v>13.134305493599129</v>
      </c>
    </row>
    <row r="1359" spans="16:21" x14ac:dyDescent="0.2">
      <c r="P1359">
        <v>133.5</v>
      </c>
      <c r="Q1359">
        <f t="shared" si="112"/>
        <v>1.1673080682933576</v>
      </c>
      <c r="R1359">
        <f t="shared" si="113"/>
        <v>170.45999999999998</v>
      </c>
      <c r="S1359">
        <f t="shared" si="114"/>
        <v>0.17045999999999997</v>
      </c>
      <c r="T1359">
        <f t="shared" si="115"/>
        <v>3.1276340531378253</v>
      </c>
      <c r="U1359">
        <f t="shared" si="116"/>
        <v>13.127634053137825</v>
      </c>
    </row>
    <row r="1360" spans="16:21" x14ac:dyDescent="0.2">
      <c r="P1360">
        <v>133.6</v>
      </c>
      <c r="Q1360">
        <f t="shared" si="112"/>
        <v>1.1655176182963776</v>
      </c>
      <c r="R1360">
        <f t="shared" si="113"/>
        <v>170.45999999999998</v>
      </c>
      <c r="S1360">
        <f t="shared" si="114"/>
        <v>0.17045999999999997</v>
      </c>
      <c r="T1360">
        <f t="shared" si="115"/>
        <v>3.1209676081397006</v>
      </c>
      <c r="U1360">
        <f t="shared" si="116"/>
        <v>13.120967608139701</v>
      </c>
    </row>
    <row r="1361" spans="16:21" x14ac:dyDescent="0.2">
      <c r="P1361">
        <v>133.69999999999999</v>
      </c>
      <c r="Q1361">
        <f t="shared" si="112"/>
        <v>1.1637312511175957</v>
      </c>
      <c r="R1361">
        <f t="shared" si="113"/>
        <v>170.45999999999998</v>
      </c>
      <c r="S1361">
        <f t="shared" si="114"/>
        <v>0.17045999999999997</v>
      </c>
      <c r="T1361">
        <f t="shared" si="115"/>
        <v>3.1143061511293268</v>
      </c>
      <c r="U1361">
        <f t="shared" si="116"/>
        <v>13.114306151129327</v>
      </c>
    </row>
    <row r="1362" spans="16:21" x14ac:dyDescent="0.2">
      <c r="P1362">
        <v>133.80000000000001</v>
      </c>
      <c r="Q1362">
        <f t="shared" si="112"/>
        <v>1.1619489544035497</v>
      </c>
      <c r="R1362">
        <f t="shared" si="113"/>
        <v>170.46</v>
      </c>
      <c r="S1362">
        <f t="shared" si="114"/>
        <v>0.17046</v>
      </c>
      <c r="T1362">
        <f t="shared" si="115"/>
        <v>3.1076496746480089</v>
      </c>
      <c r="U1362">
        <f t="shared" si="116"/>
        <v>13.107649674648009</v>
      </c>
    </row>
    <row r="1363" spans="16:21" x14ac:dyDescent="0.2">
      <c r="P1363">
        <v>133.9</v>
      </c>
      <c r="Q1363">
        <f t="shared" si="112"/>
        <v>1.1601707158473653</v>
      </c>
      <c r="R1363">
        <f t="shared" si="113"/>
        <v>170.45999999999998</v>
      </c>
      <c r="S1363">
        <f t="shared" si="114"/>
        <v>0.17045999999999997</v>
      </c>
      <c r="T1363">
        <f t="shared" si="115"/>
        <v>3.1009981712538206</v>
      </c>
      <c r="U1363">
        <f t="shared" si="116"/>
        <v>13.100998171253821</v>
      </c>
    </row>
    <row r="1364" spans="16:21" x14ac:dyDescent="0.2">
      <c r="P1364">
        <v>134</v>
      </c>
      <c r="Q1364">
        <f t="shared" si="112"/>
        <v>1.1583965231885145</v>
      </c>
      <c r="R1364">
        <f t="shared" si="113"/>
        <v>170.46</v>
      </c>
      <c r="S1364">
        <f t="shared" si="114"/>
        <v>0.17046</v>
      </c>
      <c r="T1364">
        <f t="shared" si="115"/>
        <v>3.0943516335214483</v>
      </c>
      <c r="U1364">
        <f t="shared" si="116"/>
        <v>13.094351633521448</v>
      </c>
    </row>
    <row r="1365" spans="16:21" x14ac:dyDescent="0.2">
      <c r="P1365">
        <v>134.1</v>
      </c>
      <c r="Q1365">
        <f t="shared" si="112"/>
        <v>1.1566263642126309</v>
      </c>
      <c r="R1365">
        <f t="shared" si="113"/>
        <v>170.45999999999998</v>
      </c>
      <c r="S1365">
        <f t="shared" si="114"/>
        <v>0.17045999999999997</v>
      </c>
      <c r="T1365">
        <f t="shared" si="115"/>
        <v>3.0877100540422262</v>
      </c>
      <c r="U1365">
        <f t="shared" si="116"/>
        <v>13.087710054042226</v>
      </c>
    </row>
    <row r="1366" spans="16:21" x14ac:dyDescent="0.2">
      <c r="P1366">
        <v>134.19999999999999</v>
      </c>
      <c r="Q1366">
        <f t="shared" si="112"/>
        <v>1.1548602267512913</v>
      </c>
      <c r="R1366">
        <f t="shared" si="113"/>
        <v>170.45999999999998</v>
      </c>
      <c r="S1366">
        <f t="shared" si="114"/>
        <v>0.17045999999999997</v>
      </c>
      <c r="T1366">
        <f t="shared" si="115"/>
        <v>3.0810734254240515</v>
      </c>
      <c r="U1366">
        <f t="shared" si="116"/>
        <v>13.081073425424051</v>
      </c>
    </row>
    <row r="1367" spans="16:21" x14ac:dyDescent="0.2">
      <c r="P1367">
        <v>134.30000000000001</v>
      </c>
      <c r="Q1367">
        <f t="shared" si="112"/>
        <v>1.1530980986818105</v>
      </c>
      <c r="R1367">
        <f t="shared" si="113"/>
        <v>170.46</v>
      </c>
      <c r="S1367">
        <f t="shared" si="114"/>
        <v>0.17046</v>
      </c>
      <c r="T1367">
        <f t="shared" si="115"/>
        <v>3.0744417402913342</v>
      </c>
      <c r="U1367">
        <f t="shared" si="116"/>
        <v>13.074441740291334</v>
      </c>
    </row>
    <row r="1368" spans="16:21" x14ac:dyDescent="0.2">
      <c r="P1368">
        <v>134.4</v>
      </c>
      <c r="Q1368">
        <f t="shared" si="112"/>
        <v>1.1513399679270391</v>
      </c>
      <c r="R1368">
        <f t="shared" si="113"/>
        <v>170.46</v>
      </c>
      <c r="S1368">
        <f t="shared" si="114"/>
        <v>0.17046</v>
      </c>
      <c r="T1368">
        <f t="shared" si="115"/>
        <v>3.067814991284969</v>
      </c>
      <c r="U1368">
        <f t="shared" si="116"/>
        <v>13.067814991284969</v>
      </c>
    </row>
    <row r="1369" spans="16:21" x14ac:dyDescent="0.2">
      <c r="P1369">
        <v>134.5</v>
      </c>
      <c r="Q1369">
        <f t="shared" ref="Q1369:Q1432" si="117">IF(P1369&gt;108,(100*(0.001*10^(T1369/10)-0.001*10^((T1369-$Q$20)/10))/($Q$19)),MIN(($S$19*LOG10(P1369)+$U$19),($S$20*LOG10(P1369)+$U$20),($S$21*LOG10(P1369)+$U$21)))</f>
        <v>1.1495858224551494</v>
      </c>
      <c r="R1369">
        <f t="shared" si="113"/>
        <v>170.46</v>
      </c>
      <c r="S1369">
        <f t="shared" si="114"/>
        <v>0.17046</v>
      </c>
      <c r="T1369">
        <f t="shared" si="115"/>
        <v>3.06119317106225</v>
      </c>
      <c r="U1369">
        <f t="shared" si="116"/>
        <v>13.06119317106225</v>
      </c>
    </row>
    <row r="1370" spans="16:21" x14ac:dyDescent="0.2">
      <c r="P1370">
        <v>134.6</v>
      </c>
      <c r="Q1370">
        <f t="shared" si="117"/>
        <v>1.1478356502794429</v>
      </c>
      <c r="R1370">
        <f t="shared" ref="R1370:R1433" si="118">1000*(0.001*10^(T1370/10)-0.001*10^((T1370-$Q$20)/10))/(0.01*Q1370)</f>
        <v>170.45999999999998</v>
      </c>
      <c r="S1370">
        <f t="shared" ref="S1370:S1433" si="119">0.001*R1370</f>
        <v>0.17045999999999997</v>
      </c>
      <c r="T1370">
        <f t="shared" ref="T1370:T1433" si="120">U1370-$Q$21</f>
        <v>3.0545762722968561</v>
      </c>
      <c r="U1370">
        <f t="shared" ref="U1370:U1433" si="121">MIN($D$28*LOG(P1370)+$D$26,$D$29*LOG(P1370)+$D$27)</f>
        <v>13.054576272296856</v>
      </c>
    </row>
    <row r="1371" spans="16:21" x14ac:dyDescent="0.2">
      <c r="P1371">
        <v>134.69999999999999</v>
      </c>
      <c r="Q1371">
        <f t="shared" si="117"/>
        <v>1.1460894394581431</v>
      </c>
      <c r="R1371">
        <f t="shared" si="118"/>
        <v>170.45999999999998</v>
      </c>
      <c r="S1371">
        <f t="shared" si="119"/>
        <v>0.17045999999999997</v>
      </c>
      <c r="T1371">
        <f t="shared" si="120"/>
        <v>3.047964287678802</v>
      </c>
      <c r="U1371">
        <f t="shared" si="121"/>
        <v>13.047964287678802</v>
      </c>
    </row>
    <row r="1372" spans="16:21" x14ac:dyDescent="0.2">
      <c r="P1372">
        <v>134.80000000000001</v>
      </c>
      <c r="Q1372">
        <f t="shared" si="117"/>
        <v>1.1443471780941841</v>
      </c>
      <c r="R1372">
        <f t="shared" si="118"/>
        <v>170.45999999999998</v>
      </c>
      <c r="S1372">
        <f t="shared" si="119"/>
        <v>0.17045999999999997</v>
      </c>
      <c r="T1372">
        <f t="shared" si="120"/>
        <v>3.0413572099143309</v>
      </c>
      <c r="U1372">
        <f t="shared" si="121"/>
        <v>13.041357209914331</v>
      </c>
    </row>
    <row r="1373" spans="16:21" x14ac:dyDescent="0.2">
      <c r="P1373">
        <v>134.9</v>
      </c>
      <c r="Q1373">
        <f t="shared" si="117"/>
        <v>1.1426088543350321</v>
      </c>
      <c r="R1373">
        <f t="shared" si="118"/>
        <v>170.45999999999995</v>
      </c>
      <c r="S1373">
        <f t="shared" si="119"/>
        <v>0.17045999999999994</v>
      </c>
      <c r="T1373">
        <f t="shared" si="120"/>
        <v>3.0347550317259646</v>
      </c>
      <c r="U1373">
        <f t="shared" si="121"/>
        <v>13.034755031725965</v>
      </c>
    </row>
    <row r="1374" spans="16:21" x14ac:dyDescent="0.2">
      <c r="P1374">
        <v>135</v>
      </c>
      <c r="Q1374">
        <f t="shared" si="117"/>
        <v>1.1408744563724653</v>
      </c>
      <c r="R1374">
        <f t="shared" si="118"/>
        <v>170.45999999999998</v>
      </c>
      <c r="S1374">
        <f t="shared" si="119"/>
        <v>0.17045999999999997</v>
      </c>
      <c r="T1374">
        <f t="shared" si="120"/>
        <v>3.0281577458523756</v>
      </c>
      <c r="U1374">
        <f t="shared" si="121"/>
        <v>13.028157745852376</v>
      </c>
    </row>
    <row r="1375" spans="16:21" x14ac:dyDescent="0.2">
      <c r="P1375">
        <v>135.1</v>
      </c>
      <c r="Q1375">
        <f t="shared" si="117"/>
        <v>1.1391439724423884</v>
      </c>
      <c r="R1375">
        <f t="shared" si="118"/>
        <v>170.46000000000004</v>
      </c>
      <c r="S1375">
        <f t="shared" si="119"/>
        <v>0.17046000000000003</v>
      </c>
      <c r="T1375">
        <f t="shared" si="120"/>
        <v>3.0215653450483799</v>
      </c>
      <c r="U1375">
        <f t="shared" si="121"/>
        <v>13.02156534504838</v>
      </c>
    </row>
    <row r="1376" spans="16:21" x14ac:dyDescent="0.2">
      <c r="P1376">
        <v>135.19999999999999</v>
      </c>
      <c r="Q1376">
        <f t="shared" si="117"/>
        <v>1.1374173908246235</v>
      </c>
      <c r="R1376">
        <f t="shared" si="118"/>
        <v>170.45999999999998</v>
      </c>
      <c r="S1376">
        <f t="shared" si="119"/>
        <v>0.17045999999999997</v>
      </c>
      <c r="T1376">
        <f t="shared" si="120"/>
        <v>3.0149778220848518</v>
      </c>
      <c r="U1376">
        <f t="shared" si="121"/>
        <v>13.014977822084852</v>
      </c>
    </row>
    <row r="1377" spans="16:21" x14ac:dyDescent="0.2">
      <c r="P1377">
        <v>135.30000000000001</v>
      </c>
      <c r="Q1377">
        <f t="shared" si="117"/>
        <v>1.1356946998427282</v>
      </c>
      <c r="R1377">
        <f t="shared" si="118"/>
        <v>170.45999999999998</v>
      </c>
      <c r="S1377">
        <f t="shared" si="119"/>
        <v>0.17045999999999997</v>
      </c>
      <c r="T1377">
        <f t="shared" si="120"/>
        <v>3.0083951697487308</v>
      </c>
      <c r="U1377">
        <f t="shared" si="121"/>
        <v>13.008395169748731</v>
      </c>
    </row>
    <row r="1378" spans="16:21" x14ac:dyDescent="0.2">
      <c r="P1378">
        <v>135.4</v>
      </c>
      <c r="Q1378">
        <f t="shared" si="117"/>
        <v>1.1339758878637891</v>
      </c>
      <c r="R1378">
        <f t="shared" si="118"/>
        <v>170.45999999999998</v>
      </c>
      <c r="S1378">
        <f t="shared" si="119"/>
        <v>0.17045999999999997</v>
      </c>
      <c r="T1378">
        <f t="shared" si="120"/>
        <v>3.0018173808429296</v>
      </c>
      <c r="U1378">
        <f t="shared" si="121"/>
        <v>13.00181738084293</v>
      </c>
    </row>
    <row r="1379" spans="16:21" x14ac:dyDescent="0.2">
      <c r="P1379">
        <v>135.5</v>
      </c>
      <c r="Q1379">
        <f t="shared" si="117"/>
        <v>1.1322609432982309</v>
      </c>
      <c r="R1379">
        <f t="shared" si="118"/>
        <v>170.46</v>
      </c>
      <c r="S1379">
        <f t="shared" si="119"/>
        <v>0.17046</v>
      </c>
      <c r="T1379">
        <f t="shared" si="120"/>
        <v>2.9952444481862983</v>
      </c>
      <c r="U1379">
        <f t="shared" si="121"/>
        <v>12.995244448186298</v>
      </c>
    </row>
    <row r="1380" spans="16:21" x14ac:dyDescent="0.2">
      <c r="P1380">
        <v>135.6</v>
      </c>
      <c r="Q1380">
        <f t="shared" si="117"/>
        <v>1.1305498545996246</v>
      </c>
      <c r="R1380">
        <f t="shared" si="118"/>
        <v>170.46</v>
      </c>
      <c r="S1380">
        <f t="shared" si="119"/>
        <v>0.17046</v>
      </c>
      <c r="T1380">
        <f t="shared" si="120"/>
        <v>2.988676364613589</v>
      </c>
      <c r="U1380">
        <f t="shared" si="121"/>
        <v>12.988676364613589</v>
      </c>
    </row>
    <row r="1381" spans="16:21" x14ac:dyDescent="0.2">
      <c r="P1381">
        <v>135.69999999999999</v>
      </c>
      <c r="Q1381">
        <f t="shared" si="117"/>
        <v>1.1288426102644948</v>
      </c>
      <c r="R1381">
        <f t="shared" si="118"/>
        <v>170.46</v>
      </c>
      <c r="S1381">
        <f t="shared" si="119"/>
        <v>0.17046</v>
      </c>
      <c r="T1381">
        <f t="shared" si="120"/>
        <v>2.9821131229753988</v>
      </c>
      <c r="U1381">
        <f t="shared" si="121"/>
        <v>12.982113122975399</v>
      </c>
    </row>
    <row r="1382" spans="16:21" x14ac:dyDescent="0.2">
      <c r="P1382">
        <v>135.80000000000001</v>
      </c>
      <c r="Q1382">
        <f t="shared" si="117"/>
        <v>1.1271391988321215</v>
      </c>
      <c r="R1382">
        <f t="shared" si="118"/>
        <v>170.46</v>
      </c>
      <c r="S1382">
        <f t="shared" si="119"/>
        <v>0.17046</v>
      </c>
      <c r="T1382">
        <f t="shared" si="120"/>
        <v>2.975554716138106</v>
      </c>
      <c r="U1382">
        <f t="shared" si="121"/>
        <v>12.975554716138106</v>
      </c>
    </row>
    <row r="1383" spans="16:21" x14ac:dyDescent="0.2">
      <c r="P1383">
        <v>135.9</v>
      </c>
      <c r="Q1383">
        <f t="shared" si="117"/>
        <v>1.1254396088843623</v>
      </c>
      <c r="R1383">
        <f t="shared" si="118"/>
        <v>170.46000000000004</v>
      </c>
      <c r="S1383">
        <f t="shared" si="119"/>
        <v>0.17046000000000003</v>
      </c>
      <c r="T1383">
        <f t="shared" si="120"/>
        <v>2.9690011369838629</v>
      </c>
      <c r="U1383">
        <f t="shared" si="121"/>
        <v>12.969001136983863</v>
      </c>
    </row>
    <row r="1384" spans="16:21" x14ac:dyDescent="0.2">
      <c r="P1384">
        <v>136</v>
      </c>
      <c r="Q1384">
        <f t="shared" si="117"/>
        <v>1.1237438290454607</v>
      </c>
      <c r="R1384">
        <f t="shared" si="118"/>
        <v>170.46</v>
      </c>
      <c r="S1384">
        <f t="shared" si="119"/>
        <v>0.17046</v>
      </c>
      <c r="T1384">
        <f t="shared" si="120"/>
        <v>2.9624523784105463</v>
      </c>
      <c r="U1384">
        <f t="shared" si="121"/>
        <v>12.962452378410546</v>
      </c>
    </row>
    <row r="1385" spans="16:21" x14ac:dyDescent="0.2">
      <c r="P1385">
        <v>136.1</v>
      </c>
      <c r="Q1385">
        <f t="shared" si="117"/>
        <v>1.1220518479818391</v>
      </c>
      <c r="R1385">
        <f t="shared" si="118"/>
        <v>170.46</v>
      </c>
      <c r="S1385">
        <f t="shared" si="119"/>
        <v>0.17046</v>
      </c>
      <c r="T1385">
        <f t="shared" si="120"/>
        <v>2.9559084333316363</v>
      </c>
      <c r="U1385">
        <f t="shared" si="121"/>
        <v>12.955908433331636</v>
      </c>
    </row>
    <row r="1386" spans="16:21" x14ac:dyDescent="0.2">
      <c r="P1386">
        <v>136.19999999999999</v>
      </c>
      <c r="Q1386">
        <f t="shared" si="117"/>
        <v>1.1203636544019426</v>
      </c>
      <c r="R1386">
        <f t="shared" si="118"/>
        <v>170.46</v>
      </c>
      <c r="S1386">
        <f t="shared" si="119"/>
        <v>0.17046</v>
      </c>
      <c r="T1386">
        <f t="shared" si="120"/>
        <v>2.9493692946762948</v>
      </c>
      <c r="U1386">
        <f t="shared" si="121"/>
        <v>12.949369294676295</v>
      </c>
    </row>
    <row r="1387" spans="16:21" x14ac:dyDescent="0.2">
      <c r="P1387">
        <v>136.30000000000001</v>
      </c>
      <c r="Q1387">
        <f t="shared" si="117"/>
        <v>1.1186792370560228</v>
      </c>
      <c r="R1387">
        <f t="shared" si="118"/>
        <v>170.46</v>
      </c>
      <c r="S1387">
        <f t="shared" si="119"/>
        <v>0.17046</v>
      </c>
      <c r="T1387">
        <f t="shared" si="120"/>
        <v>2.9428349553891948</v>
      </c>
      <c r="U1387">
        <f t="shared" si="121"/>
        <v>12.942834955389195</v>
      </c>
    </row>
    <row r="1388" spans="16:21" x14ac:dyDescent="0.2">
      <c r="P1388">
        <v>136.4</v>
      </c>
      <c r="Q1388">
        <f t="shared" si="117"/>
        <v>1.1169985847359745</v>
      </c>
      <c r="R1388">
        <f t="shared" si="118"/>
        <v>170.45999999999998</v>
      </c>
      <c r="S1388">
        <f t="shared" si="119"/>
        <v>0.17045999999999997</v>
      </c>
      <c r="T1388">
        <f t="shared" si="120"/>
        <v>2.9363054084305702</v>
      </c>
      <c r="U1388">
        <f t="shared" si="121"/>
        <v>12.93630540843057</v>
      </c>
    </row>
    <row r="1389" spans="16:21" x14ac:dyDescent="0.2">
      <c r="P1389">
        <v>136.5</v>
      </c>
      <c r="Q1389">
        <f t="shared" si="117"/>
        <v>1.1153216862751392</v>
      </c>
      <c r="R1389">
        <f t="shared" si="118"/>
        <v>170.46</v>
      </c>
      <c r="S1389">
        <f t="shared" si="119"/>
        <v>0.17046</v>
      </c>
      <c r="T1389">
        <f t="shared" si="120"/>
        <v>2.9297806467761234</v>
      </c>
      <c r="U1389">
        <f t="shared" si="121"/>
        <v>12.929780646776123</v>
      </c>
    </row>
    <row r="1390" spans="16:21" x14ac:dyDescent="0.2">
      <c r="P1390">
        <v>136.6</v>
      </c>
      <c r="Q1390">
        <f t="shared" si="117"/>
        <v>1.1136485305481232</v>
      </c>
      <c r="R1390">
        <f t="shared" si="118"/>
        <v>170.46</v>
      </c>
      <c r="S1390">
        <f t="shared" si="119"/>
        <v>0.17046</v>
      </c>
      <c r="T1390">
        <f t="shared" si="120"/>
        <v>2.9232606634169755</v>
      </c>
      <c r="U1390">
        <f t="shared" si="121"/>
        <v>12.923260663416976</v>
      </c>
    </row>
    <row r="1391" spans="16:21" x14ac:dyDescent="0.2">
      <c r="P1391">
        <v>136.69999999999999</v>
      </c>
      <c r="Q1391">
        <f t="shared" si="117"/>
        <v>1.1119791064706184</v>
      </c>
      <c r="R1391">
        <f t="shared" si="118"/>
        <v>170.45999999999998</v>
      </c>
      <c r="S1391">
        <f t="shared" si="119"/>
        <v>0.17045999999999997</v>
      </c>
      <c r="T1391">
        <f t="shared" si="120"/>
        <v>2.9167454513596454</v>
      </c>
      <c r="U1391">
        <f t="shared" si="121"/>
        <v>12.916745451359645</v>
      </c>
    </row>
    <row r="1392" spans="16:21" x14ac:dyDescent="0.2">
      <c r="P1392">
        <v>136.80000000000001</v>
      </c>
      <c r="Q1392">
        <f t="shared" si="117"/>
        <v>1.1103134029992212</v>
      </c>
      <c r="R1392">
        <f t="shared" si="118"/>
        <v>170.46</v>
      </c>
      <c r="S1392">
        <f t="shared" si="119"/>
        <v>0.17046</v>
      </c>
      <c r="T1392">
        <f t="shared" si="120"/>
        <v>2.9102350036260063</v>
      </c>
      <c r="U1392">
        <f t="shared" si="121"/>
        <v>12.910235003626006</v>
      </c>
    </row>
    <row r="1393" spans="16:21" x14ac:dyDescent="0.2">
      <c r="P1393">
        <v>136.9</v>
      </c>
      <c r="Q1393">
        <f t="shared" si="117"/>
        <v>1.1086514091312465</v>
      </c>
      <c r="R1393">
        <f t="shared" si="118"/>
        <v>170.45999999999998</v>
      </c>
      <c r="S1393">
        <f t="shared" si="119"/>
        <v>0.17045999999999997</v>
      </c>
      <c r="T1393">
        <f t="shared" si="120"/>
        <v>2.9037293132532085</v>
      </c>
      <c r="U1393">
        <f t="shared" si="121"/>
        <v>12.903729313253208</v>
      </c>
    </row>
    <row r="1394" spans="16:21" x14ac:dyDescent="0.2">
      <c r="P1394">
        <v>137</v>
      </c>
      <c r="Q1394">
        <f t="shared" si="117"/>
        <v>1.1069931139045512</v>
      </c>
      <c r="R1394">
        <f t="shared" si="118"/>
        <v>170.46</v>
      </c>
      <c r="S1394">
        <f t="shared" si="119"/>
        <v>0.17046</v>
      </c>
      <c r="T1394">
        <f t="shared" si="120"/>
        <v>2.8972283732936646</v>
      </c>
      <c r="U1394">
        <f t="shared" si="121"/>
        <v>12.897228373293665</v>
      </c>
    </row>
    <row r="1395" spans="16:21" x14ac:dyDescent="0.2">
      <c r="P1395">
        <v>137.1</v>
      </c>
      <c r="Q1395">
        <f t="shared" si="117"/>
        <v>1.1053385063973562</v>
      </c>
      <c r="R1395">
        <f t="shared" si="118"/>
        <v>170.46</v>
      </c>
      <c r="S1395">
        <f t="shared" si="119"/>
        <v>0.17046</v>
      </c>
      <c r="T1395">
        <f t="shared" si="120"/>
        <v>2.8907321768149927</v>
      </c>
      <c r="U1395">
        <f t="shared" si="121"/>
        <v>12.890732176814993</v>
      </c>
    </row>
    <row r="1396" spans="16:21" x14ac:dyDescent="0.2">
      <c r="P1396">
        <v>137.19999999999999</v>
      </c>
      <c r="Q1396">
        <f t="shared" si="117"/>
        <v>1.1036875757280673</v>
      </c>
      <c r="R1396">
        <f t="shared" si="118"/>
        <v>170.46</v>
      </c>
      <c r="S1396">
        <f t="shared" si="119"/>
        <v>0.17046</v>
      </c>
      <c r="T1396">
        <f t="shared" si="120"/>
        <v>2.8842407168999813</v>
      </c>
      <c r="U1396">
        <f t="shared" si="121"/>
        <v>12.884240716899981</v>
      </c>
    </row>
    <row r="1397" spans="16:21" x14ac:dyDescent="0.2">
      <c r="P1397">
        <v>137.30000000000001</v>
      </c>
      <c r="Q1397">
        <f t="shared" si="117"/>
        <v>1.1020403110550976</v>
      </c>
      <c r="R1397">
        <f t="shared" si="118"/>
        <v>170.45999999999998</v>
      </c>
      <c r="S1397">
        <f t="shared" si="119"/>
        <v>0.17045999999999997</v>
      </c>
      <c r="T1397">
        <f t="shared" si="120"/>
        <v>2.8777539866465247</v>
      </c>
      <c r="U1397">
        <f t="shared" si="121"/>
        <v>12.877753986646525</v>
      </c>
    </row>
    <row r="1398" spans="16:21" x14ac:dyDescent="0.2">
      <c r="P1398">
        <v>137.4</v>
      </c>
      <c r="Q1398">
        <f t="shared" si="117"/>
        <v>1.1003967015766911</v>
      </c>
      <c r="R1398">
        <f t="shared" si="118"/>
        <v>170.45999999999998</v>
      </c>
      <c r="S1398">
        <f t="shared" si="119"/>
        <v>0.17045999999999997</v>
      </c>
      <c r="T1398">
        <f t="shared" si="120"/>
        <v>2.8712719791676022</v>
      </c>
      <c r="U1398">
        <f t="shared" si="121"/>
        <v>12.871271979167602</v>
      </c>
    </row>
    <row r="1399" spans="16:21" x14ac:dyDescent="0.2">
      <c r="P1399">
        <v>137.5</v>
      </c>
      <c r="Q1399">
        <f t="shared" si="117"/>
        <v>1.0987567365307525</v>
      </c>
      <c r="R1399">
        <f t="shared" si="118"/>
        <v>170.46</v>
      </c>
      <c r="S1399">
        <f t="shared" si="119"/>
        <v>0.17046</v>
      </c>
      <c r="T1399">
        <f t="shared" si="120"/>
        <v>2.8647946875912282</v>
      </c>
      <c r="U1399">
        <f t="shared" si="121"/>
        <v>12.864794687591228</v>
      </c>
    </row>
    <row r="1400" spans="16:21" x14ac:dyDescent="0.2">
      <c r="P1400">
        <v>137.6</v>
      </c>
      <c r="Q1400">
        <f t="shared" si="117"/>
        <v>1.0971204051946679</v>
      </c>
      <c r="R1400">
        <f t="shared" si="118"/>
        <v>170.45999999999998</v>
      </c>
      <c r="S1400">
        <f t="shared" si="119"/>
        <v>0.17045999999999997</v>
      </c>
      <c r="T1400">
        <f t="shared" si="120"/>
        <v>2.8583221050604095</v>
      </c>
      <c r="U1400">
        <f t="shared" si="121"/>
        <v>12.85832210506041</v>
      </c>
    </row>
    <row r="1401" spans="16:21" x14ac:dyDescent="0.2">
      <c r="P1401">
        <v>137.69999999999999</v>
      </c>
      <c r="Q1401">
        <f t="shared" si="117"/>
        <v>1.0954876968851259</v>
      </c>
      <c r="R1401">
        <f t="shared" si="118"/>
        <v>170.45999999999998</v>
      </c>
      <c r="S1401">
        <f t="shared" si="119"/>
        <v>0.17045999999999997</v>
      </c>
      <c r="T1401">
        <f t="shared" si="120"/>
        <v>2.8518542247330672</v>
      </c>
      <c r="U1401">
        <f t="shared" si="121"/>
        <v>12.851854224733067</v>
      </c>
    </row>
    <row r="1402" spans="16:21" x14ac:dyDescent="0.2">
      <c r="P1402">
        <v>137.80000000000001</v>
      </c>
      <c r="Q1402">
        <f t="shared" si="117"/>
        <v>1.0938586009579605</v>
      </c>
      <c r="R1402">
        <f t="shared" si="118"/>
        <v>170.46</v>
      </c>
      <c r="S1402">
        <f t="shared" si="119"/>
        <v>0.17046</v>
      </c>
      <c r="T1402">
        <f t="shared" si="120"/>
        <v>2.8453910397820579</v>
      </c>
      <c r="U1402">
        <f t="shared" si="121"/>
        <v>12.845391039782058</v>
      </c>
    </row>
    <row r="1403" spans="16:21" x14ac:dyDescent="0.2">
      <c r="P1403">
        <v>137.9</v>
      </c>
      <c r="Q1403">
        <f t="shared" si="117"/>
        <v>1.0922331068079658</v>
      </c>
      <c r="R1403">
        <f t="shared" si="118"/>
        <v>170.46</v>
      </c>
      <c r="S1403">
        <f t="shared" si="119"/>
        <v>0.17046</v>
      </c>
      <c r="T1403">
        <f t="shared" si="120"/>
        <v>2.8389325433950816</v>
      </c>
      <c r="U1403">
        <f t="shared" si="121"/>
        <v>12.838932543395082</v>
      </c>
    </row>
    <row r="1404" spans="16:21" x14ac:dyDescent="0.2">
      <c r="P1404">
        <v>138</v>
      </c>
      <c r="Q1404">
        <f t="shared" si="117"/>
        <v>1.0906112038687314</v>
      </c>
      <c r="R1404">
        <f t="shared" si="118"/>
        <v>170.45999999999998</v>
      </c>
      <c r="S1404">
        <f t="shared" si="119"/>
        <v>0.17045999999999997</v>
      </c>
      <c r="T1404">
        <f t="shared" si="120"/>
        <v>2.8324787287746531</v>
      </c>
      <c r="U1404">
        <f t="shared" si="121"/>
        <v>12.832478728774653</v>
      </c>
    </row>
    <row r="1405" spans="16:21" x14ac:dyDescent="0.2">
      <c r="P1405">
        <v>138.1</v>
      </c>
      <c r="Q1405">
        <f t="shared" si="117"/>
        <v>1.0889928816124721</v>
      </c>
      <c r="R1405">
        <f t="shared" si="118"/>
        <v>170.46</v>
      </c>
      <c r="S1405">
        <f t="shared" si="119"/>
        <v>0.17046</v>
      </c>
      <c r="T1405">
        <f t="shared" si="120"/>
        <v>2.8260295891380665</v>
      </c>
      <c r="U1405">
        <f t="shared" si="121"/>
        <v>12.826029589138066</v>
      </c>
    </row>
    <row r="1406" spans="16:21" x14ac:dyDescent="0.2">
      <c r="P1406">
        <v>138.19999999999999</v>
      </c>
      <c r="Q1406">
        <f t="shared" si="117"/>
        <v>1.0873781295498515</v>
      </c>
      <c r="R1406">
        <f t="shared" si="118"/>
        <v>170.46</v>
      </c>
      <c r="S1406">
        <f t="shared" si="119"/>
        <v>0.17046</v>
      </c>
      <c r="T1406">
        <f t="shared" si="120"/>
        <v>2.8195851177173168</v>
      </c>
      <c r="U1406">
        <f t="shared" si="121"/>
        <v>12.819585117717317</v>
      </c>
    </row>
    <row r="1407" spans="16:21" x14ac:dyDescent="0.2">
      <c r="P1407">
        <v>138.30000000000001</v>
      </c>
      <c r="Q1407">
        <f t="shared" si="117"/>
        <v>1.0857669372298326</v>
      </c>
      <c r="R1407">
        <f t="shared" si="118"/>
        <v>170.46</v>
      </c>
      <c r="S1407">
        <f t="shared" si="119"/>
        <v>0.17046</v>
      </c>
      <c r="T1407">
        <f t="shared" si="120"/>
        <v>2.813145307759136</v>
      </c>
      <c r="U1407">
        <f t="shared" si="121"/>
        <v>12.813145307759136</v>
      </c>
    </row>
    <row r="1408" spans="16:21" x14ac:dyDescent="0.2">
      <c r="P1408">
        <v>138.4</v>
      </c>
      <c r="Q1408">
        <f t="shared" si="117"/>
        <v>1.0841592942394869</v>
      </c>
      <c r="R1408">
        <f t="shared" si="118"/>
        <v>170.46</v>
      </c>
      <c r="S1408">
        <f t="shared" si="119"/>
        <v>0.17046</v>
      </c>
      <c r="T1408">
        <f t="shared" si="120"/>
        <v>2.8067101525248574</v>
      </c>
      <c r="U1408">
        <f t="shared" si="121"/>
        <v>12.806710152524857</v>
      </c>
    </row>
    <row r="1409" spans="16:21" x14ac:dyDescent="0.2">
      <c r="P1409">
        <v>138.5</v>
      </c>
      <c r="Q1409">
        <f t="shared" si="117"/>
        <v>1.0825551902038428</v>
      </c>
      <c r="R1409">
        <f t="shared" si="118"/>
        <v>170.45999999999995</v>
      </c>
      <c r="S1409">
        <f t="shared" si="119"/>
        <v>0.17045999999999994</v>
      </c>
      <c r="T1409">
        <f t="shared" si="120"/>
        <v>2.8002796452904235</v>
      </c>
      <c r="U1409">
        <f t="shared" si="121"/>
        <v>12.800279645290424</v>
      </c>
    </row>
    <row r="1410" spans="16:21" x14ac:dyDescent="0.2">
      <c r="P1410">
        <v>138.6</v>
      </c>
      <c r="Q1410">
        <f t="shared" si="117"/>
        <v>1.0809546147857176</v>
      </c>
      <c r="R1410">
        <f t="shared" si="118"/>
        <v>170.46</v>
      </c>
      <c r="S1410">
        <f t="shared" si="119"/>
        <v>0.17046</v>
      </c>
      <c r="T1410">
        <f t="shared" si="120"/>
        <v>2.7938537793463496</v>
      </c>
      <c r="U1410">
        <f t="shared" si="121"/>
        <v>12.79385377934635</v>
      </c>
    </row>
    <row r="1411" spans="16:21" x14ac:dyDescent="0.2">
      <c r="P1411">
        <v>138.69999999999999</v>
      </c>
      <c r="Q1411">
        <f t="shared" si="117"/>
        <v>1.0793575576855532</v>
      </c>
      <c r="R1411">
        <f t="shared" si="118"/>
        <v>170.46</v>
      </c>
      <c r="S1411">
        <f t="shared" si="119"/>
        <v>0.17046</v>
      </c>
      <c r="T1411">
        <f t="shared" si="120"/>
        <v>2.7874325479976676</v>
      </c>
      <c r="U1411">
        <f t="shared" si="121"/>
        <v>12.787432547997668</v>
      </c>
    </row>
    <row r="1412" spans="16:21" x14ac:dyDescent="0.2">
      <c r="P1412">
        <v>138.80000000000001</v>
      </c>
      <c r="Q1412">
        <f t="shared" si="117"/>
        <v>1.0777640086412432</v>
      </c>
      <c r="R1412">
        <f t="shared" si="118"/>
        <v>170.46</v>
      </c>
      <c r="S1412">
        <f t="shared" si="119"/>
        <v>0.17046</v>
      </c>
      <c r="T1412">
        <f t="shared" si="120"/>
        <v>2.7810159445638618</v>
      </c>
      <c r="U1412">
        <f t="shared" si="121"/>
        <v>12.781015944563862</v>
      </c>
    </row>
    <row r="1413" spans="16:21" x14ac:dyDescent="0.2">
      <c r="P1413">
        <v>138.9</v>
      </c>
      <c r="Q1413">
        <f t="shared" si="117"/>
        <v>1.0761739574279867</v>
      </c>
      <c r="R1413">
        <f t="shared" si="118"/>
        <v>170.45999999999998</v>
      </c>
      <c r="S1413">
        <f t="shared" si="119"/>
        <v>0.17045999999999997</v>
      </c>
      <c r="T1413">
        <f t="shared" si="120"/>
        <v>2.7746039623788832</v>
      </c>
      <c r="U1413">
        <f t="shared" si="121"/>
        <v>12.774603962378883</v>
      </c>
    </row>
    <row r="1414" spans="16:21" x14ac:dyDescent="0.2">
      <c r="P1414">
        <v>139</v>
      </c>
      <c r="Q1414">
        <f t="shared" si="117"/>
        <v>1.0745873938581105</v>
      </c>
      <c r="R1414">
        <f t="shared" si="118"/>
        <v>170.45999999999998</v>
      </c>
      <c r="S1414">
        <f t="shared" si="119"/>
        <v>0.17045999999999997</v>
      </c>
      <c r="T1414">
        <f t="shared" si="120"/>
        <v>2.768196594791057</v>
      </c>
      <c r="U1414">
        <f t="shared" si="121"/>
        <v>12.768196594791057</v>
      </c>
    </row>
    <row r="1415" spans="16:21" x14ac:dyDescent="0.2">
      <c r="P1415">
        <v>139.1</v>
      </c>
      <c r="Q1415">
        <f t="shared" si="117"/>
        <v>1.0730043077809135</v>
      </c>
      <c r="R1415">
        <f t="shared" si="118"/>
        <v>170.45999999999998</v>
      </c>
      <c r="S1415">
        <f t="shared" si="119"/>
        <v>0.17045999999999997</v>
      </c>
      <c r="T1415">
        <f t="shared" si="120"/>
        <v>2.7617938351630542</v>
      </c>
      <c r="U1415">
        <f t="shared" si="121"/>
        <v>12.761793835163054</v>
      </c>
    </row>
    <row r="1416" spans="16:21" x14ac:dyDescent="0.2">
      <c r="P1416">
        <v>139.19999999999999</v>
      </c>
      <c r="Q1416">
        <f t="shared" si="117"/>
        <v>1.0714246890825074</v>
      </c>
      <c r="R1416">
        <f t="shared" si="118"/>
        <v>170.45999999999998</v>
      </c>
      <c r="S1416">
        <f t="shared" si="119"/>
        <v>0.17045999999999997</v>
      </c>
      <c r="T1416">
        <f t="shared" si="120"/>
        <v>2.7553956768718635</v>
      </c>
      <c r="U1416">
        <f t="shared" si="121"/>
        <v>12.755395676871863</v>
      </c>
    </row>
    <row r="1417" spans="16:21" x14ac:dyDescent="0.2">
      <c r="P1417">
        <v>139.30000000000001</v>
      </c>
      <c r="Q1417">
        <f t="shared" si="117"/>
        <v>1.0698485276856586</v>
      </c>
      <c r="R1417">
        <f t="shared" si="118"/>
        <v>170.45999999999998</v>
      </c>
      <c r="S1417">
        <f t="shared" si="119"/>
        <v>0.17045999999999997</v>
      </c>
      <c r="T1417">
        <f t="shared" si="120"/>
        <v>2.7490021133087552</v>
      </c>
      <c r="U1417">
        <f t="shared" si="121"/>
        <v>12.749002113308755</v>
      </c>
    </row>
    <row r="1418" spans="16:21" x14ac:dyDescent="0.2">
      <c r="P1418">
        <v>139.4</v>
      </c>
      <c r="Q1418">
        <f t="shared" si="117"/>
        <v>1.0682758135496184</v>
      </c>
      <c r="R1418">
        <f t="shared" si="118"/>
        <v>170.45999999999998</v>
      </c>
      <c r="S1418">
        <f t="shared" si="119"/>
        <v>0.17045999999999997</v>
      </c>
      <c r="T1418">
        <f t="shared" si="120"/>
        <v>2.7426131378791894</v>
      </c>
      <c r="U1418">
        <f t="shared" si="121"/>
        <v>12.742613137879189</v>
      </c>
    </row>
    <row r="1419" spans="16:21" x14ac:dyDescent="0.2">
      <c r="P1419">
        <v>139.5</v>
      </c>
      <c r="Q1419">
        <f t="shared" si="117"/>
        <v>1.0667065366699853</v>
      </c>
      <c r="R1419">
        <f t="shared" si="118"/>
        <v>170.45999999999998</v>
      </c>
      <c r="S1419">
        <f t="shared" si="119"/>
        <v>0.17045999999999997</v>
      </c>
      <c r="T1419">
        <f t="shared" si="120"/>
        <v>2.7362287440028723</v>
      </c>
      <c r="U1419">
        <f t="shared" si="121"/>
        <v>12.736228744002872</v>
      </c>
    </row>
    <row r="1420" spans="16:21" x14ac:dyDescent="0.2">
      <c r="P1420">
        <v>139.6</v>
      </c>
      <c r="Q1420">
        <f t="shared" si="117"/>
        <v>1.0651406870785192</v>
      </c>
      <c r="R1420">
        <f t="shared" si="118"/>
        <v>170.45999999999998</v>
      </c>
      <c r="S1420">
        <f t="shared" si="119"/>
        <v>0.17045999999999997</v>
      </c>
      <c r="T1420">
        <f t="shared" si="120"/>
        <v>2.7298489251135862</v>
      </c>
      <c r="U1420">
        <f t="shared" si="121"/>
        <v>12.729848925113586</v>
      </c>
    </row>
    <row r="1421" spans="16:21" x14ac:dyDescent="0.2">
      <c r="P1421">
        <v>139.69999999999999</v>
      </c>
      <c r="Q1421">
        <f t="shared" si="117"/>
        <v>1.0635782548430128</v>
      </c>
      <c r="R1421">
        <f t="shared" si="118"/>
        <v>170.46</v>
      </c>
      <c r="S1421">
        <f t="shared" si="119"/>
        <v>0.17046</v>
      </c>
      <c r="T1421">
        <f t="shared" si="120"/>
        <v>2.7234736746592745</v>
      </c>
      <c r="U1421">
        <f t="shared" si="121"/>
        <v>12.723473674659274</v>
      </c>
    </row>
    <row r="1422" spans="16:21" x14ac:dyDescent="0.2">
      <c r="P1422">
        <v>139.80000000000001</v>
      </c>
      <c r="Q1422">
        <f t="shared" si="117"/>
        <v>1.062019230067117</v>
      </c>
      <c r="R1422">
        <f t="shared" si="118"/>
        <v>170.46</v>
      </c>
      <c r="S1422">
        <f t="shared" si="119"/>
        <v>0.17046</v>
      </c>
      <c r="T1422">
        <f t="shared" si="120"/>
        <v>2.7171029861019136</v>
      </c>
      <c r="U1422">
        <f t="shared" si="121"/>
        <v>12.717102986101914</v>
      </c>
    </row>
    <row r="1423" spans="16:21" x14ac:dyDescent="0.2">
      <c r="P1423">
        <v>139.9</v>
      </c>
      <c r="Q1423">
        <f t="shared" si="117"/>
        <v>1.0604636028901986</v>
      </c>
      <c r="R1423">
        <f t="shared" si="118"/>
        <v>170.46</v>
      </c>
      <c r="S1423">
        <f t="shared" si="119"/>
        <v>0.17046</v>
      </c>
      <c r="T1423">
        <f t="shared" si="120"/>
        <v>2.7107368529175346</v>
      </c>
      <c r="U1423">
        <f t="shared" si="121"/>
        <v>12.710736852917535</v>
      </c>
    </row>
    <row r="1424" spans="16:21" x14ac:dyDescent="0.2">
      <c r="P1424">
        <v>140</v>
      </c>
      <c r="Q1424">
        <f t="shared" si="117"/>
        <v>1.0589113634871725</v>
      </c>
      <c r="R1424">
        <f t="shared" si="118"/>
        <v>170.46</v>
      </c>
      <c r="S1424">
        <f t="shared" si="119"/>
        <v>0.17046</v>
      </c>
      <c r="T1424">
        <f t="shared" si="120"/>
        <v>2.7043752685961238</v>
      </c>
      <c r="U1424">
        <f t="shared" si="121"/>
        <v>12.704375268596124</v>
      </c>
    </row>
    <row r="1425" spans="16:21" x14ac:dyDescent="0.2">
      <c r="P1425">
        <v>140.1</v>
      </c>
      <c r="Q1425">
        <f t="shared" si="117"/>
        <v>1.0573625020683608</v>
      </c>
      <c r="R1425">
        <f t="shared" si="118"/>
        <v>170.45999999999998</v>
      </c>
      <c r="S1425">
        <f t="shared" si="119"/>
        <v>0.17045999999999997</v>
      </c>
      <c r="T1425">
        <f t="shared" si="120"/>
        <v>2.6980182266416293</v>
      </c>
      <c r="U1425">
        <f t="shared" si="121"/>
        <v>12.698018226641629</v>
      </c>
    </row>
    <row r="1426" spans="16:21" x14ac:dyDescent="0.2">
      <c r="P1426">
        <v>140.19999999999999</v>
      </c>
      <c r="Q1426">
        <f t="shared" si="117"/>
        <v>1.0558170088793275</v>
      </c>
      <c r="R1426">
        <f t="shared" si="118"/>
        <v>170.46</v>
      </c>
      <c r="S1426">
        <f t="shared" si="119"/>
        <v>0.17046</v>
      </c>
      <c r="T1426">
        <f t="shared" si="120"/>
        <v>2.6916657205718835</v>
      </c>
      <c r="U1426">
        <f t="shared" si="121"/>
        <v>12.691665720571883</v>
      </c>
    </row>
    <row r="1427" spans="16:21" x14ac:dyDescent="0.2">
      <c r="P1427">
        <v>140.30000000000001</v>
      </c>
      <c r="Q1427">
        <f t="shared" si="117"/>
        <v>1.0542748742007473</v>
      </c>
      <c r="R1427">
        <f t="shared" si="118"/>
        <v>170.46</v>
      </c>
      <c r="S1427">
        <f t="shared" si="119"/>
        <v>0.17046</v>
      </c>
      <c r="T1427">
        <f t="shared" si="120"/>
        <v>2.6853177439186311</v>
      </c>
      <c r="U1427">
        <f t="shared" si="121"/>
        <v>12.685317743918631</v>
      </c>
    </row>
    <row r="1428" spans="16:21" x14ac:dyDescent="0.2">
      <c r="P1428">
        <v>140.4</v>
      </c>
      <c r="Q1428">
        <f t="shared" si="117"/>
        <v>1.0527360883482251</v>
      </c>
      <c r="R1428">
        <f t="shared" si="118"/>
        <v>170.45999999999998</v>
      </c>
      <c r="S1428">
        <f t="shared" si="119"/>
        <v>0.17045999999999997</v>
      </c>
      <c r="T1428">
        <f t="shared" si="120"/>
        <v>2.6789742902273801</v>
      </c>
      <c r="U1428">
        <f t="shared" si="121"/>
        <v>12.67897429022738</v>
      </c>
    </row>
    <row r="1429" spans="16:21" x14ac:dyDescent="0.2">
      <c r="P1429">
        <v>140.5</v>
      </c>
      <c r="Q1429">
        <f t="shared" si="117"/>
        <v>1.0512006416721738</v>
      </c>
      <c r="R1429">
        <f t="shared" si="118"/>
        <v>170.45999999999998</v>
      </c>
      <c r="S1429">
        <f t="shared" si="119"/>
        <v>0.17045999999999997</v>
      </c>
      <c r="T1429">
        <f t="shared" si="120"/>
        <v>2.6726353530574798</v>
      </c>
      <c r="U1429">
        <f t="shared" si="121"/>
        <v>12.67263535305748</v>
      </c>
    </row>
    <row r="1430" spans="16:21" x14ac:dyDescent="0.2">
      <c r="P1430">
        <v>140.6</v>
      </c>
      <c r="Q1430">
        <f t="shared" si="117"/>
        <v>1.0496685245576469</v>
      </c>
      <c r="R1430">
        <f t="shared" si="118"/>
        <v>170.45999999999998</v>
      </c>
      <c r="S1430">
        <f t="shared" si="119"/>
        <v>0.17045999999999997</v>
      </c>
      <c r="T1430">
        <f t="shared" si="120"/>
        <v>2.6663009259820001</v>
      </c>
      <c r="U1430">
        <f t="shared" si="121"/>
        <v>12.666300925982</v>
      </c>
    </row>
    <row r="1431" spans="16:21" x14ac:dyDescent="0.2">
      <c r="P1431">
        <v>140.69999999999999</v>
      </c>
      <c r="Q1431">
        <f t="shared" si="117"/>
        <v>1.0481397274241935</v>
      </c>
      <c r="R1431">
        <f t="shared" si="118"/>
        <v>170.46</v>
      </c>
      <c r="S1431">
        <f t="shared" si="119"/>
        <v>0.17046</v>
      </c>
      <c r="T1431">
        <f t="shared" si="120"/>
        <v>2.6599710025877172</v>
      </c>
      <c r="U1431">
        <f t="shared" si="121"/>
        <v>12.659971002587717</v>
      </c>
    </row>
    <row r="1432" spans="16:21" x14ac:dyDescent="0.2">
      <c r="P1432">
        <v>140.80000000000001</v>
      </c>
      <c r="Q1432">
        <f t="shared" si="117"/>
        <v>1.0466142407257166</v>
      </c>
      <c r="R1432">
        <f t="shared" si="118"/>
        <v>170.45999999999998</v>
      </c>
      <c r="S1432">
        <f t="shared" si="119"/>
        <v>0.17045999999999997</v>
      </c>
      <c r="T1432">
        <f t="shared" si="120"/>
        <v>2.6536455764750926</v>
      </c>
      <c r="U1432">
        <f t="shared" si="121"/>
        <v>12.653645576475093</v>
      </c>
    </row>
    <row r="1433" spans="16:21" x14ac:dyDescent="0.2">
      <c r="P1433">
        <v>140.9</v>
      </c>
      <c r="Q1433">
        <f t="shared" ref="Q1433:Q1496" si="122">IF(P1433&gt;108,(100*(0.001*10^(T1433/10)-0.001*10^((T1433-$Q$20)/10))/($Q$19)),MIN(($S$19*LOG10(P1433)+$U$19),($S$20*LOG10(P1433)+$U$20),($S$21*LOG10(P1433)+$U$21)))</f>
        <v>1.0450920549503142</v>
      </c>
      <c r="R1433">
        <f t="shared" si="118"/>
        <v>170.46</v>
      </c>
      <c r="S1433">
        <f t="shared" si="119"/>
        <v>0.17046</v>
      </c>
      <c r="T1433">
        <f t="shared" si="120"/>
        <v>2.6473246412581943</v>
      </c>
      <c r="U1433">
        <f t="shared" si="121"/>
        <v>12.647324641258194</v>
      </c>
    </row>
    <row r="1434" spans="16:21" x14ac:dyDescent="0.2">
      <c r="P1434">
        <v>141</v>
      </c>
      <c r="Q1434">
        <f t="shared" si="122"/>
        <v>1.0435731606201473</v>
      </c>
      <c r="R1434">
        <f t="shared" ref="R1434:R1497" si="123">1000*(0.001*10^(T1434/10)-0.001*10^((T1434-$Q$20)/10))/(0.01*Q1434)</f>
        <v>170.46</v>
      </c>
      <c r="S1434">
        <f t="shared" ref="S1434:S1497" si="124">0.001*R1434</f>
        <v>0.17046</v>
      </c>
      <c r="T1434">
        <f t="shared" ref="T1434:T1497" si="125">U1434-$Q$21</f>
        <v>2.6410081905647189</v>
      </c>
      <c r="U1434">
        <f t="shared" ref="U1434:U1497" si="126">MIN($D$28*LOG(P1434)+$D$26,$D$29*LOG(P1434)+$D$27)</f>
        <v>12.641008190564719</v>
      </c>
    </row>
    <row r="1435" spans="16:21" x14ac:dyDescent="0.2">
      <c r="P1435">
        <v>141.1</v>
      </c>
      <c r="Q1435">
        <f t="shared" si="122"/>
        <v>1.0420575482912757</v>
      </c>
      <c r="R1435">
        <f t="shared" si="123"/>
        <v>170.45999999999998</v>
      </c>
      <c r="S1435">
        <f t="shared" si="124"/>
        <v>0.17045999999999997</v>
      </c>
      <c r="T1435">
        <f t="shared" si="125"/>
        <v>2.6346962180358702</v>
      </c>
      <c r="U1435">
        <f t="shared" si="126"/>
        <v>12.63469621803587</v>
      </c>
    </row>
    <row r="1436" spans="16:21" x14ac:dyDescent="0.2">
      <c r="P1436">
        <v>141.19999999999999</v>
      </c>
      <c r="Q1436">
        <f t="shared" si="122"/>
        <v>1.0405452085535341</v>
      </c>
      <c r="R1436">
        <f t="shared" si="123"/>
        <v>170.46</v>
      </c>
      <c r="S1436">
        <f t="shared" si="124"/>
        <v>0.17046</v>
      </c>
      <c r="T1436">
        <f t="shared" si="125"/>
        <v>2.6283887173264162</v>
      </c>
      <c r="U1436">
        <f t="shared" si="126"/>
        <v>12.628388717326416</v>
      </c>
    </row>
    <row r="1437" spans="16:21" x14ac:dyDescent="0.2">
      <c r="P1437">
        <v>141.30000000000001</v>
      </c>
      <c r="Q1437">
        <f t="shared" si="122"/>
        <v>1.0390361320303627</v>
      </c>
      <c r="R1437">
        <f t="shared" si="123"/>
        <v>170.45999999999998</v>
      </c>
      <c r="S1437">
        <f t="shared" si="124"/>
        <v>0.17045999999999997</v>
      </c>
      <c r="T1437">
        <f t="shared" si="125"/>
        <v>2.6220856821045473</v>
      </c>
      <c r="U1437">
        <f t="shared" si="126"/>
        <v>12.622085682104547</v>
      </c>
    </row>
    <row r="1438" spans="16:21" x14ac:dyDescent="0.2">
      <c r="P1438">
        <v>141.4</v>
      </c>
      <c r="Q1438">
        <f t="shared" si="122"/>
        <v>1.0375303093786907</v>
      </c>
      <c r="R1438">
        <f t="shared" si="123"/>
        <v>170.46</v>
      </c>
      <c r="S1438">
        <f t="shared" si="124"/>
        <v>0.17046</v>
      </c>
      <c r="T1438">
        <f t="shared" si="125"/>
        <v>2.6157871060519469</v>
      </c>
      <c r="U1438">
        <f t="shared" si="126"/>
        <v>12.615787106051947</v>
      </c>
    </row>
    <row r="1439" spans="16:21" x14ac:dyDescent="0.2">
      <c r="P1439">
        <v>141.5</v>
      </c>
      <c r="Q1439">
        <f t="shared" si="122"/>
        <v>1.0360277312887727</v>
      </c>
      <c r="R1439">
        <f t="shared" si="123"/>
        <v>170.46</v>
      </c>
      <c r="S1439">
        <f t="shared" si="124"/>
        <v>0.17046</v>
      </c>
      <c r="T1439">
        <f t="shared" si="125"/>
        <v>2.6094929828636708</v>
      </c>
      <c r="U1439">
        <f t="shared" si="126"/>
        <v>12.609492982863671</v>
      </c>
    </row>
    <row r="1440" spans="16:21" x14ac:dyDescent="0.2">
      <c r="P1440">
        <v>141.6</v>
      </c>
      <c r="Q1440">
        <f t="shared" si="122"/>
        <v>1.0345283884840502</v>
      </c>
      <c r="R1440">
        <f t="shared" si="123"/>
        <v>170.46</v>
      </c>
      <c r="S1440">
        <f t="shared" si="124"/>
        <v>0.17046</v>
      </c>
      <c r="T1440">
        <f t="shared" si="125"/>
        <v>2.6032033062481261</v>
      </c>
      <c r="U1440">
        <f t="shared" si="126"/>
        <v>12.603203306248126</v>
      </c>
    </row>
    <row r="1441" spans="16:21" x14ac:dyDescent="0.2">
      <c r="P1441">
        <v>141.69999999999999</v>
      </c>
      <c r="Q1441">
        <f t="shared" si="122"/>
        <v>1.033032271721017</v>
      </c>
      <c r="R1441">
        <f t="shared" si="123"/>
        <v>170.46000000000004</v>
      </c>
      <c r="S1441">
        <f t="shared" si="124"/>
        <v>0.17046000000000003</v>
      </c>
      <c r="T1441">
        <f t="shared" si="125"/>
        <v>2.5969180699270638</v>
      </c>
      <c r="U1441">
        <f t="shared" si="126"/>
        <v>12.596918069927064</v>
      </c>
    </row>
    <row r="1442" spans="16:21" x14ac:dyDescent="0.2">
      <c r="P1442">
        <v>141.80000000000001</v>
      </c>
      <c r="Q1442">
        <f t="shared" si="122"/>
        <v>1.0315393717890751</v>
      </c>
      <c r="R1442">
        <f t="shared" si="123"/>
        <v>170.45999999999998</v>
      </c>
      <c r="S1442">
        <f t="shared" si="124"/>
        <v>0.17045999999999997</v>
      </c>
      <c r="T1442">
        <f t="shared" si="125"/>
        <v>2.5906372676355218</v>
      </c>
      <c r="U1442">
        <f t="shared" si="126"/>
        <v>12.590637267635522</v>
      </c>
    </row>
    <row r="1443" spans="16:21" x14ac:dyDescent="0.2">
      <c r="P1443">
        <v>141.9</v>
      </c>
      <c r="Q1443">
        <f t="shared" si="122"/>
        <v>1.0300496795103913</v>
      </c>
      <c r="R1443">
        <f t="shared" si="123"/>
        <v>170.46</v>
      </c>
      <c r="S1443">
        <f t="shared" si="124"/>
        <v>0.17046</v>
      </c>
      <c r="T1443">
        <f t="shared" si="125"/>
        <v>2.584360893121783</v>
      </c>
      <c r="U1443">
        <f t="shared" si="126"/>
        <v>12.584360893121783</v>
      </c>
    </row>
    <row r="1444" spans="16:21" x14ac:dyDescent="0.2">
      <c r="P1444">
        <v>142</v>
      </c>
      <c r="Q1444">
        <f t="shared" si="122"/>
        <v>1.028563185739761</v>
      </c>
      <c r="R1444">
        <f t="shared" si="123"/>
        <v>170.45999999999998</v>
      </c>
      <c r="S1444">
        <f t="shared" si="124"/>
        <v>0.17045999999999997</v>
      </c>
      <c r="T1444">
        <f t="shared" si="125"/>
        <v>2.5780889401473459</v>
      </c>
      <c r="U1444">
        <f t="shared" si="126"/>
        <v>12.578088940147346</v>
      </c>
    </row>
    <row r="1445" spans="16:21" x14ac:dyDescent="0.2">
      <c r="P1445">
        <v>142.1</v>
      </c>
      <c r="Q1445">
        <f t="shared" si="122"/>
        <v>1.0270798813644639</v>
      </c>
      <c r="R1445">
        <f t="shared" si="123"/>
        <v>170.45999999999998</v>
      </c>
      <c r="S1445">
        <f t="shared" si="124"/>
        <v>0.17045999999999997</v>
      </c>
      <c r="T1445">
        <f t="shared" si="125"/>
        <v>2.5718214024868686</v>
      </c>
      <c r="U1445">
        <f t="shared" si="126"/>
        <v>12.571821402486869</v>
      </c>
    </row>
    <row r="1446" spans="16:21" x14ac:dyDescent="0.2">
      <c r="P1446">
        <v>142.19999999999999</v>
      </c>
      <c r="Q1446">
        <f t="shared" si="122"/>
        <v>1.0255997573041391</v>
      </c>
      <c r="R1446">
        <f t="shared" si="123"/>
        <v>170.46</v>
      </c>
      <c r="S1446">
        <f t="shared" si="124"/>
        <v>0.17046</v>
      </c>
      <c r="T1446">
        <f t="shared" si="125"/>
        <v>2.5655582739281826</v>
      </c>
      <c r="U1446">
        <f t="shared" si="126"/>
        <v>12.565558273928183</v>
      </c>
    </row>
    <row r="1447" spans="16:21" x14ac:dyDescent="0.2">
      <c r="P1447">
        <v>142.30000000000001</v>
      </c>
      <c r="Q1447">
        <f t="shared" si="122"/>
        <v>1.024122804510627</v>
      </c>
      <c r="R1447">
        <f t="shared" si="123"/>
        <v>170.46</v>
      </c>
      <c r="S1447">
        <f t="shared" si="124"/>
        <v>0.17046</v>
      </c>
      <c r="T1447">
        <f t="shared" si="125"/>
        <v>2.5592995482721719</v>
      </c>
      <c r="U1447">
        <f t="shared" si="126"/>
        <v>12.559299548272172</v>
      </c>
    </row>
    <row r="1448" spans="16:21" x14ac:dyDescent="0.2">
      <c r="P1448">
        <v>142.4</v>
      </c>
      <c r="Q1448">
        <f t="shared" si="122"/>
        <v>1.0226490139678559</v>
      </c>
      <c r="R1448">
        <f t="shared" si="123"/>
        <v>170.45999999999998</v>
      </c>
      <c r="S1448">
        <f t="shared" si="124"/>
        <v>0.17045999999999997</v>
      </c>
      <c r="T1448">
        <f t="shared" si="125"/>
        <v>2.5530452193328372</v>
      </c>
      <c r="U1448">
        <f t="shared" si="126"/>
        <v>12.553045219332837</v>
      </c>
    </row>
    <row r="1449" spans="16:21" x14ac:dyDescent="0.2">
      <c r="P1449">
        <v>142.5</v>
      </c>
      <c r="Q1449">
        <f t="shared" si="122"/>
        <v>1.0211783766916831</v>
      </c>
      <c r="R1449">
        <f t="shared" si="123"/>
        <v>170.45999999999998</v>
      </c>
      <c r="S1449">
        <f t="shared" si="124"/>
        <v>0.17045999999999997</v>
      </c>
      <c r="T1449">
        <f t="shared" si="125"/>
        <v>2.546795280937161</v>
      </c>
      <c r="U1449">
        <f t="shared" si="126"/>
        <v>12.546795280937161</v>
      </c>
    </row>
    <row r="1450" spans="16:21" x14ac:dyDescent="0.2">
      <c r="P1450">
        <v>142.6</v>
      </c>
      <c r="Q1450">
        <f t="shared" si="122"/>
        <v>1.0197108837297775</v>
      </c>
      <c r="R1450">
        <f t="shared" si="123"/>
        <v>170.46</v>
      </c>
      <c r="S1450">
        <f t="shared" si="124"/>
        <v>0.17046</v>
      </c>
      <c r="T1450">
        <f t="shared" si="125"/>
        <v>2.5405497269251427</v>
      </c>
      <c r="U1450">
        <f t="shared" si="126"/>
        <v>12.540549726925143</v>
      </c>
    </row>
    <row r="1451" spans="16:21" x14ac:dyDescent="0.2">
      <c r="P1451">
        <v>142.69999999999999</v>
      </c>
      <c r="Q1451">
        <f t="shared" si="122"/>
        <v>1.0182465261614759</v>
      </c>
      <c r="R1451">
        <f t="shared" si="123"/>
        <v>170.46</v>
      </c>
      <c r="S1451">
        <f t="shared" si="124"/>
        <v>0.17046</v>
      </c>
      <c r="T1451">
        <f t="shared" si="125"/>
        <v>2.534308551149735</v>
      </c>
      <c r="U1451">
        <f t="shared" si="126"/>
        <v>12.534308551149735</v>
      </c>
    </row>
    <row r="1452" spans="16:21" x14ac:dyDescent="0.2">
      <c r="P1452">
        <v>142.80000000000001</v>
      </c>
      <c r="Q1452">
        <f t="shared" si="122"/>
        <v>1.0167852950976513</v>
      </c>
      <c r="R1452">
        <f t="shared" si="123"/>
        <v>170.45999999999998</v>
      </c>
      <c r="S1452">
        <f t="shared" si="124"/>
        <v>0.17045999999999997</v>
      </c>
      <c r="T1452">
        <f t="shared" si="125"/>
        <v>2.5280717474768082</v>
      </c>
      <c r="U1452">
        <f t="shared" si="126"/>
        <v>12.528071747476808</v>
      </c>
    </row>
    <row r="1453" spans="16:21" x14ac:dyDescent="0.2">
      <c r="P1453">
        <v>142.9</v>
      </c>
      <c r="Q1453">
        <f t="shared" si="122"/>
        <v>1.0153271816805771</v>
      </c>
      <c r="R1453">
        <f t="shared" si="123"/>
        <v>170.46</v>
      </c>
      <c r="S1453">
        <f t="shared" si="124"/>
        <v>0.17046</v>
      </c>
      <c r="T1453">
        <f t="shared" si="125"/>
        <v>2.5218393097851077</v>
      </c>
      <c r="U1453">
        <f t="shared" si="126"/>
        <v>12.521839309785108</v>
      </c>
    </row>
    <row r="1454" spans="16:21" x14ac:dyDescent="0.2">
      <c r="P1454">
        <v>143</v>
      </c>
      <c r="Q1454">
        <f t="shared" si="122"/>
        <v>1.0138721770837977</v>
      </c>
      <c r="R1454">
        <f t="shared" si="123"/>
        <v>170.45999999999998</v>
      </c>
      <c r="S1454">
        <f t="shared" si="124"/>
        <v>0.17045999999999997</v>
      </c>
      <c r="T1454">
        <f t="shared" si="125"/>
        <v>2.5156112319662327</v>
      </c>
      <c r="U1454">
        <f t="shared" si="126"/>
        <v>12.515611231966233</v>
      </c>
    </row>
    <row r="1455" spans="16:21" x14ac:dyDescent="0.2">
      <c r="P1455">
        <v>143.1</v>
      </c>
      <c r="Q1455">
        <f t="shared" si="122"/>
        <v>1.0124202725119931</v>
      </c>
      <c r="R1455">
        <f t="shared" si="123"/>
        <v>170.45999999999998</v>
      </c>
      <c r="S1455">
        <f t="shared" si="124"/>
        <v>0.17045999999999997</v>
      </c>
      <c r="T1455">
        <f t="shared" si="125"/>
        <v>2.5093875079245862</v>
      </c>
      <c r="U1455">
        <f t="shared" si="126"/>
        <v>12.509387507924586</v>
      </c>
    </row>
    <row r="1456" spans="16:21" x14ac:dyDescent="0.2">
      <c r="P1456">
        <v>143.19999999999999</v>
      </c>
      <c r="Q1456">
        <f t="shared" si="122"/>
        <v>1.0109714592008503</v>
      </c>
      <c r="R1456">
        <f t="shared" si="123"/>
        <v>170.45999999999995</v>
      </c>
      <c r="S1456">
        <f t="shared" si="124"/>
        <v>0.17045999999999994</v>
      </c>
      <c r="T1456">
        <f t="shared" si="125"/>
        <v>2.503168131577354</v>
      </c>
      <c r="U1456">
        <f t="shared" si="126"/>
        <v>12.503168131577354</v>
      </c>
    </row>
    <row r="1457" spans="16:21" x14ac:dyDescent="0.2">
      <c r="P1457">
        <v>143.30000000000001</v>
      </c>
      <c r="Q1457">
        <f t="shared" si="122"/>
        <v>1.0095257284169268</v>
      </c>
      <c r="R1457">
        <f t="shared" si="123"/>
        <v>170.46</v>
      </c>
      <c r="S1457">
        <f t="shared" si="124"/>
        <v>0.17046</v>
      </c>
      <c r="T1457">
        <f t="shared" si="125"/>
        <v>2.4969530968544404</v>
      </c>
      <c r="U1457">
        <f t="shared" si="126"/>
        <v>12.49695309685444</v>
      </c>
    </row>
    <row r="1458" spans="16:21" x14ac:dyDescent="0.2">
      <c r="P1458">
        <v>143.4</v>
      </c>
      <c r="Q1458">
        <f t="shared" si="122"/>
        <v>1.0080830714575322</v>
      </c>
      <c r="R1458">
        <f t="shared" si="123"/>
        <v>170.45999999999998</v>
      </c>
      <c r="S1458">
        <f t="shared" si="124"/>
        <v>0.17045999999999997</v>
      </c>
      <c r="T1458">
        <f t="shared" si="125"/>
        <v>2.490742397698483</v>
      </c>
      <c r="U1458">
        <f t="shared" si="126"/>
        <v>12.490742397698483</v>
      </c>
    </row>
    <row r="1459" spans="16:21" x14ac:dyDescent="0.2">
      <c r="P1459">
        <v>143.5</v>
      </c>
      <c r="Q1459">
        <f t="shared" si="122"/>
        <v>1.0066434796505868</v>
      </c>
      <c r="R1459">
        <f t="shared" si="123"/>
        <v>170.46</v>
      </c>
      <c r="S1459">
        <f t="shared" si="124"/>
        <v>0.17046</v>
      </c>
      <c r="T1459">
        <f t="shared" si="125"/>
        <v>2.4845360280647739</v>
      </c>
      <c r="U1459">
        <f t="shared" si="126"/>
        <v>12.484536028064774</v>
      </c>
    </row>
    <row r="1460" spans="16:21" x14ac:dyDescent="0.2">
      <c r="P1460">
        <v>143.6</v>
      </c>
      <c r="Q1460">
        <f t="shared" si="122"/>
        <v>1.0052069443544966</v>
      </c>
      <c r="R1460">
        <f t="shared" si="123"/>
        <v>170.46</v>
      </c>
      <c r="S1460">
        <f t="shared" si="124"/>
        <v>0.17046</v>
      </c>
      <c r="T1460">
        <f t="shared" si="125"/>
        <v>2.4783339819212316</v>
      </c>
      <c r="U1460">
        <f t="shared" si="126"/>
        <v>12.478333981921232</v>
      </c>
    </row>
    <row r="1461" spans="16:21" x14ac:dyDescent="0.2">
      <c r="P1461">
        <v>143.69999999999999</v>
      </c>
      <c r="Q1461">
        <f t="shared" si="122"/>
        <v>1.0037734569580252</v>
      </c>
      <c r="R1461">
        <f t="shared" si="123"/>
        <v>170.45999999999998</v>
      </c>
      <c r="S1461">
        <f t="shared" si="124"/>
        <v>0.17045999999999997</v>
      </c>
      <c r="T1461">
        <f t="shared" si="125"/>
        <v>2.4721362532483724</v>
      </c>
      <c r="U1461">
        <f t="shared" si="126"/>
        <v>12.472136253248372</v>
      </c>
    </row>
    <row r="1462" spans="16:21" x14ac:dyDescent="0.2">
      <c r="P1462">
        <v>143.80000000000001</v>
      </c>
      <c r="Q1462">
        <f t="shared" si="122"/>
        <v>1.0023430088801704</v>
      </c>
      <c r="R1462">
        <f t="shared" si="123"/>
        <v>170.45999999999998</v>
      </c>
      <c r="S1462">
        <f t="shared" si="124"/>
        <v>0.17045999999999997</v>
      </c>
      <c r="T1462">
        <f t="shared" si="125"/>
        <v>2.4659428360392965</v>
      </c>
      <c r="U1462">
        <f t="shared" si="126"/>
        <v>12.465942836039297</v>
      </c>
    </row>
    <row r="1463" spans="16:21" x14ac:dyDescent="0.2">
      <c r="P1463">
        <v>143.9</v>
      </c>
      <c r="Q1463">
        <f t="shared" si="122"/>
        <v>1.0009155915700254</v>
      </c>
      <c r="R1463">
        <f t="shared" si="123"/>
        <v>170.46000000000004</v>
      </c>
      <c r="S1463">
        <f t="shared" si="124"/>
        <v>0.17046000000000003</v>
      </c>
      <c r="T1463">
        <f t="shared" si="125"/>
        <v>2.4597537242995955</v>
      </c>
      <c r="U1463">
        <f t="shared" si="126"/>
        <v>12.459753724299595</v>
      </c>
    </row>
    <row r="1464" spans="16:21" x14ac:dyDescent="0.2">
      <c r="P1464">
        <v>144</v>
      </c>
      <c r="Q1464">
        <f t="shared" si="122"/>
        <v>0.9994911965066664</v>
      </c>
      <c r="R1464">
        <f t="shared" si="123"/>
        <v>170.46</v>
      </c>
      <c r="S1464">
        <f t="shared" si="124"/>
        <v>0.17046</v>
      </c>
      <c r="T1464">
        <f t="shared" si="125"/>
        <v>2.4535689120473805</v>
      </c>
      <c r="U1464">
        <f t="shared" si="126"/>
        <v>12.45356891204738</v>
      </c>
    </row>
    <row r="1465" spans="16:21" x14ac:dyDescent="0.2">
      <c r="P1465">
        <v>144.1</v>
      </c>
      <c r="Q1465">
        <f t="shared" si="122"/>
        <v>0.99806981519901961</v>
      </c>
      <c r="R1465">
        <f t="shared" si="123"/>
        <v>170.46</v>
      </c>
      <c r="S1465">
        <f t="shared" si="124"/>
        <v>0.17046</v>
      </c>
      <c r="T1465">
        <f t="shared" si="125"/>
        <v>2.4473883933132186</v>
      </c>
      <c r="U1465">
        <f t="shared" si="126"/>
        <v>12.447388393313219</v>
      </c>
    </row>
    <row r="1466" spans="16:21" x14ac:dyDescent="0.2">
      <c r="P1466">
        <v>144.19999999999999</v>
      </c>
      <c r="Q1466">
        <f t="shared" si="122"/>
        <v>0.99665143918573629</v>
      </c>
      <c r="R1466">
        <f t="shared" si="123"/>
        <v>170.46</v>
      </c>
      <c r="S1466">
        <f t="shared" si="124"/>
        <v>0.17046</v>
      </c>
      <c r="T1466">
        <f t="shared" si="125"/>
        <v>2.4412121621400971</v>
      </c>
      <c r="U1466">
        <f t="shared" si="126"/>
        <v>12.441212162140097</v>
      </c>
    </row>
    <row r="1467" spans="16:21" x14ac:dyDescent="0.2">
      <c r="P1467">
        <v>144.30000000000001</v>
      </c>
      <c r="Q1467">
        <f t="shared" si="122"/>
        <v>0.99523606003506415</v>
      </c>
      <c r="R1467">
        <f t="shared" si="123"/>
        <v>170.46</v>
      </c>
      <c r="S1467">
        <f t="shared" si="124"/>
        <v>0.17046</v>
      </c>
      <c r="T1467">
        <f t="shared" si="125"/>
        <v>2.4350402125833739</v>
      </c>
      <c r="U1467">
        <f t="shared" si="126"/>
        <v>12.435040212583374</v>
      </c>
    </row>
    <row r="1468" spans="16:21" x14ac:dyDescent="0.2">
      <c r="P1468">
        <v>144.4</v>
      </c>
      <c r="Q1468">
        <f t="shared" si="122"/>
        <v>0.99382366934473554</v>
      </c>
      <c r="R1468">
        <f t="shared" si="123"/>
        <v>170.45999999999998</v>
      </c>
      <c r="S1468">
        <f t="shared" si="124"/>
        <v>0.17045999999999997</v>
      </c>
      <c r="T1468">
        <f t="shared" si="125"/>
        <v>2.4288725387107917</v>
      </c>
      <c r="U1468">
        <f t="shared" si="126"/>
        <v>12.428872538710792</v>
      </c>
    </row>
    <row r="1469" spans="16:21" x14ac:dyDescent="0.2">
      <c r="P1469">
        <v>144.5</v>
      </c>
      <c r="Q1469">
        <f t="shared" si="122"/>
        <v>0.99241425874183054</v>
      </c>
      <c r="R1469">
        <f t="shared" si="123"/>
        <v>170.46</v>
      </c>
      <c r="S1469">
        <f t="shared" si="124"/>
        <v>0.17046</v>
      </c>
      <c r="T1469">
        <f t="shared" si="125"/>
        <v>2.4227091346023926</v>
      </c>
      <c r="U1469">
        <f t="shared" si="126"/>
        <v>12.422709134602393</v>
      </c>
    </row>
    <row r="1470" spans="16:21" x14ac:dyDescent="0.2">
      <c r="P1470">
        <v>144.6</v>
      </c>
      <c r="Q1470">
        <f t="shared" si="122"/>
        <v>0.99100781988266062</v>
      </c>
      <c r="R1470">
        <f t="shared" si="123"/>
        <v>170.45999999999998</v>
      </c>
      <c r="S1470">
        <f t="shared" si="124"/>
        <v>0.17045999999999997</v>
      </c>
      <c r="T1470">
        <f t="shared" si="125"/>
        <v>2.416549994350504</v>
      </c>
      <c r="U1470">
        <f t="shared" si="126"/>
        <v>12.416549994350504</v>
      </c>
    </row>
    <row r="1471" spans="16:21" x14ac:dyDescent="0.2">
      <c r="P1471">
        <v>144.69999999999999</v>
      </c>
      <c r="Q1471">
        <f t="shared" si="122"/>
        <v>0.98960434445265266</v>
      </c>
      <c r="R1471">
        <f t="shared" si="123"/>
        <v>170.45999999999998</v>
      </c>
      <c r="S1471">
        <f t="shared" si="124"/>
        <v>0.17045999999999997</v>
      </c>
      <c r="T1471">
        <f t="shared" si="125"/>
        <v>2.4103951120597316</v>
      </c>
      <c r="U1471">
        <f t="shared" si="126"/>
        <v>12.410395112059732</v>
      </c>
    </row>
    <row r="1472" spans="16:21" x14ac:dyDescent="0.2">
      <c r="P1472">
        <v>144.80000000000001</v>
      </c>
      <c r="Q1472">
        <f t="shared" si="122"/>
        <v>0.98820382416621322</v>
      </c>
      <c r="R1472">
        <f t="shared" si="123"/>
        <v>170.46</v>
      </c>
      <c r="S1472">
        <f t="shared" si="124"/>
        <v>0.17046</v>
      </c>
      <c r="T1472">
        <f t="shared" si="125"/>
        <v>2.4042444818468738</v>
      </c>
      <c r="U1472">
        <f t="shared" si="126"/>
        <v>12.404244481846874</v>
      </c>
    </row>
    <row r="1473" spans="16:21" x14ac:dyDescent="0.2">
      <c r="P1473">
        <v>144.9</v>
      </c>
      <c r="Q1473">
        <f t="shared" si="122"/>
        <v>0.98680625076661832</v>
      </c>
      <c r="R1473">
        <f t="shared" si="123"/>
        <v>170.45999999999998</v>
      </c>
      <c r="S1473">
        <f t="shared" si="124"/>
        <v>0.17045999999999997</v>
      </c>
      <c r="T1473">
        <f t="shared" si="125"/>
        <v>2.3980980978409221</v>
      </c>
      <c r="U1473">
        <f t="shared" si="126"/>
        <v>12.398098097840922</v>
      </c>
    </row>
    <row r="1474" spans="16:21" x14ac:dyDescent="0.2">
      <c r="P1474">
        <v>145</v>
      </c>
      <c r="Q1474">
        <f t="shared" si="122"/>
        <v>0.98541161602588823</v>
      </c>
      <c r="R1474">
        <f t="shared" si="123"/>
        <v>170.46</v>
      </c>
      <c r="S1474">
        <f t="shared" si="124"/>
        <v>0.17046</v>
      </c>
      <c r="T1474">
        <f t="shared" si="125"/>
        <v>2.3919559541830182</v>
      </c>
      <c r="U1474">
        <f t="shared" si="126"/>
        <v>12.391955954183018</v>
      </c>
    </row>
    <row r="1475" spans="16:21" x14ac:dyDescent="0.2">
      <c r="P1475">
        <v>145.1</v>
      </c>
      <c r="Q1475">
        <f t="shared" si="122"/>
        <v>0.98401991174466985</v>
      </c>
      <c r="R1475">
        <f t="shared" si="123"/>
        <v>170.45999999999998</v>
      </c>
      <c r="S1475">
        <f t="shared" si="124"/>
        <v>0.17045999999999997</v>
      </c>
      <c r="T1475">
        <f t="shared" si="125"/>
        <v>2.3858180450264186</v>
      </c>
      <c r="U1475">
        <f t="shared" si="126"/>
        <v>12.385818045026419</v>
      </c>
    </row>
    <row r="1476" spans="16:21" x14ac:dyDescent="0.2">
      <c r="P1476">
        <v>145.19999999999999</v>
      </c>
      <c r="Q1476">
        <f t="shared" si="122"/>
        <v>0.98263112975211619</v>
      </c>
      <c r="R1476">
        <f t="shared" si="123"/>
        <v>170.45999999999998</v>
      </c>
      <c r="S1476">
        <f t="shared" si="124"/>
        <v>0.17045999999999997</v>
      </c>
      <c r="T1476">
        <f t="shared" si="125"/>
        <v>2.379684364536466</v>
      </c>
      <c r="U1476">
        <f t="shared" si="126"/>
        <v>12.379684364536466</v>
      </c>
    </row>
    <row r="1477" spans="16:21" x14ac:dyDescent="0.2">
      <c r="P1477">
        <v>145.30000000000001</v>
      </c>
      <c r="Q1477">
        <f t="shared" si="122"/>
        <v>0.98124526190577088</v>
      </c>
      <c r="R1477">
        <f t="shared" si="123"/>
        <v>170.46</v>
      </c>
      <c r="S1477">
        <f t="shared" si="124"/>
        <v>0.17046</v>
      </c>
      <c r="T1477">
        <f t="shared" si="125"/>
        <v>2.3735549068905613</v>
      </c>
      <c r="U1477">
        <f t="shared" si="126"/>
        <v>12.373554906890561</v>
      </c>
    </row>
    <row r="1478" spans="16:21" x14ac:dyDescent="0.2">
      <c r="P1478">
        <v>145.4</v>
      </c>
      <c r="Q1478">
        <f t="shared" si="122"/>
        <v>0.97986230009144448</v>
      </c>
      <c r="R1478">
        <f t="shared" si="123"/>
        <v>170.46</v>
      </c>
      <c r="S1478">
        <f t="shared" si="124"/>
        <v>0.17046</v>
      </c>
      <c r="T1478">
        <f t="shared" si="125"/>
        <v>2.3674296662781131</v>
      </c>
      <c r="U1478">
        <f t="shared" si="126"/>
        <v>12.367429666278113</v>
      </c>
    </row>
    <row r="1479" spans="16:21" x14ac:dyDescent="0.2">
      <c r="P1479">
        <v>145.5</v>
      </c>
      <c r="Q1479">
        <f t="shared" si="122"/>
        <v>0.97848223622310115</v>
      </c>
      <c r="R1479">
        <f t="shared" si="123"/>
        <v>170.46</v>
      </c>
      <c r="S1479">
        <f t="shared" si="124"/>
        <v>0.17046</v>
      </c>
      <c r="T1479">
        <f t="shared" si="125"/>
        <v>2.3613086369005174</v>
      </c>
      <c r="U1479">
        <f t="shared" si="126"/>
        <v>12.361308636900517</v>
      </c>
    </row>
    <row r="1480" spans="16:21" x14ac:dyDescent="0.2">
      <c r="P1480">
        <v>145.6</v>
      </c>
      <c r="Q1480">
        <f t="shared" si="122"/>
        <v>0.97710506224274163</v>
      </c>
      <c r="R1480">
        <f t="shared" si="123"/>
        <v>170.45999999999998</v>
      </c>
      <c r="S1480">
        <f t="shared" si="124"/>
        <v>0.17045999999999997</v>
      </c>
      <c r="T1480">
        <f t="shared" si="125"/>
        <v>2.3551918129711282</v>
      </c>
      <c r="U1480">
        <f t="shared" si="126"/>
        <v>12.355191812971128</v>
      </c>
    </row>
    <row r="1481" spans="16:21" x14ac:dyDescent="0.2">
      <c r="P1481">
        <v>145.69999999999999</v>
      </c>
      <c r="Q1481">
        <f t="shared" si="122"/>
        <v>0.97573077012028231</v>
      </c>
      <c r="R1481">
        <f t="shared" si="123"/>
        <v>170.46</v>
      </c>
      <c r="S1481">
        <f t="shared" si="124"/>
        <v>0.17046</v>
      </c>
      <c r="T1481">
        <f t="shared" si="125"/>
        <v>2.3490791887152014</v>
      </c>
      <c r="U1481">
        <f t="shared" si="126"/>
        <v>12.349079188715201</v>
      </c>
    </row>
    <row r="1482" spans="16:21" x14ac:dyDescent="0.2">
      <c r="P1482">
        <v>145.80000000000001</v>
      </c>
      <c r="Q1482">
        <f t="shared" si="122"/>
        <v>0.97435935185344957</v>
      </c>
      <c r="R1482">
        <f t="shared" si="123"/>
        <v>170.45999999999998</v>
      </c>
      <c r="S1482">
        <f t="shared" si="124"/>
        <v>0.17045999999999997</v>
      </c>
      <c r="T1482">
        <f t="shared" si="125"/>
        <v>2.3429707583699084</v>
      </c>
      <c r="U1482">
        <f t="shared" si="126"/>
        <v>12.342970758369908</v>
      </c>
    </row>
    <row r="1483" spans="16:21" x14ac:dyDescent="0.2">
      <c r="P1483">
        <v>145.9</v>
      </c>
      <c r="Q1483">
        <f t="shared" si="122"/>
        <v>0.97299079946765077</v>
      </c>
      <c r="R1483">
        <f t="shared" si="123"/>
        <v>170.46</v>
      </c>
      <c r="S1483">
        <f t="shared" si="124"/>
        <v>0.17046</v>
      </c>
      <c r="T1483">
        <f t="shared" si="125"/>
        <v>2.3368665161842443</v>
      </c>
      <c r="U1483">
        <f t="shared" si="126"/>
        <v>12.336866516184244</v>
      </c>
    </row>
    <row r="1484" spans="16:21" x14ac:dyDescent="0.2">
      <c r="P1484">
        <v>146</v>
      </c>
      <c r="Q1484">
        <f t="shared" si="122"/>
        <v>0.97162510501587029</v>
      </c>
      <c r="R1484">
        <f t="shared" si="123"/>
        <v>170.45999999999998</v>
      </c>
      <c r="S1484">
        <f t="shared" si="124"/>
        <v>0.17045999999999997</v>
      </c>
      <c r="T1484">
        <f t="shared" si="125"/>
        <v>2.3307664564190418</v>
      </c>
      <c r="U1484">
        <f t="shared" si="126"/>
        <v>12.330766456419042</v>
      </c>
    </row>
    <row r="1485" spans="16:21" x14ac:dyDescent="0.2">
      <c r="P1485">
        <v>146.1</v>
      </c>
      <c r="Q1485">
        <f t="shared" si="122"/>
        <v>0.97026226057855236</v>
      </c>
      <c r="R1485">
        <f t="shared" si="123"/>
        <v>170.45999999999998</v>
      </c>
      <c r="S1485">
        <f t="shared" si="124"/>
        <v>0.17045999999999997</v>
      </c>
      <c r="T1485">
        <f t="shared" si="125"/>
        <v>2.3246705733469213</v>
      </c>
      <c r="U1485">
        <f t="shared" si="126"/>
        <v>12.324670573346921</v>
      </c>
    </row>
    <row r="1486" spans="16:21" x14ac:dyDescent="0.2">
      <c r="P1486">
        <v>146.19999999999999</v>
      </c>
      <c r="Q1486">
        <f t="shared" si="122"/>
        <v>0.96890225826348375</v>
      </c>
      <c r="R1486">
        <f t="shared" si="123"/>
        <v>170.46</v>
      </c>
      <c r="S1486">
        <f t="shared" si="124"/>
        <v>0.17046</v>
      </c>
      <c r="T1486">
        <f t="shared" si="125"/>
        <v>2.3185788612522487</v>
      </c>
      <c r="U1486">
        <f t="shared" si="126"/>
        <v>12.318578861252249</v>
      </c>
    </row>
    <row r="1487" spans="16:21" x14ac:dyDescent="0.2">
      <c r="P1487">
        <v>146.30000000000001</v>
      </c>
      <c r="Q1487">
        <f t="shared" si="122"/>
        <v>0.96754509020568868</v>
      </c>
      <c r="R1487">
        <f t="shared" si="123"/>
        <v>170.45999999999998</v>
      </c>
      <c r="S1487">
        <f t="shared" si="124"/>
        <v>0.17045999999999997</v>
      </c>
      <c r="T1487">
        <f t="shared" si="125"/>
        <v>2.312491314431135</v>
      </c>
      <c r="U1487">
        <f t="shared" si="126"/>
        <v>12.312491314431135</v>
      </c>
    </row>
    <row r="1488" spans="16:21" x14ac:dyDescent="0.2">
      <c r="P1488">
        <v>146.4</v>
      </c>
      <c r="Q1488">
        <f t="shared" si="122"/>
        <v>0.96619074856730613</v>
      </c>
      <c r="R1488">
        <f t="shared" si="123"/>
        <v>170.46</v>
      </c>
      <c r="S1488">
        <f t="shared" si="124"/>
        <v>0.17046</v>
      </c>
      <c r="T1488">
        <f t="shared" si="125"/>
        <v>2.3064079271913585</v>
      </c>
      <c r="U1488">
        <f t="shared" si="126"/>
        <v>12.306407927191358</v>
      </c>
    </row>
    <row r="1489" spans="16:21" x14ac:dyDescent="0.2">
      <c r="P1489">
        <v>146.5</v>
      </c>
      <c r="Q1489">
        <f t="shared" si="122"/>
        <v>0.96483922553748569</v>
      </c>
      <c r="R1489">
        <f t="shared" si="123"/>
        <v>170.45999999999998</v>
      </c>
      <c r="S1489">
        <f t="shared" si="124"/>
        <v>0.17045999999999997</v>
      </c>
      <c r="T1489">
        <f t="shared" si="125"/>
        <v>2.3003286938523715</v>
      </c>
      <c r="U1489">
        <f t="shared" si="126"/>
        <v>12.300328693852371</v>
      </c>
    </row>
    <row r="1490" spans="16:21" x14ac:dyDescent="0.2">
      <c r="P1490">
        <v>146.6</v>
      </c>
      <c r="Q1490">
        <f t="shared" si="122"/>
        <v>0.96349051333227687</v>
      </c>
      <c r="R1490">
        <f t="shared" si="123"/>
        <v>170.46</v>
      </c>
      <c r="S1490">
        <f t="shared" si="124"/>
        <v>0.17046</v>
      </c>
      <c r="T1490">
        <f t="shared" si="125"/>
        <v>2.2942536087452652</v>
      </c>
      <c r="U1490">
        <f t="shared" si="126"/>
        <v>12.294253608745265</v>
      </c>
    </row>
    <row r="1491" spans="16:21" x14ac:dyDescent="0.2">
      <c r="P1491">
        <v>146.69999999999999</v>
      </c>
      <c r="Q1491">
        <f t="shared" si="122"/>
        <v>0.96214460419451109</v>
      </c>
      <c r="R1491">
        <f t="shared" si="123"/>
        <v>170.46</v>
      </c>
      <c r="S1491">
        <f t="shared" si="124"/>
        <v>0.17046</v>
      </c>
      <c r="T1491">
        <f t="shared" si="125"/>
        <v>2.2881826662127125</v>
      </c>
      <c r="U1491">
        <f t="shared" si="126"/>
        <v>12.288182666212712</v>
      </c>
    </row>
    <row r="1492" spans="16:21" x14ac:dyDescent="0.2">
      <c r="P1492">
        <v>146.80000000000001</v>
      </c>
      <c r="Q1492">
        <f t="shared" si="122"/>
        <v>0.96080149039369289</v>
      </c>
      <c r="R1492">
        <f t="shared" si="123"/>
        <v>170.45999999999998</v>
      </c>
      <c r="S1492">
        <f t="shared" si="124"/>
        <v>0.17045999999999997</v>
      </c>
      <c r="T1492">
        <f t="shared" si="125"/>
        <v>2.2821158606089398</v>
      </c>
      <c r="U1492">
        <f t="shared" si="126"/>
        <v>12.28211586060894</v>
      </c>
    </row>
    <row r="1493" spans="16:21" x14ac:dyDescent="0.2">
      <c r="P1493">
        <v>146.9</v>
      </c>
      <c r="Q1493">
        <f t="shared" si="122"/>
        <v>0.95946116422590133</v>
      </c>
      <c r="R1493">
        <f t="shared" si="123"/>
        <v>170.46</v>
      </c>
      <c r="S1493">
        <f t="shared" si="124"/>
        <v>0.17046</v>
      </c>
      <c r="T1493">
        <f t="shared" si="125"/>
        <v>2.2760531862997482</v>
      </c>
      <c r="U1493">
        <f t="shared" si="126"/>
        <v>12.276053186299748</v>
      </c>
    </row>
    <row r="1494" spans="16:21" x14ac:dyDescent="0.2">
      <c r="P1494">
        <v>147</v>
      </c>
      <c r="Q1494">
        <f t="shared" si="122"/>
        <v>0.95812361801366208</v>
      </c>
      <c r="R1494">
        <f t="shared" si="123"/>
        <v>170.46</v>
      </c>
      <c r="S1494">
        <f t="shared" si="124"/>
        <v>0.17046</v>
      </c>
      <c r="T1494">
        <f t="shared" si="125"/>
        <v>2.2699946376623927</v>
      </c>
      <c r="U1494">
        <f t="shared" si="126"/>
        <v>12.269994637662393</v>
      </c>
    </row>
    <row r="1495" spans="16:21" x14ac:dyDescent="0.2">
      <c r="P1495">
        <v>147.1</v>
      </c>
      <c r="Q1495">
        <f t="shared" si="122"/>
        <v>0.9567888441058543</v>
      </c>
      <c r="R1495">
        <f t="shared" si="123"/>
        <v>170.46</v>
      </c>
      <c r="S1495">
        <f t="shared" si="124"/>
        <v>0.17046</v>
      </c>
      <c r="T1495">
        <f t="shared" si="125"/>
        <v>2.2639402090856322</v>
      </c>
      <c r="U1495">
        <f t="shared" si="126"/>
        <v>12.263940209085632</v>
      </c>
    </row>
    <row r="1496" spans="16:21" x14ac:dyDescent="0.2">
      <c r="P1496">
        <v>147.19999999999999</v>
      </c>
      <c r="Q1496">
        <f t="shared" si="122"/>
        <v>0.95545683487759681</v>
      </c>
      <c r="R1496">
        <f t="shared" si="123"/>
        <v>170.45999999999998</v>
      </c>
      <c r="S1496">
        <f t="shared" si="124"/>
        <v>0.17045999999999997</v>
      </c>
      <c r="T1496">
        <f t="shared" si="125"/>
        <v>2.257889894969658</v>
      </c>
      <c r="U1496">
        <f t="shared" si="126"/>
        <v>12.257889894969658</v>
      </c>
    </row>
    <row r="1497" spans="16:21" x14ac:dyDescent="0.2">
      <c r="P1497">
        <v>147.30000000000001</v>
      </c>
      <c r="Q1497">
        <f t="shared" ref="Q1497:Q1560" si="127">IF(P1497&gt;108,(100*(0.001*10^(T1497/10)-0.001*10^((T1497-$Q$20)/10))/($Q$19)),MIN(($S$19*LOG10(P1497)+$U$19),($S$20*LOG10(P1497)+$U$20),($S$21*LOG10(P1497)+$U$21)))</f>
        <v>0.95412758273013798</v>
      </c>
      <c r="R1497">
        <f t="shared" si="123"/>
        <v>170.46</v>
      </c>
      <c r="S1497">
        <f t="shared" si="124"/>
        <v>0.17046</v>
      </c>
      <c r="T1497">
        <f t="shared" si="125"/>
        <v>2.2518436897260727</v>
      </c>
      <c r="U1497">
        <f t="shared" si="126"/>
        <v>12.251843689726073</v>
      </c>
    </row>
    <row r="1498" spans="16:21" x14ac:dyDescent="0.2">
      <c r="P1498">
        <v>147.4</v>
      </c>
      <c r="Q1498">
        <f t="shared" si="127"/>
        <v>0.95280108009074804</v>
      </c>
      <c r="R1498">
        <f t="shared" ref="R1498:R1561" si="128">1000*(0.001*10^(T1498/10)-0.001*10^((T1498-$Q$20)/10))/(0.01*Q1498)</f>
        <v>170.46</v>
      </c>
      <c r="S1498">
        <f t="shared" ref="S1498:S1561" si="129">0.001*R1498</f>
        <v>0.17046</v>
      </c>
      <c r="T1498">
        <f t="shared" ref="T1498:T1561" si="130">U1498-$Q$21</f>
        <v>2.2458015877778337</v>
      </c>
      <c r="U1498">
        <f t="shared" ref="U1498:U1561" si="131">MIN($D$28*LOG(P1498)+$D$26,$D$29*LOG(P1498)+$D$27)</f>
        <v>12.245801587777834</v>
      </c>
    </row>
    <row r="1499" spans="16:21" x14ac:dyDescent="0.2">
      <c r="P1499">
        <v>147.5</v>
      </c>
      <c r="Q1499">
        <f t="shared" si="127"/>
        <v>0.9514773194126217</v>
      </c>
      <c r="R1499">
        <f t="shared" si="128"/>
        <v>170.45999999999998</v>
      </c>
      <c r="S1499">
        <f t="shared" si="129"/>
        <v>0.17045999999999997</v>
      </c>
      <c r="T1499">
        <f t="shared" si="130"/>
        <v>2.2397635835592808</v>
      </c>
      <c r="U1499">
        <f t="shared" si="131"/>
        <v>12.239763583559281</v>
      </c>
    </row>
    <row r="1500" spans="16:21" x14ac:dyDescent="0.2">
      <c r="P1500">
        <v>147.6</v>
      </c>
      <c r="Q1500">
        <f t="shared" si="127"/>
        <v>0.95015629317475803</v>
      </c>
      <c r="R1500">
        <f t="shared" si="128"/>
        <v>170.46</v>
      </c>
      <c r="S1500">
        <f t="shared" si="129"/>
        <v>0.17046</v>
      </c>
      <c r="T1500">
        <f t="shared" si="130"/>
        <v>2.2337296715160377</v>
      </c>
      <c r="U1500">
        <f t="shared" si="131"/>
        <v>12.233729671516038</v>
      </c>
    </row>
    <row r="1501" spans="16:21" x14ac:dyDescent="0.2">
      <c r="P1501">
        <v>147.69999999999999</v>
      </c>
      <c r="Q1501">
        <f t="shared" si="127"/>
        <v>0.94883799388186774</v>
      </c>
      <c r="R1501">
        <f t="shared" si="128"/>
        <v>170.46</v>
      </c>
      <c r="S1501">
        <f t="shared" si="129"/>
        <v>0.17046</v>
      </c>
      <c r="T1501">
        <f t="shared" si="130"/>
        <v>2.2276998461050397</v>
      </c>
      <c r="U1501">
        <f t="shared" si="131"/>
        <v>12.22769984610504</v>
      </c>
    </row>
    <row r="1502" spans="16:21" x14ac:dyDescent="0.2">
      <c r="P1502">
        <v>147.80000000000001</v>
      </c>
      <c r="Q1502">
        <f t="shared" si="127"/>
        <v>0.94752241406425908</v>
      </c>
      <c r="R1502">
        <f t="shared" si="128"/>
        <v>170.46</v>
      </c>
      <c r="S1502">
        <f t="shared" si="129"/>
        <v>0.17046</v>
      </c>
      <c r="T1502">
        <f t="shared" si="130"/>
        <v>2.2216741017944628</v>
      </c>
      <c r="U1502">
        <f t="shared" si="131"/>
        <v>12.221674101794463</v>
      </c>
    </row>
    <row r="1503" spans="16:21" x14ac:dyDescent="0.2">
      <c r="P1503">
        <v>147.9</v>
      </c>
      <c r="Q1503">
        <f t="shared" si="127"/>
        <v>0.94620954627773712</v>
      </c>
      <c r="R1503">
        <f t="shared" si="128"/>
        <v>170.45999999999998</v>
      </c>
      <c r="S1503">
        <f t="shared" si="129"/>
        <v>0.17045999999999997</v>
      </c>
      <c r="T1503">
        <f t="shared" si="130"/>
        <v>2.2156524330637097</v>
      </c>
      <c r="U1503">
        <f t="shared" si="131"/>
        <v>12.21565243306371</v>
      </c>
    </row>
    <row r="1504" spans="16:21" x14ac:dyDescent="0.2">
      <c r="P1504">
        <v>148</v>
      </c>
      <c r="Q1504">
        <f t="shared" si="127"/>
        <v>0.94489938310349753</v>
      </c>
      <c r="R1504">
        <f t="shared" si="128"/>
        <v>170.45999999999998</v>
      </c>
      <c r="S1504">
        <f t="shared" si="129"/>
        <v>0.17045999999999997</v>
      </c>
      <c r="T1504">
        <f t="shared" si="130"/>
        <v>2.2096348344033743</v>
      </c>
      <c r="U1504">
        <f t="shared" si="131"/>
        <v>12.209634834403374</v>
      </c>
    </row>
    <row r="1505" spans="16:21" x14ac:dyDescent="0.2">
      <c r="P1505">
        <v>148.1</v>
      </c>
      <c r="Q1505">
        <f t="shared" si="127"/>
        <v>0.94359191714802704</v>
      </c>
      <c r="R1505">
        <f t="shared" si="128"/>
        <v>170.46</v>
      </c>
      <c r="S1505">
        <f t="shared" si="129"/>
        <v>0.17046</v>
      </c>
      <c r="T1505">
        <f t="shared" si="130"/>
        <v>2.203621300315227</v>
      </c>
      <c r="U1505">
        <f t="shared" si="131"/>
        <v>12.203621300315227</v>
      </c>
    </row>
    <row r="1506" spans="16:21" x14ac:dyDescent="0.2">
      <c r="P1506">
        <v>148.19999999999999</v>
      </c>
      <c r="Q1506">
        <f t="shared" si="127"/>
        <v>0.94228714104299638</v>
      </c>
      <c r="R1506">
        <f t="shared" si="128"/>
        <v>170.45999999999998</v>
      </c>
      <c r="S1506">
        <f t="shared" si="129"/>
        <v>0.17045999999999997</v>
      </c>
      <c r="T1506">
        <f t="shared" si="130"/>
        <v>2.1976118253121655</v>
      </c>
      <c r="U1506">
        <f t="shared" si="131"/>
        <v>12.197611825312165</v>
      </c>
    </row>
    <row r="1507" spans="16:21" x14ac:dyDescent="0.2">
      <c r="P1507">
        <v>148.30000000000001</v>
      </c>
      <c r="Q1507">
        <f t="shared" si="127"/>
        <v>0.9409850474451511</v>
      </c>
      <c r="R1507">
        <f t="shared" si="128"/>
        <v>170.45999999999998</v>
      </c>
      <c r="S1507">
        <f t="shared" si="129"/>
        <v>0.17045999999999997</v>
      </c>
      <c r="T1507">
        <f t="shared" si="130"/>
        <v>2.1916064039181649</v>
      </c>
      <c r="U1507">
        <f t="shared" si="131"/>
        <v>12.191606403918165</v>
      </c>
    </row>
    <row r="1508" spans="16:21" x14ac:dyDescent="0.2">
      <c r="P1508">
        <v>148.4</v>
      </c>
      <c r="Q1508">
        <f t="shared" si="127"/>
        <v>0.93968562903623221</v>
      </c>
      <c r="R1508">
        <f t="shared" si="128"/>
        <v>170.46</v>
      </c>
      <c r="S1508">
        <f t="shared" si="129"/>
        <v>0.17046</v>
      </c>
      <c r="T1508">
        <f t="shared" si="130"/>
        <v>2.1856050306683343</v>
      </c>
      <c r="U1508">
        <f t="shared" si="131"/>
        <v>12.185605030668334</v>
      </c>
    </row>
    <row r="1509" spans="16:21" x14ac:dyDescent="0.2">
      <c r="P1509">
        <v>148.5</v>
      </c>
      <c r="Q1509">
        <f t="shared" si="127"/>
        <v>0.93838887852284414</v>
      </c>
      <c r="R1509">
        <f t="shared" si="128"/>
        <v>170.46</v>
      </c>
      <c r="S1509">
        <f t="shared" si="129"/>
        <v>0.17046</v>
      </c>
      <c r="T1509">
        <f t="shared" si="130"/>
        <v>2.1796077001087681</v>
      </c>
      <c r="U1509">
        <f t="shared" si="131"/>
        <v>12.179607700108768</v>
      </c>
    </row>
    <row r="1510" spans="16:21" x14ac:dyDescent="0.2">
      <c r="P1510">
        <v>148.6</v>
      </c>
      <c r="Q1510">
        <f t="shared" si="127"/>
        <v>0.93709478863637519</v>
      </c>
      <c r="R1510">
        <f t="shared" si="128"/>
        <v>170.46</v>
      </c>
      <c r="S1510">
        <f t="shared" si="129"/>
        <v>0.17046</v>
      </c>
      <c r="T1510">
        <f t="shared" si="130"/>
        <v>2.1736144067966023</v>
      </c>
      <c r="U1510">
        <f t="shared" si="131"/>
        <v>12.173614406796602</v>
      </c>
    </row>
    <row r="1511" spans="16:21" x14ac:dyDescent="0.2">
      <c r="P1511">
        <v>148.69999999999999</v>
      </c>
      <c r="Q1511">
        <f t="shared" si="127"/>
        <v>0.9358033521328869</v>
      </c>
      <c r="R1511">
        <f t="shared" si="128"/>
        <v>170.45999999999998</v>
      </c>
      <c r="S1511">
        <f t="shared" si="129"/>
        <v>0.17045999999999997</v>
      </c>
      <c r="T1511">
        <f t="shared" si="130"/>
        <v>2.1676251452999438</v>
      </c>
      <c r="U1511">
        <f t="shared" si="131"/>
        <v>12.167625145299944</v>
      </c>
    </row>
    <row r="1512" spans="16:21" x14ac:dyDescent="0.2">
      <c r="P1512">
        <v>148.80000000000001</v>
      </c>
      <c r="Q1512">
        <f t="shared" si="127"/>
        <v>0.93451456179302128</v>
      </c>
      <c r="R1512">
        <f t="shared" si="128"/>
        <v>170.45999999999998</v>
      </c>
      <c r="S1512">
        <f t="shared" si="129"/>
        <v>0.17045999999999997</v>
      </c>
      <c r="T1512">
        <f t="shared" si="130"/>
        <v>2.1616399101978772</v>
      </c>
      <c r="U1512">
        <f t="shared" si="131"/>
        <v>12.161639910197877</v>
      </c>
    </row>
    <row r="1513" spans="16:21" x14ac:dyDescent="0.2">
      <c r="P1513">
        <v>148.9</v>
      </c>
      <c r="Q1513">
        <f t="shared" si="127"/>
        <v>0.93322841042189153</v>
      </c>
      <c r="R1513">
        <f t="shared" si="128"/>
        <v>170.45999999999998</v>
      </c>
      <c r="S1513">
        <f t="shared" si="129"/>
        <v>0.17045999999999997</v>
      </c>
      <c r="T1513">
        <f t="shared" si="130"/>
        <v>2.155658696080387</v>
      </c>
      <c r="U1513">
        <f t="shared" si="131"/>
        <v>12.155658696080387</v>
      </c>
    </row>
    <row r="1514" spans="16:21" x14ac:dyDescent="0.2">
      <c r="P1514">
        <v>149</v>
      </c>
      <c r="Q1514">
        <f t="shared" si="127"/>
        <v>0.93194489084899335</v>
      </c>
      <c r="R1514">
        <f t="shared" si="128"/>
        <v>170.46</v>
      </c>
      <c r="S1514">
        <f t="shared" si="129"/>
        <v>0.17046</v>
      </c>
      <c r="T1514">
        <f t="shared" si="130"/>
        <v>2.1496814975483858</v>
      </c>
      <c r="U1514">
        <f t="shared" si="131"/>
        <v>12.149681497548386</v>
      </c>
    </row>
    <row r="1515" spans="16:21" x14ac:dyDescent="0.2">
      <c r="P1515">
        <v>149.1</v>
      </c>
      <c r="Q1515">
        <f t="shared" si="127"/>
        <v>0.93066399592809335</v>
      </c>
      <c r="R1515">
        <f t="shared" si="128"/>
        <v>170.45999999999998</v>
      </c>
      <c r="S1515">
        <f t="shared" si="129"/>
        <v>0.17045999999999997</v>
      </c>
      <c r="T1515">
        <f t="shared" si="130"/>
        <v>2.1437083092136149</v>
      </c>
      <c r="U1515">
        <f t="shared" si="131"/>
        <v>12.143708309213615</v>
      </c>
    </row>
    <row r="1516" spans="16:21" x14ac:dyDescent="0.2">
      <c r="P1516">
        <v>149.19999999999999</v>
      </c>
      <c r="Q1516">
        <f t="shared" si="127"/>
        <v>0.92938571853714236</v>
      </c>
      <c r="R1516">
        <f t="shared" si="128"/>
        <v>170.45999999999998</v>
      </c>
      <c r="S1516">
        <f t="shared" si="129"/>
        <v>0.17045999999999997</v>
      </c>
      <c r="T1516">
        <f t="shared" si="130"/>
        <v>2.1377391256986797</v>
      </c>
      <c r="U1516">
        <f t="shared" si="131"/>
        <v>12.13773912569868</v>
      </c>
    </row>
    <row r="1517" spans="16:21" x14ac:dyDescent="0.2">
      <c r="P1517">
        <v>149.30000000000001</v>
      </c>
      <c r="Q1517">
        <f t="shared" si="127"/>
        <v>0.92811005157817106</v>
      </c>
      <c r="R1517">
        <f t="shared" si="128"/>
        <v>170.45999999999998</v>
      </c>
      <c r="S1517">
        <f t="shared" si="129"/>
        <v>0.17045999999999997</v>
      </c>
      <c r="T1517">
        <f t="shared" si="130"/>
        <v>2.1317739416369861</v>
      </c>
      <c r="U1517">
        <f t="shared" si="131"/>
        <v>12.131773941636986</v>
      </c>
    </row>
    <row r="1518" spans="16:21" x14ac:dyDescent="0.2">
      <c r="P1518">
        <v>149.4</v>
      </c>
      <c r="Q1518">
        <f t="shared" si="127"/>
        <v>0.92683698797719272</v>
      </c>
      <c r="R1518">
        <f t="shared" si="128"/>
        <v>170.45999999999998</v>
      </c>
      <c r="S1518">
        <f t="shared" si="129"/>
        <v>0.17045999999999997</v>
      </c>
      <c r="T1518">
        <f t="shared" si="130"/>
        <v>2.1258127516727114</v>
      </c>
      <c r="U1518">
        <f t="shared" si="131"/>
        <v>12.125812751672711</v>
      </c>
    </row>
    <row r="1519" spans="16:21" x14ac:dyDescent="0.2">
      <c r="P1519">
        <v>149.5</v>
      </c>
      <c r="Q1519">
        <f t="shared" si="127"/>
        <v>0.92556652068411327</v>
      </c>
      <c r="R1519">
        <f t="shared" si="128"/>
        <v>170.46</v>
      </c>
      <c r="S1519">
        <f t="shared" si="129"/>
        <v>0.17046</v>
      </c>
      <c r="T1519">
        <f t="shared" si="130"/>
        <v>2.1198555504608123</v>
      </c>
      <c r="U1519">
        <f t="shared" si="131"/>
        <v>12.119855550460812</v>
      </c>
    </row>
    <row r="1520" spans="16:21" x14ac:dyDescent="0.2">
      <c r="P1520">
        <v>149.6</v>
      </c>
      <c r="Q1520">
        <f t="shared" si="127"/>
        <v>0.92429864267262163</v>
      </c>
      <c r="R1520">
        <f t="shared" si="128"/>
        <v>170.45999999999998</v>
      </c>
      <c r="S1520">
        <f t="shared" si="129"/>
        <v>0.17045999999999997</v>
      </c>
      <c r="T1520">
        <f t="shared" si="130"/>
        <v>2.1139023326669317</v>
      </c>
      <c r="U1520">
        <f t="shared" si="131"/>
        <v>12.113902332666932</v>
      </c>
    </row>
    <row r="1521" spans="16:21" x14ac:dyDescent="0.2">
      <c r="P1521">
        <v>149.69999999999999</v>
      </c>
      <c r="Q1521">
        <f t="shared" si="127"/>
        <v>0.92303334694010575</v>
      </c>
      <c r="R1521">
        <f t="shared" si="128"/>
        <v>170.45999999999998</v>
      </c>
      <c r="S1521">
        <f t="shared" si="129"/>
        <v>0.17045999999999997</v>
      </c>
      <c r="T1521">
        <f t="shared" si="130"/>
        <v>2.1079530929674277</v>
      </c>
      <c r="U1521">
        <f t="shared" si="131"/>
        <v>12.107953092967428</v>
      </c>
    </row>
    <row r="1522" spans="16:21" x14ac:dyDescent="0.2">
      <c r="P1522">
        <v>149.80000000000001</v>
      </c>
      <c r="Q1522">
        <f t="shared" si="127"/>
        <v>0.92177062650755137</v>
      </c>
      <c r="R1522">
        <f t="shared" si="128"/>
        <v>170.45999999999998</v>
      </c>
      <c r="S1522">
        <f t="shared" si="129"/>
        <v>0.17045999999999997</v>
      </c>
      <c r="T1522">
        <f t="shared" si="130"/>
        <v>2.1020078260493236</v>
      </c>
      <c r="U1522">
        <f t="shared" si="131"/>
        <v>12.102007826049324</v>
      </c>
    </row>
    <row r="1523" spans="16:21" x14ac:dyDescent="0.2">
      <c r="P1523">
        <v>149.9</v>
      </c>
      <c r="Q1523">
        <f t="shared" si="127"/>
        <v>0.92051047441944778</v>
      </c>
      <c r="R1523">
        <f t="shared" si="128"/>
        <v>170.45999999999998</v>
      </c>
      <c r="S1523">
        <f t="shared" si="129"/>
        <v>0.17045999999999997</v>
      </c>
      <c r="T1523">
        <f t="shared" si="130"/>
        <v>2.0960665266102723</v>
      </c>
      <c r="U1523">
        <f t="shared" si="131"/>
        <v>12.096066526610272</v>
      </c>
    </row>
    <row r="1524" spans="16:21" x14ac:dyDescent="0.2">
      <c r="P1524">
        <v>150</v>
      </c>
      <c r="Q1524">
        <f t="shared" si="127"/>
        <v>0.91925288374369152</v>
      </c>
      <c r="R1524">
        <f t="shared" si="128"/>
        <v>170.46</v>
      </c>
      <c r="S1524">
        <f t="shared" si="129"/>
        <v>0.17046</v>
      </c>
      <c r="T1524">
        <f t="shared" si="130"/>
        <v>2.0901291893585352</v>
      </c>
      <c r="U1524">
        <f t="shared" si="131"/>
        <v>12.090129189358535</v>
      </c>
    </row>
    <row r="1525" spans="16:21" x14ac:dyDescent="0.2">
      <c r="P1525">
        <v>150.1</v>
      </c>
      <c r="Q1525">
        <f t="shared" si="127"/>
        <v>0.91799784757149583</v>
      </c>
      <c r="R1525">
        <f t="shared" si="128"/>
        <v>170.46</v>
      </c>
      <c r="S1525">
        <f t="shared" si="129"/>
        <v>0.17046</v>
      </c>
      <c r="T1525">
        <f t="shared" si="130"/>
        <v>2.0841958090129609</v>
      </c>
      <c r="U1525">
        <f t="shared" si="131"/>
        <v>12.084195809012961</v>
      </c>
    </row>
    <row r="1526" spans="16:21" x14ac:dyDescent="0.2">
      <c r="P1526">
        <v>150.19999999999999</v>
      </c>
      <c r="Q1526">
        <f t="shared" si="127"/>
        <v>0.91674535901729248</v>
      </c>
      <c r="R1526">
        <f t="shared" si="128"/>
        <v>170.46</v>
      </c>
      <c r="S1526">
        <f t="shared" si="129"/>
        <v>0.17046</v>
      </c>
      <c r="T1526">
        <f t="shared" si="130"/>
        <v>2.0782663803029422</v>
      </c>
      <c r="U1526">
        <f t="shared" si="131"/>
        <v>12.078266380302942</v>
      </c>
    </row>
    <row r="1527" spans="16:21" x14ac:dyDescent="0.2">
      <c r="P1527">
        <v>150.30000000000001</v>
      </c>
      <c r="Q1527">
        <f t="shared" si="127"/>
        <v>0.91549541121863953</v>
      </c>
      <c r="R1527">
        <f t="shared" si="128"/>
        <v>170.46</v>
      </c>
      <c r="S1527">
        <f t="shared" si="129"/>
        <v>0.17046</v>
      </c>
      <c r="T1527">
        <f t="shared" si="130"/>
        <v>2.0723408979683882</v>
      </c>
      <c r="U1527">
        <f t="shared" si="131"/>
        <v>12.072340897968388</v>
      </c>
    </row>
    <row r="1528" spans="16:21" x14ac:dyDescent="0.2">
      <c r="P1528">
        <v>150.4</v>
      </c>
      <c r="Q1528">
        <f t="shared" si="127"/>
        <v>0.91424799733613216</v>
      </c>
      <c r="R1528">
        <f t="shared" si="128"/>
        <v>170.45999999999998</v>
      </c>
      <c r="S1528">
        <f t="shared" si="129"/>
        <v>0.17045999999999997</v>
      </c>
      <c r="T1528">
        <f t="shared" si="130"/>
        <v>2.0664193567597238</v>
      </c>
      <c r="U1528">
        <f t="shared" si="131"/>
        <v>12.066419356759724</v>
      </c>
    </row>
    <row r="1529" spans="16:21" x14ac:dyDescent="0.2">
      <c r="P1529">
        <v>150.5</v>
      </c>
      <c r="Q1529">
        <f t="shared" si="127"/>
        <v>0.91300311055330452</v>
      </c>
      <c r="R1529">
        <f t="shared" si="128"/>
        <v>170.45999999999998</v>
      </c>
      <c r="S1529">
        <f t="shared" si="129"/>
        <v>0.17045999999999997</v>
      </c>
      <c r="T1529">
        <f t="shared" si="130"/>
        <v>2.0605017514378261</v>
      </c>
      <c r="U1529">
        <f t="shared" si="131"/>
        <v>12.060501751437826</v>
      </c>
    </row>
    <row r="1530" spans="16:21" x14ac:dyDescent="0.2">
      <c r="P1530">
        <v>150.6</v>
      </c>
      <c r="Q1530">
        <f t="shared" si="127"/>
        <v>0.9117607440765424</v>
      </c>
      <c r="R1530">
        <f t="shared" si="128"/>
        <v>170.45999999999998</v>
      </c>
      <c r="S1530">
        <f t="shared" si="129"/>
        <v>0.17045999999999997</v>
      </c>
      <c r="T1530">
        <f t="shared" si="130"/>
        <v>2.0545880767740243</v>
      </c>
      <c r="U1530">
        <f t="shared" si="131"/>
        <v>12.054588076774024</v>
      </c>
    </row>
    <row r="1531" spans="16:21" x14ac:dyDescent="0.2">
      <c r="P1531">
        <v>150.69999999999999</v>
      </c>
      <c r="Q1531">
        <f t="shared" si="127"/>
        <v>0.91052089113498891</v>
      </c>
      <c r="R1531">
        <f t="shared" si="128"/>
        <v>170.45999999999998</v>
      </c>
      <c r="S1531">
        <f t="shared" si="129"/>
        <v>0.17045999999999997</v>
      </c>
      <c r="T1531">
        <f t="shared" si="130"/>
        <v>2.0486783275500571</v>
      </c>
      <c r="U1531">
        <f t="shared" si="131"/>
        <v>12.048678327550057</v>
      </c>
    </row>
    <row r="1532" spans="16:21" x14ac:dyDescent="0.2">
      <c r="P1532">
        <v>150.80000000000001</v>
      </c>
      <c r="Q1532">
        <f t="shared" si="127"/>
        <v>0.90928354498044794</v>
      </c>
      <c r="R1532">
        <f t="shared" si="128"/>
        <v>170.46000000000004</v>
      </c>
      <c r="S1532">
        <f t="shared" si="129"/>
        <v>0.17046000000000003</v>
      </c>
      <c r="T1532">
        <f t="shared" si="130"/>
        <v>2.0427724985580227</v>
      </c>
      <c r="U1532">
        <f t="shared" si="131"/>
        <v>12.042772498558023</v>
      </c>
    </row>
    <row r="1533" spans="16:21" x14ac:dyDescent="0.2">
      <c r="P1533">
        <v>150.9</v>
      </c>
      <c r="Q1533">
        <f t="shared" si="127"/>
        <v>0.9080486988873061</v>
      </c>
      <c r="R1533">
        <f t="shared" si="128"/>
        <v>170.45999999999998</v>
      </c>
      <c r="S1533">
        <f t="shared" si="129"/>
        <v>0.17045999999999997</v>
      </c>
      <c r="T1533">
        <f t="shared" si="130"/>
        <v>2.0368705846004076</v>
      </c>
      <c r="U1533">
        <f t="shared" si="131"/>
        <v>12.036870584600408</v>
      </c>
    </row>
    <row r="1534" spans="16:21" x14ac:dyDescent="0.2">
      <c r="P1534">
        <v>151</v>
      </c>
      <c r="Q1534">
        <f t="shared" si="127"/>
        <v>0.90681634615243467</v>
      </c>
      <c r="R1534">
        <f t="shared" si="128"/>
        <v>170.46</v>
      </c>
      <c r="S1534">
        <f t="shared" si="129"/>
        <v>0.17046</v>
      </c>
      <c r="T1534">
        <f t="shared" si="130"/>
        <v>2.0309725804900296</v>
      </c>
      <c r="U1534">
        <f t="shared" si="131"/>
        <v>12.03097258049003</v>
      </c>
    </row>
    <row r="1535" spans="16:21" x14ac:dyDescent="0.2">
      <c r="P1535">
        <v>151.1</v>
      </c>
      <c r="Q1535">
        <f t="shared" si="127"/>
        <v>0.9055864800950949</v>
      </c>
      <c r="R1535">
        <f t="shared" si="128"/>
        <v>170.45999999999998</v>
      </c>
      <c r="S1535">
        <f t="shared" si="129"/>
        <v>0.17045999999999997</v>
      </c>
      <c r="T1535">
        <f t="shared" si="130"/>
        <v>2.0250784810499809</v>
      </c>
      <c r="U1535">
        <f t="shared" si="131"/>
        <v>12.025078481049981</v>
      </c>
    </row>
    <row r="1536" spans="16:21" x14ac:dyDescent="0.2">
      <c r="P1536">
        <v>151.19999999999999</v>
      </c>
      <c r="Q1536">
        <f t="shared" si="127"/>
        <v>0.90435909405685899</v>
      </c>
      <c r="R1536">
        <f t="shared" si="128"/>
        <v>170.46</v>
      </c>
      <c r="S1536">
        <f t="shared" si="129"/>
        <v>0.17046</v>
      </c>
      <c r="T1536">
        <f t="shared" si="130"/>
        <v>2.0191882811136566</v>
      </c>
      <c r="U1536">
        <f t="shared" si="131"/>
        <v>12.019188281113657</v>
      </c>
    </row>
    <row r="1537" spans="16:21" x14ac:dyDescent="0.2">
      <c r="P1537">
        <v>151.30000000000001</v>
      </c>
      <c r="Q1537">
        <f t="shared" si="127"/>
        <v>0.90313418140150958</v>
      </c>
      <c r="R1537">
        <f t="shared" si="128"/>
        <v>170.45999999999998</v>
      </c>
      <c r="S1537">
        <f t="shared" si="129"/>
        <v>0.17045999999999997</v>
      </c>
      <c r="T1537">
        <f t="shared" si="130"/>
        <v>2.0133019755246693</v>
      </c>
      <c r="U1537">
        <f t="shared" si="131"/>
        <v>12.013301975524669</v>
      </c>
    </row>
    <row r="1538" spans="16:21" x14ac:dyDescent="0.2">
      <c r="P1538">
        <v>151.4</v>
      </c>
      <c r="Q1538">
        <f t="shared" si="127"/>
        <v>0.9019117355149664</v>
      </c>
      <c r="R1538">
        <f t="shared" si="128"/>
        <v>170.45999999999995</v>
      </c>
      <c r="S1538">
        <f t="shared" si="129"/>
        <v>0.17045999999999994</v>
      </c>
      <c r="T1538">
        <f t="shared" si="130"/>
        <v>2.0074195591368991</v>
      </c>
      <c r="U1538">
        <f t="shared" si="131"/>
        <v>12.007419559136899</v>
      </c>
    </row>
    <row r="1539" spans="16:21" x14ac:dyDescent="0.2">
      <c r="P1539">
        <v>151.5</v>
      </c>
      <c r="Q1539">
        <f t="shared" si="127"/>
        <v>0.90069174980517541</v>
      </c>
      <c r="R1539">
        <f t="shared" si="128"/>
        <v>170.45999999999998</v>
      </c>
      <c r="S1539">
        <f t="shared" si="129"/>
        <v>0.17045999999999997</v>
      </c>
      <c r="T1539">
        <f t="shared" si="130"/>
        <v>2.0015410268143583</v>
      </c>
      <c r="U1539">
        <f t="shared" si="131"/>
        <v>12.001541026814358</v>
      </c>
    </row>
    <row r="1540" spans="16:21" x14ac:dyDescent="0.2">
      <c r="P1540">
        <v>151.6</v>
      </c>
      <c r="Q1540">
        <f t="shared" si="127"/>
        <v>0.89947421770204827</v>
      </c>
      <c r="R1540">
        <f t="shared" si="128"/>
        <v>170.46</v>
      </c>
      <c r="S1540">
        <f t="shared" si="129"/>
        <v>0.17046</v>
      </c>
      <c r="T1540">
        <f t="shared" si="130"/>
        <v>1.9956663734312912</v>
      </c>
      <c r="U1540">
        <f t="shared" si="131"/>
        <v>11.995666373431291</v>
      </c>
    </row>
    <row r="1541" spans="16:21" x14ac:dyDescent="0.2">
      <c r="P1541">
        <v>151.69999999999999</v>
      </c>
      <c r="Q1541">
        <f t="shared" si="127"/>
        <v>0.89825913265734969</v>
      </c>
      <c r="R1541">
        <f t="shared" si="128"/>
        <v>170.45999999999998</v>
      </c>
      <c r="S1541">
        <f t="shared" si="129"/>
        <v>0.17045999999999997</v>
      </c>
      <c r="T1541">
        <f t="shared" si="130"/>
        <v>1.9897955938720315</v>
      </c>
      <c r="U1541">
        <f t="shared" si="131"/>
        <v>11.989795593872032</v>
      </c>
    </row>
    <row r="1542" spans="16:21" x14ac:dyDescent="0.2">
      <c r="P1542">
        <v>151.80000000000001</v>
      </c>
      <c r="Q1542">
        <f t="shared" si="127"/>
        <v>0.89704648814462462</v>
      </c>
      <c r="R1542">
        <f t="shared" si="128"/>
        <v>170.46</v>
      </c>
      <c r="S1542">
        <f t="shared" si="129"/>
        <v>0.17046</v>
      </c>
      <c r="T1542">
        <f t="shared" si="130"/>
        <v>1.9839286830310456</v>
      </c>
      <c r="U1542">
        <f t="shared" si="131"/>
        <v>11.983928683031046</v>
      </c>
    </row>
    <row r="1543" spans="16:21" x14ac:dyDescent="0.2">
      <c r="P1543">
        <v>151.9</v>
      </c>
      <c r="Q1543">
        <f t="shared" si="127"/>
        <v>0.895836277659108</v>
      </c>
      <c r="R1543">
        <f t="shared" si="128"/>
        <v>170.45999999999998</v>
      </c>
      <c r="S1543">
        <f t="shared" si="129"/>
        <v>0.17045999999999997</v>
      </c>
      <c r="T1543">
        <f t="shared" si="130"/>
        <v>1.9780656358128823</v>
      </c>
      <c r="U1543">
        <f t="shared" si="131"/>
        <v>11.978065635812882</v>
      </c>
    </row>
    <row r="1544" spans="16:21" x14ac:dyDescent="0.2">
      <c r="P1544">
        <v>152</v>
      </c>
      <c r="Q1544">
        <f t="shared" si="127"/>
        <v>0.89462849471764128</v>
      </c>
      <c r="R1544">
        <f t="shared" si="128"/>
        <v>170.46</v>
      </c>
      <c r="S1544">
        <f t="shared" si="129"/>
        <v>0.17046</v>
      </c>
      <c r="T1544">
        <f t="shared" si="130"/>
        <v>1.9722064471321659</v>
      </c>
      <c r="U1544">
        <f t="shared" si="131"/>
        <v>11.972206447132166</v>
      </c>
    </row>
    <row r="1545" spans="16:21" x14ac:dyDescent="0.2">
      <c r="P1545">
        <v>152.1</v>
      </c>
      <c r="Q1545">
        <f t="shared" si="127"/>
        <v>0.89342313285858055</v>
      </c>
      <c r="R1545">
        <f t="shared" si="128"/>
        <v>170.46</v>
      </c>
      <c r="S1545">
        <f t="shared" si="129"/>
        <v>0.17046</v>
      </c>
      <c r="T1545">
        <f t="shared" si="130"/>
        <v>1.9663511119135393</v>
      </c>
      <c r="U1545">
        <f t="shared" si="131"/>
        <v>11.966351111913539</v>
      </c>
    </row>
    <row r="1546" spans="16:21" x14ac:dyDescent="0.2">
      <c r="P1546">
        <v>152.19999999999999</v>
      </c>
      <c r="Q1546">
        <f t="shared" si="127"/>
        <v>0.89222018564171235</v>
      </c>
      <c r="R1546">
        <f t="shared" si="128"/>
        <v>170.45999999999998</v>
      </c>
      <c r="S1546">
        <f t="shared" si="129"/>
        <v>0.17045999999999997</v>
      </c>
      <c r="T1546">
        <f t="shared" si="130"/>
        <v>1.9604996250916429</v>
      </c>
      <c r="U1546">
        <f t="shared" si="131"/>
        <v>11.960499625091643</v>
      </c>
    </row>
    <row r="1547" spans="16:21" x14ac:dyDescent="0.2">
      <c r="P1547">
        <v>152.30000000000001</v>
      </c>
      <c r="Q1547">
        <f t="shared" si="127"/>
        <v>0.89101964664817701</v>
      </c>
      <c r="R1547">
        <f t="shared" si="128"/>
        <v>170.45999999999998</v>
      </c>
      <c r="S1547">
        <f t="shared" si="129"/>
        <v>0.17045999999999997</v>
      </c>
      <c r="T1547">
        <f t="shared" si="130"/>
        <v>1.9546519816111285</v>
      </c>
      <c r="U1547">
        <f t="shared" si="131"/>
        <v>11.954651981611129</v>
      </c>
    </row>
    <row r="1548" spans="16:21" x14ac:dyDescent="0.2">
      <c r="P1548">
        <v>152.4</v>
      </c>
      <c r="Q1548">
        <f t="shared" si="127"/>
        <v>0.88982150948037142</v>
      </c>
      <c r="R1548">
        <f t="shared" si="128"/>
        <v>170.45999999999998</v>
      </c>
      <c r="S1548">
        <f t="shared" si="129"/>
        <v>0.17045999999999997</v>
      </c>
      <c r="T1548">
        <f t="shared" si="130"/>
        <v>1.9488081764265743</v>
      </c>
      <c r="U1548">
        <f t="shared" si="131"/>
        <v>11.948808176426574</v>
      </c>
    </row>
    <row r="1549" spans="16:21" x14ac:dyDescent="0.2">
      <c r="P1549">
        <v>152.5</v>
      </c>
      <c r="Q1549">
        <f t="shared" si="127"/>
        <v>0.88862576776187407</v>
      </c>
      <c r="R1549">
        <f t="shared" si="128"/>
        <v>170.46</v>
      </c>
      <c r="S1549">
        <f t="shared" si="129"/>
        <v>0.17046</v>
      </c>
      <c r="T1549">
        <f t="shared" si="130"/>
        <v>1.9429682045025061</v>
      </c>
      <c r="U1549">
        <f t="shared" si="131"/>
        <v>11.942968204502506</v>
      </c>
    </row>
    <row r="1550" spans="16:21" x14ac:dyDescent="0.2">
      <c r="P1550">
        <v>152.6</v>
      </c>
      <c r="Q1550">
        <f t="shared" si="127"/>
        <v>0.8874324151373556</v>
      </c>
      <c r="R1550">
        <f t="shared" si="128"/>
        <v>170.46</v>
      </c>
      <c r="S1550">
        <f t="shared" si="129"/>
        <v>0.17046</v>
      </c>
      <c r="T1550">
        <f t="shared" si="130"/>
        <v>1.9371320608133402</v>
      </c>
      <c r="U1550">
        <f t="shared" si="131"/>
        <v>11.93713206081334</v>
      </c>
    </row>
    <row r="1551" spans="16:21" x14ac:dyDescent="0.2">
      <c r="P1551">
        <v>152.69999999999999</v>
      </c>
      <c r="Q1551">
        <f t="shared" si="127"/>
        <v>0.88624144527249682</v>
      </c>
      <c r="R1551">
        <f t="shared" si="128"/>
        <v>170.45999999999998</v>
      </c>
      <c r="S1551">
        <f t="shared" si="129"/>
        <v>0.17045999999999997</v>
      </c>
      <c r="T1551">
        <f t="shared" si="130"/>
        <v>1.9312997403433627</v>
      </c>
      <c r="U1551">
        <f t="shared" si="131"/>
        <v>11.931299740343363</v>
      </c>
    </row>
    <row r="1552" spans="16:21" x14ac:dyDescent="0.2">
      <c r="P1552">
        <v>152.80000000000001</v>
      </c>
      <c r="Q1552">
        <f t="shared" si="127"/>
        <v>0.88505285185391236</v>
      </c>
      <c r="R1552">
        <f t="shared" si="128"/>
        <v>170.45999999999998</v>
      </c>
      <c r="S1552">
        <f t="shared" si="129"/>
        <v>0.17045999999999997</v>
      </c>
      <c r="T1552">
        <f t="shared" si="130"/>
        <v>1.9254712380867502</v>
      </c>
      <c r="U1552">
        <f t="shared" si="131"/>
        <v>11.92547123808675</v>
      </c>
    </row>
    <row r="1553" spans="16:21" x14ac:dyDescent="0.2">
      <c r="P1553">
        <v>152.9</v>
      </c>
      <c r="Q1553">
        <f t="shared" si="127"/>
        <v>0.88386662858904885</v>
      </c>
      <c r="R1553">
        <f t="shared" si="128"/>
        <v>170.46</v>
      </c>
      <c r="S1553">
        <f t="shared" si="129"/>
        <v>0.17046</v>
      </c>
      <c r="T1553">
        <f t="shared" si="130"/>
        <v>1.9196465490474353</v>
      </c>
      <c r="U1553">
        <f t="shared" si="131"/>
        <v>11.919646549047435</v>
      </c>
    </row>
    <row r="1554" spans="16:21" x14ac:dyDescent="0.2">
      <c r="P1554">
        <v>153</v>
      </c>
      <c r="Q1554">
        <f t="shared" si="127"/>
        <v>0.8826827692061312</v>
      </c>
      <c r="R1554">
        <f t="shared" si="128"/>
        <v>170.46000000000004</v>
      </c>
      <c r="S1554">
        <f t="shared" si="129"/>
        <v>0.17046000000000003</v>
      </c>
      <c r="T1554">
        <f t="shared" si="130"/>
        <v>1.9138256682392267</v>
      </c>
      <c r="U1554">
        <f t="shared" si="131"/>
        <v>11.913825668239227</v>
      </c>
    </row>
    <row r="1555" spans="16:21" x14ac:dyDescent="0.2">
      <c r="P1555">
        <v>153.1</v>
      </c>
      <c r="Q1555">
        <f t="shared" si="127"/>
        <v>0.88150126745405266</v>
      </c>
      <c r="R1555">
        <f t="shared" si="128"/>
        <v>170.46000000000004</v>
      </c>
      <c r="S1555">
        <f t="shared" si="129"/>
        <v>0.17046000000000003</v>
      </c>
      <c r="T1555">
        <f t="shared" si="130"/>
        <v>1.9080085906856539</v>
      </c>
      <c r="U1555">
        <f t="shared" si="131"/>
        <v>11.908008590685654</v>
      </c>
    </row>
    <row r="1556" spans="16:21" x14ac:dyDescent="0.2">
      <c r="P1556">
        <v>153.19999999999999</v>
      </c>
      <c r="Q1556">
        <f t="shared" si="127"/>
        <v>0.88032211710230934</v>
      </c>
      <c r="R1556">
        <f t="shared" si="128"/>
        <v>170.45999999999998</v>
      </c>
      <c r="S1556">
        <f t="shared" si="129"/>
        <v>0.17045999999999997</v>
      </c>
      <c r="T1556">
        <f t="shared" si="130"/>
        <v>1.9021953114200087</v>
      </c>
      <c r="U1556">
        <f t="shared" si="131"/>
        <v>11.902195311420009</v>
      </c>
    </row>
    <row r="1557" spans="16:21" x14ac:dyDescent="0.2">
      <c r="P1557">
        <v>153.30000000000001</v>
      </c>
      <c r="Q1557">
        <f t="shared" si="127"/>
        <v>0.8791453119409135</v>
      </c>
      <c r="R1557">
        <f t="shared" si="128"/>
        <v>170.46</v>
      </c>
      <c r="S1557">
        <f t="shared" si="129"/>
        <v>0.17046</v>
      </c>
      <c r="T1557">
        <f t="shared" si="130"/>
        <v>1.8963858254853037</v>
      </c>
      <c r="U1557">
        <f t="shared" si="131"/>
        <v>11.896385825485304</v>
      </c>
    </row>
    <row r="1558" spans="16:21" x14ac:dyDescent="0.2">
      <c r="P1558">
        <v>153.4</v>
      </c>
      <c r="Q1558">
        <f t="shared" si="127"/>
        <v>0.8779708457803217</v>
      </c>
      <c r="R1558">
        <f t="shared" si="128"/>
        <v>170.45999999999998</v>
      </c>
      <c r="S1558">
        <f t="shared" si="129"/>
        <v>0.17045999999999997</v>
      </c>
      <c r="T1558">
        <f t="shared" si="130"/>
        <v>1.8905801279342853</v>
      </c>
      <c r="U1558">
        <f t="shared" si="131"/>
        <v>11.890580127934285</v>
      </c>
    </row>
    <row r="1559" spans="16:21" x14ac:dyDescent="0.2">
      <c r="P1559">
        <v>153.5</v>
      </c>
      <c r="Q1559">
        <f t="shared" si="127"/>
        <v>0.87679871245133079</v>
      </c>
      <c r="R1559">
        <f t="shared" si="128"/>
        <v>170.46</v>
      </c>
      <c r="S1559">
        <f t="shared" si="129"/>
        <v>0.17046</v>
      </c>
      <c r="T1559">
        <f t="shared" si="130"/>
        <v>1.8847782138292928</v>
      </c>
      <c r="U1559">
        <f t="shared" si="131"/>
        <v>11.884778213829293</v>
      </c>
    </row>
    <row r="1560" spans="16:21" x14ac:dyDescent="0.2">
      <c r="P1560">
        <v>153.6</v>
      </c>
      <c r="Q1560">
        <f t="shared" si="127"/>
        <v>0.87562890580503072</v>
      </c>
      <c r="R1560">
        <f t="shared" si="128"/>
        <v>170.45999999999998</v>
      </c>
      <c r="S1560">
        <f t="shared" si="129"/>
        <v>0.17045999999999997</v>
      </c>
      <c r="T1560">
        <f t="shared" si="130"/>
        <v>1.8789800782423995</v>
      </c>
      <c r="U1560">
        <f t="shared" si="131"/>
        <v>11.8789800782424</v>
      </c>
    </row>
    <row r="1561" spans="16:21" x14ac:dyDescent="0.2">
      <c r="P1561">
        <v>153.69999999999999</v>
      </c>
      <c r="Q1561">
        <f t="shared" ref="Q1561:Q1624" si="132">IF(P1561&gt;108,(100*(0.001*10^(T1561/10)-0.001*10^((T1561-$Q$20)/10))/($Q$19)),MIN(($S$19*LOG10(P1561)+$U$19),($S$20*LOG10(P1561)+$U$20),($S$21*LOG10(P1561)+$U$21)))</f>
        <v>0.8744614197126932</v>
      </c>
      <c r="R1561">
        <f t="shared" si="128"/>
        <v>170.46</v>
      </c>
      <c r="S1561">
        <f t="shared" si="129"/>
        <v>0.17046</v>
      </c>
      <c r="T1561">
        <f t="shared" si="130"/>
        <v>1.8731857162552288</v>
      </c>
      <c r="U1561">
        <f t="shared" si="131"/>
        <v>11.873185716255229</v>
      </c>
    </row>
    <row r="1562" spans="16:21" x14ac:dyDescent="0.2">
      <c r="P1562">
        <v>153.80000000000001</v>
      </c>
      <c r="Q1562">
        <f t="shared" si="132"/>
        <v>0.87329624806571715</v>
      </c>
      <c r="R1562">
        <f t="shared" ref="R1562:R1625" si="133">1000*(0.001*10^(T1562/10)-0.001*10^((T1562-$Q$20)/10))/(0.01*Q1562)</f>
        <v>170.45999999999998</v>
      </c>
      <c r="S1562">
        <f t="shared" ref="S1562:S1625" si="134">0.001*R1562</f>
        <v>0.17045999999999997</v>
      </c>
      <c r="T1562">
        <f t="shared" ref="T1562:T1625" si="135">U1562-$Q$21</f>
        <v>1.8673951229590529</v>
      </c>
      <c r="U1562">
        <f t="shared" ref="U1562:U1625" si="136">MIN($D$28*LOG(P1562)+$D$26,$D$29*LOG(P1562)+$D$27)</f>
        <v>11.867395122959053</v>
      </c>
    </row>
    <row r="1563" spans="16:21" x14ac:dyDescent="0.2">
      <c r="P1563">
        <v>153.9</v>
      </c>
      <c r="Q1563">
        <f t="shared" si="132"/>
        <v>0.87213338477553304</v>
      </c>
      <c r="R1563">
        <f t="shared" si="133"/>
        <v>170.46</v>
      </c>
      <c r="S1563">
        <f t="shared" si="134"/>
        <v>0.17046</v>
      </c>
      <c r="T1563">
        <f t="shared" si="135"/>
        <v>1.8616082934546867</v>
      </c>
      <c r="U1563">
        <f t="shared" si="136"/>
        <v>11.861608293454687</v>
      </c>
    </row>
    <row r="1564" spans="16:21" x14ac:dyDescent="0.2">
      <c r="P1564">
        <v>154</v>
      </c>
      <c r="Q1564">
        <f t="shared" si="132"/>
        <v>0.87097282377353458</v>
      </c>
      <c r="R1564">
        <f t="shared" si="133"/>
        <v>170.46</v>
      </c>
      <c r="S1564">
        <f t="shared" si="134"/>
        <v>0.17046</v>
      </c>
      <c r="T1564">
        <f t="shared" si="135"/>
        <v>1.8558252228525092</v>
      </c>
      <c r="U1564">
        <f t="shared" si="136"/>
        <v>11.855825222852509</v>
      </c>
    </row>
    <row r="1565" spans="16:21" x14ac:dyDescent="0.2">
      <c r="P1565">
        <v>154.1</v>
      </c>
      <c r="Q1565">
        <f t="shared" si="132"/>
        <v>0.86981455901099158</v>
      </c>
      <c r="R1565">
        <f t="shared" si="133"/>
        <v>170.46</v>
      </c>
      <c r="S1565">
        <f t="shared" si="134"/>
        <v>0.17046</v>
      </c>
      <c r="T1565">
        <f t="shared" si="135"/>
        <v>1.8500459062724062</v>
      </c>
      <c r="U1565">
        <f t="shared" si="136"/>
        <v>11.850045906272406</v>
      </c>
    </row>
    <row r="1566" spans="16:21" x14ac:dyDescent="0.2">
      <c r="P1566">
        <v>154.19999999999999</v>
      </c>
      <c r="Q1566">
        <f t="shared" si="132"/>
        <v>0.86865858445897992</v>
      </c>
      <c r="R1566">
        <f t="shared" si="133"/>
        <v>170.45999999999998</v>
      </c>
      <c r="S1566">
        <f t="shared" si="134"/>
        <v>0.17045999999999997</v>
      </c>
      <c r="T1566">
        <f t="shared" si="135"/>
        <v>1.8442703388437707</v>
      </c>
      <c r="U1566">
        <f t="shared" si="136"/>
        <v>11.844270338843771</v>
      </c>
    </row>
    <row r="1567" spans="16:21" x14ac:dyDescent="0.2">
      <c r="P1567">
        <v>154.30000000000001</v>
      </c>
      <c r="Q1567">
        <f t="shared" si="132"/>
        <v>0.86750489410829756</v>
      </c>
      <c r="R1567">
        <f t="shared" si="133"/>
        <v>170.45999999999998</v>
      </c>
      <c r="S1567">
        <f t="shared" si="134"/>
        <v>0.17045999999999997</v>
      </c>
      <c r="T1567">
        <f t="shared" si="135"/>
        <v>1.8384985157054601</v>
      </c>
      <c r="U1567">
        <f t="shared" si="136"/>
        <v>11.83849851570546</v>
      </c>
    </row>
    <row r="1568" spans="16:21" x14ac:dyDescent="0.2">
      <c r="P1568">
        <v>154.4</v>
      </c>
      <c r="Q1568">
        <f t="shared" si="132"/>
        <v>0.86635348196939599</v>
      </c>
      <c r="R1568">
        <f t="shared" si="133"/>
        <v>170.45999999999998</v>
      </c>
      <c r="S1568">
        <f t="shared" si="134"/>
        <v>0.17045999999999997</v>
      </c>
      <c r="T1568">
        <f t="shared" si="135"/>
        <v>1.8327304320058033</v>
      </c>
      <c r="U1568">
        <f t="shared" si="136"/>
        <v>11.832730432005803</v>
      </c>
    </row>
    <row r="1569" spans="16:21" x14ac:dyDescent="0.2">
      <c r="P1569">
        <v>154.5</v>
      </c>
      <c r="Q1569">
        <f t="shared" si="132"/>
        <v>0.86520434207228769</v>
      </c>
      <c r="R1569">
        <f t="shared" si="133"/>
        <v>170.46</v>
      </c>
      <c r="S1569">
        <f t="shared" si="134"/>
        <v>0.17046</v>
      </c>
      <c r="T1569">
        <f t="shared" si="135"/>
        <v>1.8269660829025085</v>
      </c>
      <c r="U1569">
        <f t="shared" si="136"/>
        <v>11.826966082902509</v>
      </c>
    </row>
    <row r="1570" spans="16:21" x14ac:dyDescent="0.2">
      <c r="P1570">
        <v>154.6</v>
      </c>
      <c r="Q1570">
        <f t="shared" si="132"/>
        <v>0.86405746846648879</v>
      </c>
      <c r="R1570">
        <f t="shared" si="133"/>
        <v>170.46</v>
      </c>
      <c r="S1570">
        <f t="shared" si="134"/>
        <v>0.17046</v>
      </c>
      <c r="T1570">
        <f t="shared" si="135"/>
        <v>1.8212054635627268</v>
      </c>
      <c r="U1570">
        <f t="shared" si="136"/>
        <v>11.821205463562727</v>
      </c>
    </row>
    <row r="1571" spans="16:21" x14ac:dyDescent="0.2">
      <c r="P1571">
        <v>154.69999999999999</v>
      </c>
      <c r="Q1571">
        <f t="shared" si="132"/>
        <v>0.86291285522092975</v>
      </c>
      <c r="R1571">
        <f t="shared" si="133"/>
        <v>170.46</v>
      </c>
      <c r="S1571">
        <f t="shared" si="134"/>
        <v>0.17046</v>
      </c>
      <c r="T1571">
        <f t="shared" si="135"/>
        <v>1.8154485691629674</v>
      </c>
      <c r="U1571">
        <f t="shared" si="136"/>
        <v>11.815448569162967</v>
      </c>
    </row>
    <row r="1572" spans="16:21" x14ac:dyDescent="0.2">
      <c r="P1572">
        <v>154.80000000000001</v>
      </c>
      <c r="Q1572">
        <f t="shared" si="132"/>
        <v>0.86177049642388326</v>
      </c>
      <c r="R1572">
        <f t="shared" si="133"/>
        <v>170.46</v>
      </c>
      <c r="S1572">
        <f t="shared" si="134"/>
        <v>0.17046</v>
      </c>
      <c r="T1572">
        <f t="shared" si="135"/>
        <v>1.8096953948890899</v>
      </c>
      <c r="U1572">
        <f t="shared" si="136"/>
        <v>11.80969539488909</v>
      </c>
    </row>
    <row r="1573" spans="16:21" x14ac:dyDescent="0.2">
      <c r="P1573">
        <v>154.9</v>
      </c>
      <c r="Q1573">
        <f t="shared" si="132"/>
        <v>0.86063038618288912</v>
      </c>
      <c r="R1573">
        <f t="shared" si="133"/>
        <v>170.46</v>
      </c>
      <c r="S1573">
        <f t="shared" si="134"/>
        <v>0.17046</v>
      </c>
      <c r="T1573">
        <f t="shared" si="135"/>
        <v>1.8039459359362837</v>
      </c>
      <c r="U1573">
        <f t="shared" si="136"/>
        <v>11.803945935936284</v>
      </c>
    </row>
    <row r="1574" spans="16:21" x14ac:dyDescent="0.2">
      <c r="P1574">
        <v>155</v>
      </c>
      <c r="Q1574">
        <f t="shared" si="132"/>
        <v>0.85949251862467757</v>
      </c>
      <c r="R1574">
        <f t="shared" si="133"/>
        <v>170.45999999999998</v>
      </c>
      <c r="S1574">
        <f t="shared" si="134"/>
        <v>0.17045999999999997</v>
      </c>
      <c r="T1574">
        <f t="shared" si="135"/>
        <v>1.7982001875090319</v>
      </c>
      <c r="U1574">
        <f t="shared" si="136"/>
        <v>11.798200187509032</v>
      </c>
    </row>
    <row r="1575" spans="16:21" x14ac:dyDescent="0.2">
      <c r="P1575">
        <v>155.1</v>
      </c>
      <c r="Q1575">
        <f t="shared" si="132"/>
        <v>0.85835688789509434</v>
      </c>
      <c r="R1575">
        <f t="shared" si="133"/>
        <v>170.46</v>
      </c>
      <c r="S1575">
        <f t="shared" si="134"/>
        <v>0.17046</v>
      </c>
      <c r="T1575">
        <f t="shared" si="135"/>
        <v>1.7924581448210972</v>
      </c>
      <c r="U1575">
        <f t="shared" si="136"/>
        <v>11.792458144821097</v>
      </c>
    </row>
    <row r="1576" spans="16:21" x14ac:dyDescent="0.2">
      <c r="P1576">
        <v>155.19999999999999</v>
      </c>
      <c r="Q1576">
        <f t="shared" si="132"/>
        <v>0.85722348815903371</v>
      </c>
      <c r="R1576">
        <f t="shared" si="133"/>
        <v>170.46</v>
      </c>
      <c r="S1576">
        <f t="shared" si="134"/>
        <v>0.17046</v>
      </c>
      <c r="T1576">
        <f t="shared" si="135"/>
        <v>1.7867198030955223</v>
      </c>
      <c r="U1576">
        <f t="shared" si="136"/>
        <v>11.786719803095522</v>
      </c>
    </row>
    <row r="1577" spans="16:21" x14ac:dyDescent="0.2">
      <c r="P1577">
        <v>155.30000000000001</v>
      </c>
      <c r="Q1577">
        <f t="shared" si="132"/>
        <v>0.85609231360035165</v>
      </c>
      <c r="R1577">
        <f t="shared" si="133"/>
        <v>170.46</v>
      </c>
      <c r="S1577">
        <f t="shared" si="134"/>
        <v>0.17046</v>
      </c>
      <c r="T1577">
        <f t="shared" si="135"/>
        <v>1.780985157564551</v>
      </c>
      <c r="U1577">
        <f t="shared" si="136"/>
        <v>11.780985157564551</v>
      </c>
    </row>
    <row r="1578" spans="16:21" x14ac:dyDescent="0.2">
      <c r="P1578">
        <v>155.4</v>
      </c>
      <c r="Q1578">
        <f t="shared" si="132"/>
        <v>0.85496335842180116</v>
      </c>
      <c r="R1578">
        <f t="shared" si="133"/>
        <v>170.45999999999998</v>
      </c>
      <c r="S1578">
        <f t="shared" si="134"/>
        <v>0.17045999999999997</v>
      </c>
      <c r="T1578">
        <f t="shared" si="135"/>
        <v>1.7752542034696503</v>
      </c>
      <c r="U1578">
        <f t="shared" si="136"/>
        <v>11.77525420346965</v>
      </c>
    </row>
    <row r="1579" spans="16:21" x14ac:dyDescent="0.2">
      <c r="P1579">
        <v>155.5</v>
      </c>
      <c r="Q1579">
        <f t="shared" si="132"/>
        <v>0.85383661684495316</v>
      </c>
      <c r="R1579">
        <f t="shared" si="133"/>
        <v>170.45999999999998</v>
      </c>
      <c r="S1579">
        <f t="shared" si="134"/>
        <v>0.17045999999999997</v>
      </c>
      <c r="T1579">
        <f t="shared" si="135"/>
        <v>1.7695269360614532</v>
      </c>
      <c r="U1579">
        <f t="shared" si="136"/>
        <v>11.769526936061453</v>
      </c>
    </row>
    <row r="1580" spans="16:21" x14ac:dyDescent="0.2">
      <c r="P1580">
        <v>155.6</v>
      </c>
      <c r="Q1580">
        <f t="shared" si="132"/>
        <v>0.85271208311012792</v>
      </c>
      <c r="R1580">
        <f t="shared" si="133"/>
        <v>170.46</v>
      </c>
      <c r="S1580">
        <f t="shared" si="134"/>
        <v>0.17046</v>
      </c>
      <c r="T1580">
        <f t="shared" si="135"/>
        <v>1.7638033505997655</v>
      </c>
      <c r="U1580">
        <f t="shared" si="136"/>
        <v>11.763803350599765</v>
      </c>
    </row>
    <row r="1581" spans="16:21" x14ac:dyDescent="0.2">
      <c r="P1581">
        <v>155.69999999999999</v>
      </c>
      <c r="Q1581">
        <f t="shared" si="132"/>
        <v>0.85158975147632254</v>
      </c>
      <c r="R1581">
        <f t="shared" si="133"/>
        <v>170.46000000000004</v>
      </c>
      <c r="S1581">
        <f t="shared" si="134"/>
        <v>0.17046000000000003</v>
      </c>
      <c r="T1581">
        <f t="shared" si="135"/>
        <v>1.7580834423535379</v>
      </c>
      <c r="U1581">
        <f t="shared" si="136"/>
        <v>11.758083442353538</v>
      </c>
    </row>
    <row r="1582" spans="16:21" x14ac:dyDescent="0.2">
      <c r="P1582">
        <v>155.80000000000001</v>
      </c>
      <c r="Q1582">
        <f t="shared" si="132"/>
        <v>0.85046961622113348</v>
      </c>
      <c r="R1582">
        <f t="shared" si="133"/>
        <v>170.45999999999998</v>
      </c>
      <c r="S1582">
        <f t="shared" si="134"/>
        <v>0.17045999999999997</v>
      </c>
      <c r="T1582">
        <f t="shared" si="135"/>
        <v>1.752367206600816</v>
      </c>
      <c r="U1582">
        <f t="shared" si="136"/>
        <v>11.752367206600816</v>
      </c>
    </row>
    <row r="1583" spans="16:21" x14ac:dyDescent="0.2">
      <c r="P1583">
        <v>155.9</v>
      </c>
      <c r="Q1583">
        <f t="shared" si="132"/>
        <v>0.8493516716406887</v>
      </c>
      <c r="R1583">
        <f t="shared" si="133"/>
        <v>170.46000000000004</v>
      </c>
      <c r="S1583">
        <f t="shared" si="134"/>
        <v>0.17046000000000003</v>
      </c>
      <c r="T1583">
        <f t="shared" si="135"/>
        <v>1.7466546386287476</v>
      </c>
      <c r="U1583">
        <f t="shared" si="136"/>
        <v>11.746654638628748</v>
      </c>
    </row>
    <row r="1584" spans="16:21" x14ac:dyDescent="0.2">
      <c r="P1584">
        <v>156</v>
      </c>
      <c r="Q1584">
        <f t="shared" si="132"/>
        <v>0.84823591204957349</v>
      </c>
      <c r="R1584">
        <f t="shared" si="133"/>
        <v>170.46</v>
      </c>
      <c r="S1584">
        <f t="shared" si="134"/>
        <v>0.17046</v>
      </c>
      <c r="T1584">
        <f t="shared" si="135"/>
        <v>1.7409457337335397</v>
      </c>
      <c r="U1584">
        <f t="shared" si="136"/>
        <v>11.74094573373354</v>
      </c>
    </row>
    <row r="1585" spans="16:21" x14ac:dyDescent="0.2">
      <c r="P1585">
        <v>156.1</v>
      </c>
      <c r="Q1585">
        <f t="shared" si="132"/>
        <v>0.84712233178076068</v>
      </c>
      <c r="R1585">
        <f t="shared" si="133"/>
        <v>170.46</v>
      </c>
      <c r="S1585">
        <f t="shared" si="134"/>
        <v>0.17046</v>
      </c>
      <c r="T1585">
        <f t="shared" si="135"/>
        <v>1.7352404872204445</v>
      </c>
      <c r="U1585">
        <f t="shared" si="136"/>
        <v>11.735240487220445</v>
      </c>
    </row>
    <row r="1586" spans="16:21" x14ac:dyDescent="0.2">
      <c r="P1586">
        <v>156.19999999999999</v>
      </c>
      <c r="Q1586">
        <f t="shared" si="132"/>
        <v>0.84601092518553744</v>
      </c>
      <c r="R1586">
        <f t="shared" si="133"/>
        <v>170.45999999999998</v>
      </c>
      <c r="S1586">
        <f t="shared" si="134"/>
        <v>0.17045999999999997</v>
      </c>
      <c r="T1586">
        <f t="shared" si="135"/>
        <v>1.7295388944037313</v>
      </c>
      <c r="U1586">
        <f t="shared" si="136"/>
        <v>11.729538894403731</v>
      </c>
    </row>
    <row r="1587" spans="16:21" x14ac:dyDescent="0.2">
      <c r="P1587">
        <v>156.30000000000001</v>
      </c>
      <c r="Q1587">
        <f t="shared" si="132"/>
        <v>0.84490168663343734</v>
      </c>
      <c r="R1587">
        <f t="shared" si="133"/>
        <v>170.45999999999998</v>
      </c>
      <c r="S1587">
        <f t="shared" si="134"/>
        <v>0.17045999999999997</v>
      </c>
      <c r="T1587">
        <f t="shared" si="135"/>
        <v>1.7238409506066716</v>
      </c>
      <c r="U1587">
        <f t="shared" si="136"/>
        <v>11.723840950606672</v>
      </c>
    </row>
    <row r="1588" spans="16:21" x14ac:dyDescent="0.2">
      <c r="P1588">
        <v>156.4</v>
      </c>
      <c r="Q1588">
        <f t="shared" si="132"/>
        <v>0.84379461051216686</v>
      </c>
      <c r="R1588">
        <f t="shared" si="133"/>
        <v>170.46</v>
      </c>
      <c r="S1588">
        <f t="shared" si="134"/>
        <v>0.17046</v>
      </c>
      <c r="T1588">
        <f t="shared" si="135"/>
        <v>1.7181466511615042</v>
      </c>
      <c r="U1588">
        <f t="shared" si="136"/>
        <v>11.718146651161504</v>
      </c>
    </row>
    <row r="1589" spans="16:21" x14ac:dyDescent="0.2">
      <c r="P1589">
        <v>156.5</v>
      </c>
      <c r="Q1589">
        <f t="shared" si="132"/>
        <v>0.84268969122753734</v>
      </c>
      <c r="R1589">
        <f t="shared" si="133"/>
        <v>170.46</v>
      </c>
      <c r="S1589">
        <f t="shared" si="134"/>
        <v>0.17046</v>
      </c>
      <c r="T1589">
        <f t="shared" si="135"/>
        <v>1.7124559914094277</v>
      </c>
      <c r="U1589">
        <f t="shared" si="136"/>
        <v>11.712455991409428</v>
      </c>
    </row>
    <row r="1590" spans="16:21" x14ac:dyDescent="0.2">
      <c r="P1590">
        <v>156.6</v>
      </c>
      <c r="Q1590">
        <f t="shared" si="132"/>
        <v>0.8415869232033899</v>
      </c>
      <c r="R1590">
        <f t="shared" si="133"/>
        <v>170.46000000000004</v>
      </c>
      <c r="S1590">
        <f t="shared" si="134"/>
        <v>0.17046000000000003</v>
      </c>
      <c r="T1590">
        <f t="shared" si="135"/>
        <v>1.7067689667005439</v>
      </c>
      <c r="U1590">
        <f t="shared" si="136"/>
        <v>11.706768966700544</v>
      </c>
    </row>
    <row r="1591" spans="16:21" x14ac:dyDescent="0.2">
      <c r="P1591">
        <v>156.69999999999999</v>
      </c>
      <c r="Q1591">
        <f t="shared" si="132"/>
        <v>0.84048630088153953</v>
      </c>
      <c r="R1591">
        <f t="shared" si="133"/>
        <v>170.45999999999998</v>
      </c>
      <c r="S1591">
        <f t="shared" si="134"/>
        <v>0.17045999999999997</v>
      </c>
      <c r="T1591">
        <f t="shared" si="135"/>
        <v>1.7010855723939073</v>
      </c>
      <c r="U1591">
        <f t="shared" si="136"/>
        <v>11.701085572393907</v>
      </c>
    </row>
    <row r="1592" spans="16:21" x14ac:dyDescent="0.2">
      <c r="P1592">
        <v>156.80000000000001</v>
      </c>
      <c r="Q1592">
        <f t="shared" si="132"/>
        <v>0.83938781872168455</v>
      </c>
      <c r="R1592">
        <f t="shared" si="133"/>
        <v>170.46</v>
      </c>
      <c r="S1592">
        <f t="shared" si="134"/>
        <v>0.17046</v>
      </c>
      <c r="T1592">
        <f t="shared" si="135"/>
        <v>1.6954058038573976</v>
      </c>
      <c r="U1592">
        <f t="shared" si="136"/>
        <v>11.695405803857398</v>
      </c>
    </row>
    <row r="1593" spans="16:21" x14ac:dyDescent="0.2">
      <c r="P1593">
        <v>156.9</v>
      </c>
      <c r="Q1593">
        <f t="shared" si="132"/>
        <v>0.83829147120135838</v>
      </c>
      <c r="R1593">
        <f t="shared" si="133"/>
        <v>170.45999999999998</v>
      </c>
      <c r="S1593">
        <f t="shared" si="134"/>
        <v>0.17045999999999997</v>
      </c>
      <c r="T1593">
        <f t="shared" si="135"/>
        <v>1.6897296564677973</v>
      </c>
      <c r="U1593">
        <f t="shared" si="136"/>
        <v>11.689729656467797</v>
      </c>
    </row>
    <row r="1594" spans="16:21" x14ac:dyDescent="0.2">
      <c r="P1594">
        <v>157</v>
      </c>
      <c r="Q1594">
        <f t="shared" si="132"/>
        <v>0.83719725281584934</v>
      </c>
      <c r="R1594">
        <f t="shared" si="133"/>
        <v>170.46</v>
      </c>
      <c r="S1594">
        <f t="shared" si="134"/>
        <v>0.17046</v>
      </c>
      <c r="T1594">
        <f t="shared" si="135"/>
        <v>1.684057125610714</v>
      </c>
      <c r="U1594">
        <f t="shared" si="136"/>
        <v>11.684057125610714</v>
      </c>
    </row>
    <row r="1595" spans="16:21" x14ac:dyDescent="0.2">
      <c r="P1595">
        <v>157.1</v>
      </c>
      <c r="Q1595">
        <f t="shared" si="132"/>
        <v>0.83610515807812946</v>
      </c>
      <c r="R1595">
        <f t="shared" si="133"/>
        <v>170.46</v>
      </c>
      <c r="S1595">
        <f t="shared" si="134"/>
        <v>0.17046</v>
      </c>
      <c r="T1595">
        <f t="shared" si="135"/>
        <v>1.6783882066805447</v>
      </c>
      <c r="U1595">
        <f t="shared" si="136"/>
        <v>11.678388206680545</v>
      </c>
    </row>
    <row r="1596" spans="16:21" x14ac:dyDescent="0.2">
      <c r="P1596">
        <v>157.19999999999999</v>
      </c>
      <c r="Q1596">
        <f t="shared" si="132"/>
        <v>0.8350151815188015</v>
      </c>
      <c r="R1596">
        <f t="shared" si="133"/>
        <v>170.46</v>
      </c>
      <c r="S1596">
        <f t="shared" si="134"/>
        <v>0.17046</v>
      </c>
      <c r="T1596">
        <f t="shared" si="135"/>
        <v>1.6727228950805255</v>
      </c>
      <c r="U1596">
        <f t="shared" si="136"/>
        <v>11.672722895080526</v>
      </c>
    </row>
    <row r="1597" spans="16:21" x14ac:dyDescent="0.2">
      <c r="P1597">
        <v>157.30000000000001</v>
      </c>
      <c r="Q1597">
        <f t="shared" si="132"/>
        <v>0.83392731768601402</v>
      </c>
      <c r="R1597">
        <f t="shared" si="133"/>
        <v>170.46</v>
      </c>
      <c r="S1597">
        <f t="shared" si="134"/>
        <v>0.17046</v>
      </c>
      <c r="T1597">
        <f t="shared" si="135"/>
        <v>1.6670611862226252</v>
      </c>
      <c r="U1597">
        <f t="shared" si="136"/>
        <v>11.667061186222625</v>
      </c>
    </row>
    <row r="1598" spans="16:21" x14ac:dyDescent="0.2">
      <c r="P1598">
        <v>157.4</v>
      </c>
      <c r="Q1598">
        <f t="shared" si="132"/>
        <v>0.83284156114540275</v>
      </c>
      <c r="R1598">
        <f t="shared" si="133"/>
        <v>170.45999999999995</v>
      </c>
      <c r="S1598">
        <f t="shared" si="134"/>
        <v>0.17045999999999994</v>
      </c>
      <c r="T1598">
        <f t="shared" si="135"/>
        <v>1.6614030755275664</v>
      </c>
      <c r="U1598">
        <f t="shared" si="136"/>
        <v>11.661403075527566</v>
      </c>
    </row>
    <row r="1599" spans="16:21" x14ac:dyDescent="0.2">
      <c r="P1599">
        <v>157.5</v>
      </c>
      <c r="Q1599">
        <f t="shared" si="132"/>
        <v>0.83175790648002479</v>
      </c>
      <c r="R1599">
        <f t="shared" si="133"/>
        <v>170.46</v>
      </c>
      <c r="S1599">
        <f t="shared" si="134"/>
        <v>0.17046</v>
      </c>
      <c r="T1599">
        <f t="shared" si="135"/>
        <v>1.6557485584248113</v>
      </c>
      <c r="U1599">
        <f t="shared" si="136"/>
        <v>11.655748558424811</v>
      </c>
    </row>
    <row r="1600" spans="16:21" x14ac:dyDescent="0.2">
      <c r="P1600">
        <v>157.6</v>
      </c>
      <c r="Q1600">
        <f t="shared" si="132"/>
        <v>0.83067634829028381</v>
      </c>
      <c r="R1600">
        <f t="shared" si="133"/>
        <v>170.45999999999998</v>
      </c>
      <c r="S1600">
        <f t="shared" si="134"/>
        <v>0.17045999999999997</v>
      </c>
      <c r="T1600">
        <f t="shared" si="135"/>
        <v>1.6500976303524979</v>
      </c>
      <c r="U1600">
        <f t="shared" si="136"/>
        <v>11.650097630352498</v>
      </c>
    </row>
    <row r="1601" spans="16:21" x14ac:dyDescent="0.2">
      <c r="P1601">
        <v>157.69999999999999</v>
      </c>
      <c r="Q1601">
        <f t="shared" si="132"/>
        <v>0.82959688119387709</v>
      </c>
      <c r="R1601">
        <f t="shared" si="133"/>
        <v>170.46000000000004</v>
      </c>
      <c r="S1601">
        <f t="shared" si="134"/>
        <v>0.17046000000000003</v>
      </c>
      <c r="T1601">
        <f t="shared" si="135"/>
        <v>1.6444502867574897</v>
      </c>
      <c r="U1601">
        <f t="shared" si="136"/>
        <v>11.64445028675749</v>
      </c>
    </row>
    <row r="1602" spans="16:21" x14ac:dyDescent="0.2">
      <c r="P1602">
        <v>157.80000000000001</v>
      </c>
      <c r="Q1602">
        <f t="shared" si="132"/>
        <v>0.82851949982571504</v>
      </c>
      <c r="R1602">
        <f t="shared" si="133"/>
        <v>170.46000000000004</v>
      </c>
      <c r="S1602">
        <f t="shared" si="134"/>
        <v>0.17046000000000003</v>
      </c>
      <c r="T1602">
        <f t="shared" si="135"/>
        <v>1.6388065230952762</v>
      </c>
      <c r="U1602">
        <f t="shared" si="136"/>
        <v>11.638806523095276</v>
      </c>
    </row>
    <row r="1603" spans="16:21" x14ac:dyDescent="0.2">
      <c r="P1603">
        <v>157.9</v>
      </c>
      <c r="Q1603">
        <f t="shared" si="132"/>
        <v>0.82744419883785758</v>
      </c>
      <c r="R1603">
        <f t="shared" si="133"/>
        <v>170.46000000000004</v>
      </c>
      <c r="S1603">
        <f t="shared" si="134"/>
        <v>0.17046000000000003</v>
      </c>
      <c r="T1603">
        <f t="shared" si="135"/>
        <v>1.6331663348299656</v>
      </c>
      <c r="U1603">
        <f t="shared" si="136"/>
        <v>11.633166334829966</v>
      </c>
    </row>
    <row r="1604" spans="16:21" x14ac:dyDescent="0.2">
      <c r="P1604">
        <v>158</v>
      </c>
      <c r="Q1604">
        <f t="shared" si="132"/>
        <v>0.82637097289946304</v>
      </c>
      <c r="R1604">
        <f t="shared" si="133"/>
        <v>170.46</v>
      </c>
      <c r="S1604">
        <f t="shared" si="134"/>
        <v>0.17046</v>
      </c>
      <c r="T1604">
        <f t="shared" si="135"/>
        <v>1.6275297174343422</v>
      </c>
      <c r="U1604">
        <f t="shared" si="136"/>
        <v>11.627529717434342</v>
      </c>
    </row>
    <row r="1605" spans="16:21" x14ac:dyDescent="0.2">
      <c r="P1605">
        <v>158.1</v>
      </c>
      <c r="Q1605">
        <f t="shared" si="132"/>
        <v>0.82529981669670094</v>
      </c>
      <c r="R1605">
        <f t="shared" si="133"/>
        <v>170.46</v>
      </c>
      <c r="S1605">
        <f t="shared" si="134"/>
        <v>0.17046</v>
      </c>
      <c r="T1605">
        <f t="shared" si="135"/>
        <v>1.6218966663897234</v>
      </c>
      <c r="U1605">
        <f t="shared" si="136"/>
        <v>11.621896666389723</v>
      </c>
    </row>
    <row r="1606" spans="16:21" x14ac:dyDescent="0.2">
      <c r="P1606">
        <v>158.19999999999999</v>
      </c>
      <c r="Q1606">
        <f t="shared" si="132"/>
        <v>0.82423072493270155</v>
      </c>
      <c r="R1606">
        <f t="shared" si="133"/>
        <v>170.45999999999998</v>
      </c>
      <c r="S1606">
        <f t="shared" si="134"/>
        <v>0.17045999999999997</v>
      </c>
      <c r="T1606">
        <f t="shared" si="135"/>
        <v>1.6162671771860175</v>
      </c>
      <c r="U1606">
        <f t="shared" si="136"/>
        <v>11.616267177186018</v>
      </c>
    </row>
    <row r="1607" spans="16:21" x14ac:dyDescent="0.2">
      <c r="P1607">
        <v>158.30000000000001</v>
      </c>
      <c r="Q1607">
        <f t="shared" si="132"/>
        <v>0.8231636923274902</v>
      </c>
      <c r="R1607">
        <f t="shared" si="133"/>
        <v>170.45999999999998</v>
      </c>
      <c r="S1607">
        <f t="shared" si="134"/>
        <v>0.17045999999999997</v>
      </c>
      <c r="T1607">
        <f t="shared" si="135"/>
        <v>1.6106412453217018</v>
      </c>
      <c r="U1607">
        <f t="shared" si="136"/>
        <v>11.610641245321702</v>
      </c>
    </row>
    <row r="1608" spans="16:21" x14ac:dyDescent="0.2">
      <c r="P1608">
        <v>158.4</v>
      </c>
      <c r="Q1608">
        <f t="shared" si="132"/>
        <v>0.82209871361791897</v>
      </c>
      <c r="R1608">
        <f t="shared" si="133"/>
        <v>170.46</v>
      </c>
      <c r="S1608">
        <f t="shared" si="134"/>
        <v>0.17046</v>
      </c>
      <c r="T1608">
        <f t="shared" si="135"/>
        <v>1.605018866303773</v>
      </c>
      <c r="U1608">
        <f t="shared" si="136"/>
        <v>11.605018866303773</v>
      </c>
    </row>
    <row r="1609" spans="16:21" x14ac:dyDescent="0.2">
      <c r="P1609">
        <v>158.5</v>
      </c>
      <c r="Q1609">
        <f t="shared" si="132"/>
        <v>0.82103578355759854</v>
      </c>
      <c r="R1609">
        <f t="shared" si="133"/>
        <v>170.46</v>
      </c>
      <c r="S1609">
        <f t="shared" si="134"/>
        <v>0.17046</v>
      </c>
      <c r="T1609">
        <f t="shared" si="135"/>
        <v>1.5994000356477116</v>
      </c>
      <c r="U1609">
        <f t="shared" si="136"/>
        <v>11.599400035647712</v>
      </c>
    </row>
    <row r="1610" spans="16:21" x14ac:dyDescent="0.2">
      <c r="P1610">
        <v>158.6</v>
      </c>
      <c r="Q1610">
        <f t="shared" si="132"/>
        <v>0.81997489691684466</v>
      </c>
      <c r="R1610">
        <f t="shared" si="133"/>
        <v>170.45999999999998</v>
      </c>
      <c r="S1610">
        <f t="shared" si="134"/>
        <v>0.17045999999999997</v>
      </c>
      <c r="T1610">
        <f t="shared" si="135"/>
        <v>1.5937847488775105</v>
      </c>
      <c r="U1610">
        <f t="shared" si="136"/>
        <v>11.593784748877511</v>
      </c>
    </row>
    <row r="1611" spans="16:21" x14ac:dyDescent="0.2">
      <c r="P1611">
        <v>158.69999999999999</v>
      </c>
      <c r="Q1611">
        <f t="shared" si="132"/>
        <v>0.8189160484826058</v>
      </c>
      <c r="R1611">
        <f t="shared" si="133"/>
        <v>170.46</v>
      </c>
      <c r="S1611">
        <f t="shared" si="134"/>
        <v>0.17046</v>
      </c>
      <c r="T1611">
        <f t="shared" si="135"/>
        <v>1.588173001525611</v>
      </c>
      <c r="U1611">
        <f t="shared" si="136"/>
        <v>11.588173001525611</v>
      </c>
    </row>
    <row r="1612" spans="16:21" x14ac:dyDescent="0.2">
      <c r="P1612">
        <v>158.80000000000001</v>
      </c>
      <c r="Q1612">
        <f t="shared" si="132"/>
        <v>0.81785923305840524</v>
      </c>
      <c r="R1612">
        <f t="shared" si="133"/>
        <v>170.45999999999998</v>
      </c>
      <c r="S1612">
        <f t="shared" si="134"/>
        <v>0.17045999999999997</v>
      </c>
      <c r="T1612">
        <f t="shared" si="135"/>
        <v>1.5825647891329098</v>
      </c>
      <c r="U1612">
        <f t="shared" si="136"/>
        <v>11.58256478913291</v>
      </c>
    </row>
    <row r="1613" spans="16:21" x14ac:dyDescent="0.2">
      <c r="P1613">
        <v>158.9</v>
      </c>
      <c r="Q1613">
        <f t="shared" si="132"/>
        <v>0.81680444546427544</v>
      </c>
      <c r="R1613">
        <f t="shared" si="133"/>
        <v>170.46</v>
      </c>
      <c r="S1613">
        <f t="shared" si="134"/>
        <v>0.17046</v>
      </c>
      <c r="T1613">
        <f t="shared" si="135"/>
        <v>1.5769601072487234</v>
      </c>
      <c r="U1613">
        <f t="shared" si="136"/>
        <v>11.576960107248723</v>
      </c>
    </row>
    <row r="1614" spans="16:21" x14ac:dyDescent="0.2">
      <c r="P1614">
        <v>159</v>
      </c>
      <c r="Q1614">
        <f t="shared" si="132"/>
        <v>0.81575168053669334</v>
      </c>
      <c r="R1614">
        <f t="shared" si="133"/>
        <v>170.46</v>
      </c>
      <c r="S1614">
        <f t="shared" si="134"/>
        <v>0.17046</v>
      </c>
      <c r="T1614">
        <f t="shared" si="135"/>
        <v>1.5713589514307529</v>
      </c>
      <c r="U1614">
        <f t="shared" si="136"/>
        <v>11.571358951430753</v>
      </c>
    </row>
    <row r="1615" spans="16:21" x14ac:dyDescent="0.2">
      <c r="P1615">
        <v>159.1</v>
      </c>
      <c r="Q1615">
        <f t="shared" si="132"/>
        <v>0.81470093312851866</v>
      </c>
      <c r="R1615">
        <f t="shared" si="133"/>
        <v>170.45999999999998</v>
      </c>
      <c r="S1615">
        <f t="shared" si="134"/>
        <v>0.17045999999999997</v>
      </c>
      <c r="T1615">
        <f t="shared" si="135"/>
        <v>1.5657613172450766</v>
      </c>
      <c r="U1615">
        <f t="shared" si="136"/>
        <v>11.565761317245077</v>
      </c>
    </row>
    <row r="1616" spans="16:21" x14ac:dyDescent="0.2">
      <c r="P1616">
        <v>159.19999999999999</v>
      </c>
      <c r="Q1616">
        <f t="shared" si="132"/>
        <v>0.81365219810894263</v>
      </c>
      <c r="R1616">
        <f t="shared" si="133"/>
        <v>170.46</v>
      </c>
      <c r="S1616">
        <f t="shared" si="134"/>
        <v>0.17046</v>
      </c>
      <c r="T1616">
        <f t="shared" si="135"/>
        <v>1.5601672002661786</v>
      </c>
      <c r="U1616">
        <f t="shared" si="136"/>
        <v>11.560167200266179</v>
      </c>
    </row>
    <row r="1617" spans="16:21" x14ac:dyDescent="0.2">
      <c r="P1617">
        <v>159.30000000000001</v>
      </c>
      <c r="Q1617">
        <f t="shared" si="132"/>
        <v>0.81260547036340247</v>
      </c>
      <c r="R1617">
        <f t="shared" si="133"/>
        <v>170.45999999999998</v>
      </c>
      <c r="S1617">
        <f t="shared" si="134"/>
        <v>0.17045999999999997</v>
      </c>
      <c r="T1617">
        <f t="shared" si="135"/>
        <v>1.5545765960768065</v>
      </c>
      <c r="U1617">
        <f t="shared" si="136"/>
        <v>11.554576596076807</v>
      </c>
    </row>
    <row r="1618" spans="16:21" x14ac:dyDescent="0.2">
      <c r="P1618">
        <v>159.4</v>
      </c>
      <c r="Q1618">
        <f t="shared" si="132"/>
        <v>0.8115607447935449</v>
      </c>
      <c r="R1618">
        <f t="shared" si="133"/>
        <v>170.46</v>
      </c>
      <c r="S1618">
        <f t="shared" si="134"/>
        <v>0.17046</v>
      </c>
      <c r="T1618">
        <f t="shared" si="135"/>
        <v>1.5489895002680854</v>
      </c>
      <c r="U1618">
        <f t="shared" si="136"/>
        <v>11.548989500268085</v>
      </c>
    </row>
    <row r="1619" spans="16:21" x14ac:dyDescent="0.2">
      <c r="P1619">
        <v>159.5</v>
      </c>
      <c r="Q1619">
        <f t="shared" si="132"/>
        <v>0.81051801631714959</v>
      </c>
      <c r="R1619">
        <f t="shared" si="133"/>
        <v>170.46</v>
      </c>
      <c r="S1619">
        <f t="shared" si="134"/>
        <v>0.17046</v>
      </c>
      <c r="T1619">
        <f t="shared" si="135"/>
        <v>1.5434059084394107</v>
      </c>
      <c r="U1619">
        <f t="shared" si="136"/>
        <v>11.543405908439411</v>
      </c>
    </row>
    <row r="1620" spans="16:21" x14ac:dyDescent="0.2">
      <c r="P1620">
        <v>159.6</v>
      </c>
      <c r="Q1620">
        <f t="shared" si="132"/>
        <v>0.80947727986806839</v>
      </c>
      <c r="R1620">
        <f t="shared" si="133"/>
        <v>170.45999999999998</v>
      </c>
      <c r="S1620">
        <f t="shared" si="134"/>
        <v>0.17045999999999997</v>
      </c>
      <c r="T1620">
        <f t="shared" si="135"/>
        <v>1.5378258161984419</v>
      </c>
      <c r="U1620">
        <f t="shared" si="136"/>
        <v>11.537825816198442</v>
      </c>
    </row>
    <row r="1621" spans="16:21" x14ac:dyDescent="0.2">
      <c r="P1621">
        <v>159.69999999999999</v>
      </c>
      <c r="Q1621">
        <f t="shared" si="132"/>
        <v>0.80843853039617175</v>
      </c>
      <c r="R1621">
        <f t="shared" si="133"/>
        <v>170.45999999999998</v>
      </c>
      <c r="S1621">
        <f t="shared" si="134"/>
        <v>0.17045999999999997</v>
      </c>
      <c r="T1621">
        <f t="shared" si="135"/>
        <v>1.5322492191611019</v>
      </c>
      <c r="U1621">
        <f t="shared" si="136"/>
        <v>11.532249219161102</v>
      </c>
    </row>
    <row r="1622" spans="16:21" x14ac:dyDescent="0.2">
      <c r="P1622">
        <v>159.80000000000001</v>
      </c>
      <c r="Q1622">
        <f t="shared" si="132"/>
        <v>0.80740176286728726</v>
      </c>
      <c r="R1622">
        <f t="shared" si="133"/>
        <v>170.45999999999998</v>
      </c>
      <c r="S1622">
        <f t="shared" si="134"/>
        <v>0.17045999999999997</v>
      </c>
      <c r="T1622">
        <f t="shared" si="135"/>
        <v>1.52667611295157</v>
      </c>
      <c r="U1622">
        <f t="shared" si="136"/>
        <v>11.52667611295157</v>
      </c>
    </row>
    <row r="1623" spans="16:21" x14ac:dyDescent="0.2">
      <c r="P1623">
        <v>159.9</v>
      </c>
      <c r="Q1623">
        <f t="shared" si="132"/>
        <v>0.80636697226312903</v>
      </c>
      <c r="R1623">
        <f t="shared" si="133"/>
        <v>170.45999999999998</v>
      </c>
      <c r="S1623">
        <f t="shared" si="134"/>
        <v>0.17045999999999997</v>
      </c>
      <c r="T1623">
        <f t="shared" si="135"/>
        <v>1.5211064932021969</v>
      </c>
      <c r="U1623">
        <f t="shared" si="136"/>
        <v>11.521106493202197</v>
      </c>
    </row>
    <row r="1624" spans="16:21" x14ac:dyDescent="0.2">
      <c r="P1624">
        <v>160</v>
      </c>
      <c r="Q1624">
        <f t="shared" si="132"/>
        <v>0.80533415358124938</v>
      </c>
      <c r="R1624">
        <f t="shared" si="133"/>
        <v>170.45999999999998</v>
      </c>
      <c r="S1624">
        <f t="shared" si="134"/>
        <v>0.17045999999999997</v>
      </c>
      <c r="T1624">
        <f t="shared" si="135"/>
        <v>1.5155403555535472</v>
      </c>
      <c r="U1624">
        <f t="shared" si="136"/>
        <v>11.515540355553547</v>
      </c>
    </row>
    <row r="1625" spans="16:21" x14ac:dyDescent="0.2">
      <c r="P1625">
        <v>160.1</v>
      </c>
      <c r="Q1625">
        <f t="shared" ref="Q1625:Q1688" si="137">IF(P1625&gt;108,(100*(0.001*10^(T1625/10)-0.001*10^((T1625-$Q$20)/10))/($Q$19)),MIN(($S$19*LOG10(P1625)+$U$19),($S$20*LOG10(P1625)+$U$20),($S$21*LOG10(P1625)+$U$21)))</f>
        <v>0.80430330183497389</v>
      </c>
      <c r="R1625">
        <f t="shared" si="133"/>
        <v>170.45999999999998</v>
      </c>
      <c r="S1625">
        <f t="shared" si="134"/>
        <v>0.17045999999999997</v>
      </c>
      <c r="T1625">
        <f t="shared" si="135"/>
        <v>1.5099776956543565</v>
      </c>
      <c r="U1625">
        <f t="shared" si="136"/>
        <v>11.509977695654356</v>
      </c>
    </row>
    <row r="1626" spans="16:21" x14ac:dyDescent="0.2">
      <c r="P1626">
        <v>160.19999999999999</v>
      </c>
      <c r="Q1626">
        <f t="shared" si="137"/>
        <v>0.80327441205334449</v>
      </c>
      <c r="R1626">
        <f t="shared" ref="R1626:R1689" si="138">1000*(0.001*10^(T1626/10)-0.001*10^((T1626-$Q$20)/10))/(0.01*Q1626)</f>
        <v>170.45999999999995</v>
      </c>
      <c r="S1626">
        <f t="shared" ref="S1626:S1689" si="139">0.001*R1626</f>
        <v>0.17045999999999994</v>
      </c>
      <c r="T1626">
        <f t="shared" ref="T1626:T1689" si="140">U1626-$Q$21</f>
        <v>1.5044185091615176</v>
      </c>
      <c r="U1626">
        <f t="shared" ref="U1626:U1689" si="141">MIN($D$28*LOG(P1626)+$D$26,$D$29*LOG(P1626)+$D$27)</f>
        <v>11.504418509161518</v>
      </c>
    </row>
    <row r="1627" spans="16:21" x14ac:dyDescent="0.2">
      <c r="P1627">
        <v>160.30000000000001</v>
      </c>
      <c r="Q1627">
        <f t="shared" si="137"/>
        <v>0.80224747928105267</v>
      </c>
      <c r="R1627">
        <f t="shared" si="138"/>
        <v>170.46</v>
      </c>
      <c r="S1627">
        <f t="shared" si="139"/>
        <v>0.17046</v>
      </c>
      <c r="T1627">
        <f t="shared" si="140"/>
        <v>1.4988627917400308</v>
      </c>
      <c r="U1627">
        <f t="shared" si="141"/>
        <v>11.498862791740031</v>
      </c>
    </row>
    <row r="1628" spans="16:21" x14ac:dyDescent="0.2">
      <c r="P1628">
        <v>160.4</v>
      </c>
      <c r="Q1628">
        <f t="shared" si="137"/>
        <v>0.80122249857839378</v>
      </c>
      <c r="R1628">
        <f t="shared" si="138"/>
        <v>170.46000000000004</v>
      </c>
      <c r="S1628">
        <f t="shared" si="139"/>
        <v>0.17046000000000003</v>
      </c>
      <c r="T1628">
        <f t="shared" si="140"/>
        <v>1.4933105390630388</v>
      </c>
      <c r="U1628">
        <f t="shared" si="141"/>
        <v>11.493310539063039</v>
      </c>
    </row>
    <row r="1629" spans="16:21" x14ac:dyDescent="0.2">
      <c r="P1629">
        <v>160.5</v>
      </c>
      <c r="Q1629">
        <f t="shared" si="137"/>
        <v>0.80019946502119133</v>
      </c>
      <c r="R1629">
        <f t="shared" si="138"/>
        <v>170.45999999999998</v>
      </c>
      <c r="S1629">
        <f t="shared" si="139"/>
        <v>0.17045999999999997</v>
      </c>
      <c r="T1629">
        <f t="shared" si="140"/>
        <v>1.487761746811735</v>
      </c>
      <c r="U1629">
        <f t="shared" si="141"/>
        <v>11.487761746811735</v>
      </c>
    </row>
    <row r="1630" spans="16:21" x14ac:dyDescent="0.2">
      <c r="P1630">
        <v>160.6</v>
      </c>
      <c r="Q1630">
        <f t="shared" si="137"/>
        <v>0.79917837370075651</v>
      </c>
      <c r="R1630">
        <f t="shared" si="138"/>
        <v>170.46000000000004</v>
      </c>
      <c r="S1630">
        <f t="shared" si="139"/>
        <v>0.17046000000000003</v>
      </c>
      <c r="T1630">
        <f t="shared" si="140"/>
        <v>1.4822164106754272</v>
      </c>
      <c r="U1630">
        <f t="shared" si="141"/>
        <v>11.482216410675427</v>
      </c>
    </row>
    <row r="1631" spans="16:21" x14ac:dyDescent="0.2">
      <c r="P1631">
        <v>160.69999999999999</v>
      </c>
      <c r="Q1631">
        <f t="shared" si="137"/>
        <v>0.79815921972381676</v>
      </c>
      <c r="R1631">
        <f t="shared" si="138"/>
        <v>170.45999999999998</v>
      </c>
      <c r="S1631">
        <f t="shared" si="139"/>
        <v>0.17045999999999997</v>
      </c>
      <c r="T1631">
        <f t="shared" si="140"/>
        <v>1.4766745263514451</v>
      </c>
      <c r="U1631">
        <f t="shared" si="141"/>
        <v>11.476674526351445</v>
      </c>
    </row>
    <row r="1632" spans="16:21" x14ac:dyDescent="0.2">
      <c r="P1632">
        <v>160.80000000000001</v>
      </c>
      <c r="Q1632">
        <f t="shared" si="137"/>
        <v>0.7971419982124589</v>
      </c>
      <c r="R1632">
        <f t="shared" si="138"/>
        <v>170.45999999999998</v>
      </c>
      <c r="S1632">
        <f t="shared" si="139"/>
        <v>0.17045999999999997</v>
      </c>
      <c r="T1632">
        <f t="shared" si="140"/>
        <v>1.4711360895451406</v>
      </c>
      <c r="U1632">
        <f t="shared" si="141"/>
        <v>11.471136089545141</v>
      </c>
    </row>
    <row r="1633" spans="16:21" x14ac:dyDescent="0.2">
      <c r="P1633">
        <v>160.9</v>
      </c>
      <c r="Q1633">
        <f t="shared" si="137"/>
        <v>0.7961267043040795</v>
      </c>
      <c r="R1633">
        <f t="shared" si="138"/>
        <v>170.46</v>
      </c>
      <c r="S1633">
        <f t="shared" si="139"/>
        <v>0.17046</v>
      </c>
      <c r="T1633">
        <f t="shared" si="140"/>
        <v>1.4656010959698946</v>
      </c>
      <c r="U1633">
        <f t="shared" si="141"/>
        <v>11.465601095969895</v>
      </c>
    </row>
    <row r="1634" spans="16:21" x14ac:dyDescent="0.2">
      <c r="P1634">
        <v>161</v>
      </c>
      <c r="Q1634">
        <f t="shared" si="137"/>
        <v>0.79511333315132404</v>
      </c>
      <c r="R1634">
        <f t="shared" si="138"/>
        <v>170.45999999999998</v>
      </c>
      <c r="S1634">
        <f t="shared" si="139"/>
        <v>0.17045999999999997</v>
      </c>
      <c r="T1634">
        <f t="shared" si="140"/>
        <v>1.4600695413470888</v>
      </c>
      <c r="U1634">
        <f t="shared" si="141"/>
        <v>11.460069541347089</v>
      </c>
    </row>
    <row r="1635" spans="16:21" x14ac:dyDescent="0.2">
      <c r="P1635">
        <v>161.1</v>
      </c>
      <c r="Q1635">
        <f t="shared" si="137"/>
        <v>0.79410187992202008</v>
      </c>
      <c r="R1635">
        <f t="shared" si="138"/>
        <v>170.45999999999998</v>
      </c>
      <c r="S1635">
        <f t="shared" si="139"/>
        <v>0.17045999999999997</v>
      </c>
      <c r="T1635">
        <f t="shared" si="140"/>
        <v>1.4545414214060344</v>
      </c>
      <c r="U1635">
        <f t="shared" si="141"/>
        <v>11.454541421406034</v>
      </c>
    </row>
    <row r="1636" spans="16:21" x14ac:dyDescent="0.2">
      <c r="P1636">
        <v>161.19999999999999</v>
      </c>
      <c r="Q1636">
        <f t="shared" si="137"/>
        <v>0.79309233979913696</v>
      </c>
      <c r="R1636">
        <f t="shared" si="138"/>
        <v>170.45999999999998</v>
      </c>
      <c r="S1636">
        <f t="shared" si="139"/>
        <v>0.17045999999999997</v>
      </c>
      <c r="T1636">
        <f t="shared" si="140"/>
        <v>1.4490167318840363</v>
      </c>
      <c r="U1636">
        <f t="shared" si="141"/>
        <v>11.449016731884036</v>
      </c>
    </row>
    <row r="1637" spans="16:21" x14ac:dyDescent="0.2">
      <c r="P1637">
        <v>161.30000000000001</v>
      </c>
      <c r="Q1637">
        <f t="shared" si="137"/>
        <v>0.79208470798071307</v>
      </c>
      <c r="R1637">
        <f t="shared" si="138"/>
        <v>170.45999999999998</v>
      </c>
      <c r="S1637">
        <f t="shared" si="139"/>
        <v>0.17045999999999997</v>
      </c>
      <c r="T1637">
        <f t="shared" si="140"/>
        <v>1.4434954685262937</v>
      </c>
      <c r="U1637">
        <f t="shared" si="141"/>
        <v>11.443495468526294</v>
      </c>
    </row>
    <row r="1638" spans="16:21" x14ac:dyDescent="0.2">
      <c r="P1638">
        <v>161.4</v>
      </c>
      <c r="Q1638">
        <f t="shared" si="137"/>
        <v>0.79107897967981278</v>
      </c>
      <c r="R1638">
        <f t="shared" si="138"/>
        <v>170.46</v>
      </c>
      <c r="S1638">
        <f t="shared" si="139"/>
        <v>0.17046</v>
      </c>
      <c r="T1638">
        <f t="shared" si="140"/>
        <v>1.4379776270859495</v>
      </c>
      <c r="U1638">
        <f t="shared" si="141"/>
        <v>11.437977627085949</v>
      </c>
    </row>
    <row r="1639" spans="16:21" x14ac:dyDescent="0.2">
      <c r="P1639">
        <v>161.5</v>
      </c>
      <c r="Q1639">
        <f t="shared" si="137"/>
        <v>0.79007515012445828</v>
      </c>
      <c r="R1639">
        <f t="shared" si="138"/>
        <v>170.46</v>
      </c>
      <c r="S1639">
        <f t="shared" si="139"/>
        <v>0.17046</v>
      </c>
      <c r="T1639">
        <f t="shared" si="140"/>
        <v>1.432463203324005</v>
      </c>
      <c r="U1639">
        <f t="shared" si="141"/>
        <v>11.432463203324005</v>
      </c>
    </row>
    <row r="1640" spans="16:21" x14ac:dyDescent="0.2">
      <c r="P1640">
        <v>161.6</v>
      </c>
      <c r="Q1640">
        <f t="shared" si="137"/>
        <v>0.78907321455758705</v>
      </c>
      <c r="R1640">
        <f t="shared" si="138"/>
        <v>170.46</v>
      </c>
      <c r="S1640">
        <f t="shared" si="139"/>
        <v>0.17046</v>
      </c>
      <c r="T1640">
        <f t="shared" si="140"/>
        <v>1.4269521930093774</v>
      </c>
      <c r="U1640">
        <f t="shared" si="141"/>
        <v>11.426952193009377</v>
      </c>
    </row>
    <row r="1641" spans="16:21" x14ac:dyDescent="0.2">
      <c r="P1641">
        <v>161.69999999999999</v>
      </c>
      <c r="Q1641">
        <f t="shared" si="137"/>
        <v>0.78807316823697937</v>
      </c>
      <c r="R1641">
        <f t="shared" si="138"/>
        <v>170.45999999999998</v>
      </c>
      <c r="S1641">
        <f t="shared" si="139"/>
        <v>0.17045999999999997</v>
      </c>
      <c r="T1641">
        <f t="shared" si="140"/>
        <v>1.4214445919187852</v>
      </c>
      <c r="U1641">
        <f t="shared" si="141"/>
        <v>11.421444591918785</v>
      </c>
    </row>
    <row r="1642" spans="16:21" x14ac:dyDescent="0.2">
      <c r="P1642">
        <v>161.80000000000001</v>
      </c>
      <c r="Q1642">
        <f t="shared" si="137"/>
        <v>0.78707500643521622</v>
      </c>
      <c r="R1642">
        <f t="shared" si="138"/>
        <v>170.46000000000004</v>
      </c>
      <c r="S1642">
        <f t="shared" si="139"/>
        <v>0.17046000000000003</v>
      </c>
      <c r="T1642">
        <f t="shared" si="140"/>
        <v>1.415940395836806</v>
      </c>
      <c r="U1642">
        <f t="shared" si="141"/>
        <v>11.415940395836806</v>
      </c>
    </row>
    <row r="1643" spans="16:21" x14ac:dyDescent="0.2">
      <c r="P1643">
        <v>161.9</v>
      </c>
      <c r="Q1643">
        <f t="shared" si="137"/>
        <v>0.78607872443962301</v>
      </c>
      <c r="R1643">
        <f t="shared" si="138"/>
        <v>170.46</v>
      </c>
      <c r="S1643">
        <f t="shared" si="139"/>
        <v>0.17046</v>
      </c>
      <c r="T1643">
        <f t="shared" si="140"/>
        <v>1.4104396005558471</v>
      </c>
      <c r="U1643">
        <f t="shared" si="141"/>
        <v>11.410439600555847</v>
      </c>
    </row>
    <row r="1644" spans="16:21" x14ac:dyDescent="0.2">
      <c r="P1644">
        <v>162</v>
      </c>
      <c r="Q1644">
        <f t="shared" si="137"/>
        <v>0.78508431755220431</v>
      </c>
      <c r="R1644">
        <f t="shared" si="138"/>
        <v>170.46000000000004</v>
      </c>
      <c r="S1644">
        <f t="shared" si="139"/>
        <v>0.17046000000000003</v>
      </c>
      <c r="T1644">
        <f t="shared" si="140"/>
        <v>1.4049422018760751</v>
      </c>
      <c r="U1644">
        <f t="shared" si="141"/>
        <v>11.404942201876075</v>
      </c>
    </row>
    <row r="1645" spans="16:21" x14ac:dyDescent="0.2">
      <c r="P1645">
        <v>162.1</v>
      </c>
      <c r="Q1645">
        <f t="shared" si="137"/>
        <v>0.78409178108959854</v>
      </c>
      <c r="R1645">
        <f t="shared" si="138"/>
        <v>170.46000000000004</v>
      </c>
      <c r="S1645">
        <f t="shared" si="139"/>
        <v>0.17046000000000003</v>
      </c>
      <c r="T1645">
        <f t="shared" si="140"/>
        <v>1.3994481956054443</v>
      </c>
      <c r="U1645">
        <f t="shared" si="141"/>
        <v>11.399448195605444</v>
      </c>
    </row>
    <row r="1646" spans="16:21" x14ac:dyDescent="0.2">
      <c r="P1646">
        <v>162.19999999999999</v>
      </c>
      <c r="Q1646">
        <f t="shared" si="137"/>
        <v>0.78310111038302499</v>
      </c>
      <c r="R1646">
        <f t="shared" si="138"/>
        <v>170.46</v>
      </c>
      <c r="S1646">
        <f t="shared" si="139"/>
        <v>0.17046</v>
      </c>
      <c r="T1646">
        <f t="shared" si="140"/>
        <v>1.3939575775596893</v>
      </c>
      <c r="U1646">
        <f t="shared" si="141"/>
        <v>11.393957577559689</v>
      </c>
    </row>
    <row r="1647" spans="16:21" x14ac:dyDescent="0.2">
      <c r="P1647">
        <v>162.30000000000001</v>
      </c>
      <c r="Q1647">
        <f t="shared" si="137"/>
        <v>0.78211230077821903</v>
      </c>
      <c r="R1647">
        <f t="shared" si="138"/>
        <v>170.45999999999998</v>
      </c>
      <c r="S1647">
        <f t="shared" si="139"/>
        <v>0.17045999999999997</v>
      </c>
      <c r="T1647">
        <f t="shared" si="140"/>
        <v>1.388470343562247</v>
      </c>
      <c r="U1647">
        <f t="shared" si="141"/>
        <v>11.388470343562247</v>
      </c>
    </row>
    <row r="1648" spans="16:21" x14ac:dyDescent="0.2">
      <c r="P1648">
        <v>162.4</v>
      </c>
      <c r="Q1648">
        <f t="shared" si="137"/>
        <v>0.78112534763538932</v>
      </c>
      <c r="R1648">
        <f t="shared" si="138"/>
        <v>170.45999999999998</v>
      </c>
      <c r="S1648">
        <f t="shared" si="139"/>
        <v>0.17045999999999997</v>
      </c>
      <c r="T1648">
        <f t="shared" si="140"/>
        <v>1.3829864894442991</v>
      </c>
      <c r="U1648">
        <f t="shared" si="141"/>
        <v>11.382986489444299</v>
      </c>
    </row>
    <row r="1649" spans="16:21" x14ac:dyDescent="0.2">
      <c r="P1649">
        <v>162.5</v>
      </c>
      <c r="Q1649">
        <f t="shared" si="137"/>
        <v>0.78014024632915291</v>
      </c>
      <c r="R1649">
        <f t="shared" si="138"/>
        <v>170.46</v>
      </c>
      <c r="S1649">
        <f t="shared" si="139"/>
        <v>0.17046</v>
      </c>
      <c r="T1649">
        <f t="shared" si="140"/>
        <v>1.3775060110446944</v>
      </c>
      <c r="U1649">
        <f t="shared" si="141"/>
        <v>11.377506011044694</v>
      </c>
    </row>
    <row r="1650" spans="16:21" x14ac:dyDescent="0.2">
      <c r="P1650">
        <v>162.6</v>
      </c>
      <c r="Q1650">
        <f t="shared" si="137"/>
        <v>0.77915699224849388</v>
      </c>
      <c r="R1650">
        <f t="shared" si="138"/>
        <v>170.45999999999998</v>
      </c>
      <c r="S1650">
        <f t="shared" si="139"/>
        <v>0.17045999999999997</v>
      </c>
      <c r="T1650">
        <f t="shared" si="140"/>
        <v>1.3720289042099907</v>
      </c>
      <c r="U1650">
        <f t="shared" si="141"/>
        <v>11.372028904209991</v>
      </c>
    </row>
    <row r="1651" spans="16:21" x14ac:dyDescent="0.2">
      <c r="P1651">
        <v>162.69999999999999</v>
      </c>
      <c r="Q1651">
        <f t="shared" si="137"/>
        <v>0.77817558079670057</v>
      </c>
      <c r="R1651">
        <f t="shared" si="138"/>
        <v>170.45999999999998</v>
      </c>
      <c r="S1651">
        <f t="shared" si="139"/>
        <v>0.17045999999999997</v>
      </c>
      <c r="T1651">
        <f t="shared" si="140"/>
        <v>1.3665551647943985</v>
      </c>
      <c r="U1651">
        <f t="shared" si="141"/>
        <v>11.366555164794399</v>
      </c>
    </row>
    <row r="1652" spans="16:21" x14ac:dyDescent="0.2">
      <c r="P1652">
        <v>162.80000000000001</v>
      </c>
      <c r="Q1652">
        <f t="shared" si="137"/>
        <v>0.77719600739131633</v>
      </c>
      <c r="R1652">
        <f t="shared" si="138"/>
        <v>170.45999999999998</v>
      </c>
      <c r="S1652">
        <f t="shared" si="139"/>
        <v>0.17045999999999997</v>
      </c>
      <c r="T1652">
        <f t="shared" si="140"/>
        <v>1.3610847886597668</v>
      </c>
      <c r="U1652">
        <f t="shared" si="141"/>
        <v>11.361084788659767</v>
      </c>
    </row>
    <row r="1653" spans="16:21" x14ac:dyDescent="0.2">
      <c r="P1653">
        <v>162.9</v>
      </c>
      <c r="Q1653">
        <f t="shared" si="137"/>
        <v>0.77621826746408407</v>
      </c>
      <c r="R1653">
        <f t="shared" si="138"/>
        <v>170.46</v>
      </c>
      <c r="S1653">
        <f t="shared" si="139"/>
        <v>0.17046</v>
      </c>
      <c r="T1653">
        <f t="shared" si="140"/>
        <v>1.3556177716755613</v>
      </c>
      <c r="U1653">
        <f t="shared" si="141"/>
        <v>11.355617771675561</v>
      </c>
    </row>
    <row r="1654" spans="16:21" x14ac:dyDescent="0.2">
      <c r="P1654">
        <v>163</v>
      </c>
      <c r="Q1654">
        <f t="shared" si="137"/>
        <v>0.7752423564608989</v>
      </c>
      <c r="R1654">
        <f t="shared" si="138"/>
        <v>170.45999999999998</v>
      </c>
      <c r="S1654">
        <f t="shared" si="139"/>
        <v>0.17045999999999997</v>
      </c>
      <c r="T1654">
        <f t="shared" si="140"/>
        <v>1.3501541097188721</v>
      </c>
      <c r="U1654">
        <f t="shared" si="141"/>
        <v>11.350154109718872</v>
      </c>
    </row>
    <row r="1655" spans="16:21" x14ac:dyDescent="0.2">
      <c r="P1655">
        <v>163.1</v>
      </c>
      <c r="Q1655">
        <f t="shared" si="137"/>
        <v>0.77426826984174746</v>
      </c>
      <c r="R1655">
        <f t="shared" si="138"/>
        <v>170.46000000000004</v>
      </c>
      <c r="S1655">
        <f t="shared" si="139"/>
        <v>0.17046000000000003</v>
      </c>
      <c r="T1655">
        <f t="shared" si="140"/>
        <v>1.3446937986743492</v>
      </c>
      <c r="U1655">
        <f t="shared" si="141"/>
        <v>11.344693798674349</v>
      </c>
    </row>
    <row r="1656" spans="16:21" x14ac:dyDescent="0.2">
      <c r="P1656">
        <v>163.19999999999999</v>
      </c>
      <c r="Q1656">
        <f t="shared" si="137"/>
        <v>0.77329600308066493</v>
      </c>
      <c r="R1656">
        <f t="shared" si="138"/>
        <v>170.45999999999998</v>
      </c>
      <c r="S1656">
        <f t="shared" si="139"/>
        <v>0.17045999999999997</v>
      </c>
      <c r="T1656">
        <f t="shared" si="140"/>
        <v>1.3392368344342316</v>
      </c>
      <c r="U1656">
        <f t="shared" si="141"/>
        <v>11.339236834434232</v>
      </c>
    </row>
    <row r="1657" spans="16:21" x14ac:dyDescent="0.2">
      <c r="P1657">
        <v>163.30000000000001</v>
      </c>
      <c r="Q1657">
        <f t="shared" si="137"/>
        <v>0.77232555166567618</v>
      </c>
      <c r="R1657">
        <f t="shared" si="138"/>
        <v>170.46</v>
      </c>
      <c r="S1657">
        <f t="shared" si="139"/>
        <v>0.17046</v>
      </c>
      <c r="T1657">
        <f t="shared" si="140"/>
        <v>1.3337832128983038</v>
      </c>
      <c r="U1657">
        <f t="shared" si="141"/>
        <v>11.333783212898304</v>
      </c>
    </row>
    <row r="1658" spans="16:21" x14ac:dyDescent="0.2">
      <c r="P1658">
        <v>163.4</v>
      </c>
      <c r="Q1658">
        <f t="shared" si="137"/>
        <v>0.77135691109874582</v>
      </c>
      <c r="R1658">
        <f t="shared" si="138"/>
        <v>170.46</v>
      </c>
      <c r="S1658">
        <f t="shared" si="139"/>
        <v>0.17046</v>
      </c>
      <c r="T1658">
        <f t="shared" si="140"/>
        <v>1.3283329299738682</v>
      </c>
      <c r="U1658">
        <f t="shared" si="141"/>
        <v>11.328332929973868</v>
      </c>
    </row>
    <row r="1659" spans="16:21" x14ac:dyDescent="0.2">
      <c r="P1659">
        <v>163.5</v>
      </c>
      <c r="Q1659">
        <f t="shared" si="137"/>
        <v>0.77039007689572903</v>
      </c>
      <c r="R1659">
        <f t="shared" si="138"/>
        <v>170.46</v>
      </c>
      <c r="S1659">
        <f t="shared" si="139"/>
        <v>0.17046</v>
      </c>
      <c r="T1659">
        <f t="shared" si="140"/>
        <v>1.3228859815757588</v>
      </c>
      <c r="U1659">
        <f t="shared" si="141"/>
        <v>11.322885981575759</v>
      </c>
    </row>
    <row r="1660" spans="16:21" x14ac:dyDescent="0.2">
      <c r="P1660">
        <v>163.6</v>
      </c>
      <c r="Q1660">
        <f t="shared" si="137"/>
        <v>0.76942504458631211</v>
      </c>
      <c r="R1660">
        <f t="shared" si="138"/>
        <v>170.45999999999998</v>
      </c>
      <c r="S1660">
        <f t="shared" si="139"/>
        <v>0.17045999999999997</v>
      </c>
      <c r="T1660">
        <f t="shared" si="140"/>
        <v>1.3174423636262631</v>
      </c>
      <c r="U1660">
        <f t="shared" si="141"/>
        <v>11.317442363626263</v>
      </c>
    </row>
    <row r="1661" spans="16:21" x14ac:dyDescent="0.2">
      <c r="P1661">
        <v>163.69999999999999</v>
      </c>
      <c r="Q1661">
        <f t="shared" si="137"/>
        <v>0.76846180971397826</v>
      </c>
      <c r="R1661">
        <f t="shared" si="138"/>
        <v>170.45999999999998</v>
      </c>
      <c r="S1661">
        <f t="shared" si="139"/>
        <v>0.17045999999999997</v>
      </c>
      <c r="T1661">
        <f t="shared" si="140"/>
        <v>1.3120020720552077</v>
      </c>
      <c r="U1661">
        <f t="shared" si="141"/>
        <v>11.312002072055208</v>
      </c>
    </row>
    <row r="1662" spans="16:21" x14ac:dyDescent="0.2">
      <c r="P1662">
        <v>163.80000000000001</v>
      </c>
      <c r="Q1662">
        <f t="shared" si="137"/>
        <v>0.76750036783593434</v>
      </c>
      <c r="R1662">
        <f t="shared" si="138"/>
        <v>170.45999999999998</v>
      </c>
      <c r="S1662">
        <f t="shared" si="139"/>
        <v>0.17045999999999997</v>
      </c>
      <c r="T1662">
        <f t="shared" si="140"/>
        <v>1.3065651027998086</v>
      </c>
      <c r="U1662">
        <f t="shared" si="141"/>
        <v>11.306565102799809</v>
      </c>
    </row>
    <row r="1663" spans="16:21" x14ac:dyDescent="0.2">
      <c r="P1663">
        <v>163.9</v>
      </c>
      <c r="Q1663">
        <f t="shared" si="137"/>
        <v>0.76654071452307992</v>
      </c>
      <c r="R1663">
        <f t="shared" si="138"/>
        <v>170.45999999999998</v>
      </c>
      <c r="S1663">
        <f t="shared" si="139"/>
        <v>0.17045999999999997</v>
      </c>
      <c r="T1663">
        <f t="shared" si="140"/>
        <v>1.3011314518047712</v>
      </c>
      <c r="U1663">
        <f t="shared" si="141"/>
        <v>11.301131451804771</v>
      </c>
    </row>
    <row r="1664" spans="16:21" x14ac:dyDescent="0.2">
      <c r="P1664">
        <v>164</v>
      </c>
      <c r="Q1664">
        <f t="shared" si="137"/>
        <v>0.76558284535994514</v>
      </c>
      <c r="R1664">
        <f t="shared" si="138"/>
        <v>170.46</v>
      </c>
      <c r="S1664">
        <f t="shared" si="139"/>
        <v>0.17046</v>
      </c>
      <c r="T1664">
        <f t="shared" si="140"/>
        <v>1.2957011150221973</v>
      </c>
      <c r="U1664">
        <f t="shared" si="141"/>
        <v>11.295701115022197</v>
      </c>
    </row>
    <row r="1665" spans="16:21" x14ac:dyDescent="0.2">
      <c r="P1665">
        <v>164.1</v>
      </c>
      <c r="Q1665">
        <f t="shared" si="137"/>
        <v>0.76462675594464402</v>
      </c>
      <c r="R1665">
        <f t="shared" si="138"/>
        <v>170.45999999999998</v>
      </c>
      <c r="S1665">
        <f t="shared" si="139"/>
        <v>0.17045999999999997</v>
      </c>
      <c r="T1665">
        <f t="shared" si="140"/>
        <v>1.2902740884115929</v>
      </c>
      <c r="U1665">
        <f t="shared" si="141"/>
        <v>11.290274088411593</v>
      </c>
    </row>
    <row r="1666" spans="16:21" x14ac:dyDescent="0.2">
      <c r="P1666">
        <v>164.2</v>
      </c>
      <c r="Q1666">
        <f t="shared" si="137"/>
        <v>0.76367244188882488</v>
      </c>
      <c r="R1666">
        <f t="shared" si="138"/>
        <v>170.46</v>
      </c>
      <c r="S1666">
        <f t="shared" si="139"/>
        <v>0.17046</v>
      </c>
      <c r="T1666">
        <f t="shared" si="140"/>
        <v>1.2848503679398533</v>
      </c>
      <c r="U1666">
        <f t="shared" si="141"/>
        <v>11.284850367939853</v>
      </c>
    </row>
    <row r="1667" spans="16:21" x14ac:dyDescent="0.2">
      <c r="P1667">
        <v>164.3</v>
      </c>
      <c r="Q1667">
        <f t="shared" si="137"/>
        <v>0.7627198988176197</v>
      </c>
      <c r="R1667">
        <f t="shared" si="138"/>
        <v>170.46</v>
      </c>
      <c r="S1667">
        <f t="shared" si="139"/>
        <v>0.17046</v>
      </c>
      <c r="T1667">
        <f t="shared" si="140"/>
        <v>1.2794299495812353</v>
      </c>
      <c r="U1667">
        <f t="shared" si="141"/>
        <v>11.279429949581235</v>
      </c>
    </row>
    <row r="1668" spans="16:21" x14ac:dyDescent="0.2">
      <c r="P1668">
        <v>164.4</v>
      </c>
      <c r="Q1668">
        <f t="shared" si="137"/>
        <v>0.76176912236959482</v>
      </c>
      <c r="R1668">
        <f t="shared" si="138"/>
        <v>170.46</v>
      </c>
      <c r="S1668">
        <f t="shared" si="139"/>
        <v>0.17046</v>
      </c>
      <c r="T1668">
        <f t="shared" si="140"/>
        <v>1.2740128293173498</v>
      </c>
      <c r="U1668">
        <f t="shared" si="141"/>
        <v>11.27401282931735</v>
      </c>
    </row>
    <row r="1669" spans="16:21" x14ac:dyDescent="0.2">
      <c r="P1669">
        <v>164.5</v>
      </c>
      <c r="Q1669">
        <f t="shared" si="137"/>
        <v>0.76082010819670298</v>
      </c>
      <c r="R1669">
        <f t="shared" si="138"/>
        <v>170.45999999999998</v>
      </c>
      <c r="S1669">
        <f t="shared" si="139"/>
        <v>0.17045999999999997</v>
      </c>
      <c r="T1669">
        <f t="shared" si="140"/>
        <v>1.2685990031371404</v>
      </c>
      <c r="U1669">
        <f t="shared" si="141"/>
        <v>11.26859900313714</v>
      </c>
    </row>
    <row r="1670" spans="16:21" x14ac:dyDescent="0.2">
      <c r="P1670">
        <v>164.6</v>
      </c>
      <c r="Q1670">
        <f t="shared" si="137"/>
        <v>0.75987285196423016</v>
      </c>
      <c r="R1670">
        <f t="shared" si="138"/>
        <v>170.46</v>
      </c>
      <c r="S1670">
        <f t="shared" si="139"/>
        <v>0.17046</v>
      </c>
      <c r="T1670">
        <f t="shared" si="140"/>
        <v>1.2631884670368549</v>
      </c>
      <c r="U1670">
        <f t="shared" si="141"/>
        <v>11.263188467036855</v>
      </c>
    </row>
    <row r="1671" spans="16:21" x14ac:dyDescent="0.2">
      <c r="P1671">
        <v>164.7</v>
      </c>
      <c r="Q1671">
        <f t="shared" si="137"/>
        <v>0.75892734935075068</v>
      </c>
      <c r="R1671">
        <f t="shared" si="138"/>
        <v>170.45999999999995</v>
      </c>
      <c r="S1671">
        <f t="shared" si="139"/>
        <v>0.17045999999999994</v>
      </c>
      <c r="T1671">
        <f t="shared" si="140"/>
        <v>1.2577812170200389</v>
      </c>
      <c r="U1671">
        <f t="shared" si="141"/>
        <v>11.257781217020039</v>
      </c>
    </row>
    <row r="1672" spans="16:21" x14ac:dyDescent="0.2">
      <c r="P1672">
        <v>164.8</v>
      </c>
      <c r="Q1672">
        <f t="shared" si="137"/>
        <v>0.75798359604807497</v>
      </c>
      <c r="R1672">
        <f t="shared" si="138"/>
        <v>170.46000000000004</v>
      </c>
      <c r="S1672">
        <f t="shared" si="139"/>
        <v>0.17046000000000003</v>
      </c>
      <c r="T1672">
        <f t="shared" si="140"/>
        <v>1.2523772490975134</v>
      </c>
      <c r="U1672">
        <f t="shared" si="141"/>
        <v>11.252377249097513</v>
      </c>
    </row>
    <row r="1673" spans="16:21" x14ac:dyDescent="0.2">
      <c r="P1673">
        <v>164.9</v>
      </c>
      <c r="Q1673">
        <f t="shared" si="137"/>
        <v>0.75704158776120667</v>
      </c>
      <c r="R1673">
        <f t="shared" si="138"/>
        <v>170.46</v>
      </c>
      <c r="S1673">
        <f t="shared" si="139"/>
        <v>0.17046</v>
      </c>
      <c r="T1673">
        <f t="shared" si="140"/>
        <v>1.2469765592873685</v>
      </c>
      <c r="U1673">
        <f t="shared" si="141"/>
        <v>11.246976559287369</v>
      </c>
    </row>
    <row r="1674" spans="16:21" x14ac:dyDescent="0.2">
      <c r="P1674">
        <v>165</v>
      </c>
      <c r="Q1674">
        <f t="shared" si="137"/>
        <v>0.75610132020828735</v>
      </c>
      <c r="R1674">
        <f t="shared" si="138"/>
        <v>170.45999999999998</v>
      </c>
      <c r="S1674">
        <f t="shared" si="139"/>
        <v>0.17045999999999997</v>
      </c>
      <c r="T1674">
        <f t="shared" si="140"/>
        <v>1.2415791436149277</v>
      </c>
      <c r="U1674">
        <f t="shared" si="141"/>
        <v>11.241579143614928</v>
      </c>
    </row>
    <row r="1675" spans="16:21" x14ac:dyDescent="0.2">
      <c r="P1675">
        <v>165.1</v>
      </c>
      <c r="Q1675">
        <f t="shared" si="137"/>
        <v>0.75516278912055113</v>
      </c>
      <c r="R1675">
        <f t="shared" si="138"/>
        <v>170.45999999999998</v>
      </c>
      <c r="S1675">
        <f t="shared" si="139"/>
        <v>0.17045999999999997</v>
      </c>
      <c r="T1675">
        <f t="shared" si="140"/>
        <v>1.2361849981127335</v>
      </c>
      <c r="U1675">
        <f t="shared" si="141"/>
        <v>11.236184998112734</v>
      </c>
    </row>
    <row r="1676" spans="16:21" x14ac:dyDescent="0.2">
      <c r="P1676">
        <v>165.2</v>
      </c>
      <c r="Q1676">
        <f t="shared" si="137"/>
        <v>0.75422599024228032</v>
      </c>
      <c r="R1676">
        <f t="shared" si="138"/>
        <v>170.46</v>
      </c>
      <c r="S1676">
        <f t="shared" si="139"/>
        <v>0.17046</v>
      </c>
      <c r="T1676">
        <f t="shared" si="140"/>
        <v>1.2307941188205547</v>
      </c>
      <c r="U1676">
        <f t="shared" si="141"/>
        <v>11.230794118820555</v>
      </c>
    </row>
    <row r="1677" spans="16:21" x14ac:dyDescent="0.2">
      <c r="P1677">
        <v>165.3</v>
      </c>
      <c r="Q1677">
        <f t="shared" si="137"/>
        <v>0.75329091933075176</v>
      </c>
      <c r="R1677">
        <f t="shared" si="138"/>
        <v>170.45999999999998</v>
      </c>
      <c r="S1677">
        <f t="shared" si="139"/>
        <v>0.17045999999999997</v>
      </c>
      <c r="T1677">
        <f t="shared" si="140"/>
        <v>1.2254065017853293</v>
      </c>
      <c r="U1677">
        <f t="shared" si="141"/>
        <v>11.225406501785329</v>
      </c>
    </row>
    <row r="1678" spans="16:21" x14ac:dyDescent="0.2">
      <c r="P1678">
        <v>165.4</v>
      </c>
      <c r="Q1678">
        <f t="shared" si="137"/>
        <v>0.75235757215619303</v>
      </c>
      <c r="R1678">
        <f t="shared" si="138"/>
        <v>170.46</v>
      </c>
      <c r="S1678">
        <f t="shared" si="139"/>
        <v>0.17046</v>
      </c>
      <c r="T1678">
        <f t="shared" si="140"/>
        <v>1.2200221430611791</v>
      </c>
      <c r="U1678">
        <f t="shared" si="141"/>
        <v>11.220022143061179</v>
      </c>
    </row>
    <row r="1679" spans="16:21" x14ac:dyDescent="0.2">
      <c r="P1679">
        <v>165.5</v>
      </c>
      <c r="Q1679">
        <f t="shared" si="137"/>
        <v>0.7514259445017355</v>
      </c>
      <c r="R1679">
        <f t="shared" si="138"/>
        <v>170.45999999999998</v>
      </c>
      <c r="S1679">
        <f t="shared" si="139"/>
        <v>0.17045999999999997</v>
      </c>
      <c r="T1679">
        <f t="shared" si="140"/>
        <v>1.2146410387093809</v>
      </c>
      <c r="U1679">
        <f t="shared" si="141"/>
        <v>11.214641038709381</v>
      </c>
    </row>
    <row r="1680" spans="16:21" x14ac:dyDescent="0.2">
      <c r="P1680">
        <v>165.6</v>
      </c>
      <c r="Q1680">
        <f t="shared" si="137"/>
        <v>0.75049603216336502</v>
      </c>
      <c r="R1680">
        <f t="shared" si="138"/>
        <v>170.46</v>
      </c>
      <c r="S1680">
        <f t="shared" si="139"/>
        <v>0.17046</v>
      </c>
      <c r="T1680">
        <f t="shared" si="140"/>
        <v>1.2092631847983526</v>
      </c>
      <c r="U1680">
        <f t="shared" si="141"/>
        <v>11.209263184798353</v>
      </c>
    </row>
    <row r="1681" spans="16:21" x14ac:dyDescent="0.2">
      <c r="P1681">
        <v>165.7</v>
      </c>
      <c r="Q1681">
        <f t="shared" si="137"/>
        <v>0.74956783094987023</v>
      </c>
      <c r="R1681">
        <f t="shared" si="138"/>
        <v>170.46000000000004</v>
      </c>
      <c r="S1681">
        <f t="shared" si="139"/>
        <v>0.17046000000000003</v>
      </c>
      <c r="T1681">
        <f t="shared" si="140"/>
        <v>1.2038885774035961</v>
      </c>
      <c r="U1681">
        <f t="shared" si="141"/>
        <v>11.203888577403596</v>
      </c>
    </row>
    <row r="1682" spans="16:21" x14ac:dyDescent="0.2">
      <c r="P1682">
        <v>165.8</v>
      </c>
      <c r="Q1682">
        <f t="shared" si="137"/>
        <v>0.74864133668281363</v>
      </c>
      <c r="R1682">
        <f t="shared" si="138"/>
        <v>170.46</v>
      </c>
      <c r="S1682">
        <f t="shared" si="139"/>
        <v>0.17046</v>
      </c>
      <c r="T1682">
        <f t="shared" si="140"/>
        <v>1.1985172126077828</v>
      </c>
      <c r="U1682">
        <f t="shared" si="141"/>
        <v>11.198517212607783</v>
      </c>
    </row>
    <row r="1683" spans="16:21" x14ac:dyDescent="0.2">
      <c r="P1683">
        <v>165.9</v>
      </c>
      <c r="Q1683">
        <f t="shared" si="137"/>
        <v>0.74771654519646047</v>
      </c>
      <c r="R1683">
        <f t="shared" si="138"/>
        <v>170.45999999999998</v>
      </c>
      <c r="S1683">
        <f t="shared" si="139"/>
        <v>0.17045999999999997</v>
      </c>
      <c r="T1683">
        <f t="shared" si="140"/>
        <v>1.193149086500604</v>
      </c>
      <c r="U1683">
        <f t="shared" si="141"/>
        <v>11.193149086500604</v>
      </c>
    </row>
    <row r="1684" spans="16:21" x14ac:dyDescent="0.2">
      <c r="P1684">
        <v>166</v>
      </c>
      <c r="Q1684">
        <f t="shared" si="137"/>
        <v>0.74679345233775507</v>
      </c>
      <c r="R1684">
        <f t="shared" si="138"/>
        <v>170.46</v>
      </c>
      <c r="S1684">
        <f t="shared" si="139"/>
        <v>0.17046</v>
      </c>
      <c r="T1684">
        <f t="shared" si="140"/>
        <v>1.1877841951788781</v>
      </c>
      <c r="U1684">
        <f t="shared" si="141"/>
        <v>11.187784195178878</v>
      </c>
    </row>
    <row r="1685" spans="16:21" x14ac:dyDescent="0.2">
      <c r="P1685">
        <v>166.1</v>
      </c>
      <c r="Q1685">
        <f t="shared" si="137"/>
        <v>0.74587205396625467</v>
      </c>
      <c r="R1685">
        <f t="shared" si="138"/>
        <v>170.46</v>
      </c>
      <c r="S1685">
        <f t="shared" si="139"/>
        <v>0.17046</v>
      </c>
      <c r="T1685">
        <f t="shared" si="140"/>
        <v>1.182422534746415</v>
      </c>
      <c r="U1685">
        <f t="shared" si="141"/>
        <v>11.182422534746415</v>
      </c>
    </row>
    <row r="1686" spans="16:21" x14ac:dyDescent="0.2">
      <c r="P1686">
        <v>166.2</v>
      </c>
      <c r="Q1686">
        <f t="shared" si="137"/>
        <v>0.74495234595410242</v>
      </c>
      <c r="R1686">
        <f t="shared" si="138"/>
        <v>170.46</v>
      </c>
      <c r="S1686">
        <f t="shared" si="139"/>
        <v>0.17046</v>
      </c>
      <c r="T1686">
        <f t="shared" si="140"/>
        <v>1.1770641013141159</v>
      </c>
      <c r="U1686">
        <f t="shared" si="141"/>
        <v>11.177064101314116</v>
      </c>
    </row>
    <row r="1687" spans="16:21" x14ac:dyDescent="0.2">
      <c r="P1687">
        <v>166.3</v>
      </c>
      <c r="Q1687">
        <f t="shared" si="137"/>
        <v>0.74403432418596571</v>
      </c>
      <c r="R1687">
        <f t="shared" si="138"/>
        <v>170.45999999999998</v>
      </c>
      <c r="S1687">
        <f t="shared" si="139"/>
        <v>0.17045999999999997</v>
      </c>
      <c r="T1687">
        <f t="shared" si="140"/>
        <v>1.1717088909998594</v>
      </c>
      <c r="U1687">
        <f t="shared" si="141"/>
        <v>11.171708890999859</v>
      </c>
    </row>
    <row r="1688" spans="16:21" x14ac:dyDescent="0.2">
      <c r="P1688">
        <v>166.4</v>
      </c>
      <c r="Q1688">
        <f t="shared" si="137"/>
        <v>0.74311798455900069</v>
      </c>
      <c r="R1688">
        <f t="shared" si="138"/>
        <v>170.45999999999998</v>
      </c>
      <c r="S1688">
        <f t="shared" si="139"/>
        <v>0.17045999999999997</v>
      </c>
      <c r="T1688">
        <f t="shared" si="140"/>
        <v>1.1663568999285445</v>
      </c>
      <c r="U1688">
        <f t="shared" si="141"/>
        <v>11.166356899928545</v>
      </c>
    </row>
    <row r="1689" spans="16:21" x14ac:dyDescent="0.2">
      <c r="P1689">
        <v>166.5</v>
      </c>
      <c r="Q1689">
        <f t="shared" ref="Q1689:Q1752" si="142">IF(P1689&gt;108,(100*(0.001*10^(T1689/10)-0.001*10^((T1689-$Q$20)/10))/($Q$19)),MIN(($S$19*LOG10(P1689)+$U$19),($S$20*LOG10(P1689)+$U$20),($S$21*LOG10(P1689)+$U$21)))</f>
        <v>0.74220332298280467</v>
      </c>
      <c r="R1689">
        <f t="shared" si="138"/>
        <v>170.45999999999998</v>
      </c>
      <c r="S1689">
        <f t="shared" si="139"/>
        <v>0.17045999999999997</v>
      </c>
      <c r="T1689">
        <f t="shared" si="140"/>
        <v>1.1610081242320618</v>
      </c>
      <c r="U1689">
        <f t="shared" si="141"/>
        <v>11.161008124232062</v>
      </c>
    </row>
    <row r="1690" spans="16:21" x14ac:dyDescent="0.2">
      <c r="P1690">
        <v>166.6</v>
      </c>
      <c r="Q1690">
        <f t="shared" si="142"/>
        <v>0.74129033537936606</v>
      </c>
      <c r="R1690">
        <f t="shared" ref="R1690:R1753" si="143">1000*(0.001*10^(T1690/10)-0.001*10^((T1690-$Q$20)/10))/(0.01*Q1690)</f>
        <v>170.46</v>
      </c>
      <c r="S1690">
        <f t="shared" ref="S1690:S1753" si="144">0.001*R1690</f>
        <v>0.17046</v>
      </c>
      <c r="T1690">
        <f t="shared" ref="T1690:T1753" si="145">U1690-$Q$21</f>
        <v>1.1556625600492438</v>
      </c>
      <c r="U1690">
        <f t="shared" ref="U1690:U1753" si="146">MIN($D$28*LOG(P1690)+$D$26,$D$29*LOG(P1690)+$D$27)</f>
        <v>11.155662560049244</v>
      </c>
    </row>
    <row r="1691" spans="16:21" x14ac:dyDescent="0.2">
      <c r="P1691">
        <v>166.7</v>
      </c>
      <c r="Q1691">
        <f t="shared" si="142"/>
        <v>0.7403790176830265</v>
      </c>
      <c r="R1691">
        <f t="shared" si="143"/>
        <v>170.46</v>
      </c>
      <c r="S1691">
        <f t="shared" si="144"/>
        <v>0.17046</v>
      </c>
      <c r="T1691">
        <f t="shared" si="145"/>
        <v>1.1503202035258937</v>
      </c>
      <c r="U1691">
        <f t="shared" si="146"/>
        <v>11.150320203525894</v>
      </c>
    </row>
    <row r="1692" spans="16:21" x14ac:dyDescent="0.2">
      <c r="P1692">
        <v>166.8</v>
      </c>
      <c r="Q1692">
        <f t="shared" si="142"/>
        <v>0.73946936584043144</v>
      </c>
      <c r="R1692">
        <f t="shared" si="143"/>
        <v>170.46</v>
      </c>
      <c r="S1692">
        <f t="shared" si="144"/>
        <v>0.17046</v>
      </c>
      <c r="T1692">
        <f t="shared" si="145"/>
        <v>1.1449810508147422</v>
      </c>
      <c r="U1692">
        <f t="shared" si="146"/>
        <v>11.144981050814742</v>
      </c>
    </row>
    <row r="1693" spans="16:21" x14ac:dyDescent="0.2">
      <c r="P1693">
        <v>166.9</v>
      </c>
      <c r="Q1693">
        <f t="shared" si="142"/>
        <v>0.73856137581048809</v>
      </c>
      <c r="R1693">
        <f t="shared" si="143"/>
        <v>170.45999999999998</v>
      </c>
      <c r="S1693">
        <f t="shared" si="144"/>
        <v>0.17045999999999997</v>
      </c>
      <c r="T1693">
        <f t="shared" si="145"/>
        <v>1.1396450980754409</v>
      </c>
      <c r="U1693">
        <f t="shared" si="146"/>
        <v>11.139645098075441</v>
      </c>
    </row>
    <row r="1694" spans="16:21" x14ac:dyDescent="0.2">
      <c r="P1694">
        <v>167</v>
      </c>
      <c r="Q1694">
        <f t="shared" si="142"/>
        <v>0.73765504356432043</v>
      </c>
      <c r="R1694">
        <f t="shared" si="143"/>
        <v>170.45999999999998</v>
      </c>
      <c r="S1694">
        <f t="shared" si="144"/>
        <v>0.17045999999999997</v>
      </c>
      <c r="T1694">
        <f t="shared" si="145"/>
        <v>1.1343123414745477</v>
      </c>
      <c r="U1694">
        <f t="shared" si="146"/>
        <v>11.134312341474548</v>
      </c>
    </row>
    <row r="1695" spans="16:21" x14ac:dyDescent="0.2">
      <c r="P1695">
        <v>167.1</v>
      </c>
      <c r="Q1695">
        <f t="shared" si="142"/>
        <v>0.73675036508521929</v>
      </c>
      <c r="R1695">
        <f t="shared" si="143"/>
        <v>170.45999999999998</v>
      </c>
      <c r="S1695">
        <f t="shared" si="144"/>
        <v>0.17045999999999997</v>
      </c>
      <c r="T1695">
        <f t="shared" si="145"/>
        <v>1.1289827771854775</v>
      </c>
      <c r="U1695">
        <f t="shared" si="146"/>
        <v>11.128982777185477</v>
      </c>
    </row>
    <row r="1696" spans="16:21" x14ac:dyDescent="0.2">
      <c r="P1696">
        <v>167.2</v>
      </c>
      <c r="Q1696">
        <f t="shared" si="142"/>
        <v>0.73584733636861144</v>
      </c>
      <c r="R1696">
        <f t="shared" si="143"/>
        <v>170.45999999999998</v>
      </c>
      <c r="S1696">
        <f t="shared" si="144"/>
        <v>0.17045999999999997</v>
      </c>
      <c r="T1696">
        <f t="shared" si="145"/>
        <v>1.1236564013885513</v>
      </c>
      <c r="U1696">
        <f t="shared" si="146"/>
        <v>11.123656401388551</v>
      </c>
    </row>
    <row r="1697" spans="16:21" x14ac:dyDescent="0.2">
      <c r="P1697">
        <v>167.3</v>
      </c>
      <c r="Q1697">
        <f t="shared" si="142"/>
        <v>0.73494595342200231</v>
      </c>
      <c r="R1697">
        <f t="shared" si="143"/>
        <v>170.46</v>
      </c>
      <c r="S1697">
        <f t="shared" si="144"/>
        <v>0.17046</v>
      </c>
      <c r="T1697">
        <f t="shared" si="145"/>
        <v>1.1183332102709187</v>
      </c>
      <c r="U1697">
        <f t="shared" si="146"/>
        <v>11.118333210270919</v>
      </c>
    </row>
    <row r="1698" spans="16:21" x14ac:dyDescent="0.2">
      <c r="P1698">
        <v>167.4</v>
      </c>
      <c r="Q1698">
        <f t="shared" si="142"/>
        <v>0.73404621226493771</v>
      </c>
      <c r="R1698">
        <f t="shared" si="143"/>
        <v>170.46</v>
      </c>
      <c r="S1698">
        <f t="shared" si="144"/>
        <v>0.17046</v>
      </c>
      <c r="T1698">
        <f t="shared" si="145"/>
        <v>1.1130132000265576</v>
      </c>
      <c r="U1698">
        <f t="shared" si="146"/>
        <v>11.113013200026558</v>
      </c>
    </row>
    <row r="1699" spans="16:21" x14ac:dyDescent="0.2">
      <c r="P1699">
        <v>167.5</v>
      </c>
      <c r="Q1699">
        <f t="shared" si="142"/>
        <v>0.73314810892896543</v>
      </c>
      <c r="R1699">
        <f t="shared" si="143"/>
        <v>170.45999999999998</v>
      </c>
      <c r="S1699">
        <f t="shared" si="144"/>
        <v>0.17045999999999997</v>
      </c>
      <c r="T1699">
        <f t="shared" si="145"/>
        <v>1.1076963668562954</v>
      </c>
      <c r="U1699">
        <f t="shared" si="146"/>
        <v>11.107696366856295</v>
      </c>
    </row>
    <row r="1700" spans="16:21" x14ac:dyDescent="0.2">
      <c r="P1700">
        <v>167.6</v>
      </c>
      <c r="Q1700">
        <f t="shared" si="142"/>
        <v>0.73225163945757998</v>
      </c>
      <c r="R1700">
        <f t="shared" si="143"/>
        <v>170.46</v>
      </c>
      <c r="S1700">
        <f t="shared" si="144"/>
        <v>0.17046</v>
      </c>
      <c r="T1700">
        <f t="shared" si="145"/>
        <v>1.1023827069677239</v>
      </c>
      <c r="U1700">
        <f t="shared" si="146"/>
        <v>11.102382706967724</v>
      </c>
    </row>
    <row r="1701" spans="16:21" x14ac:dyDescent="0.2">
      <c r="P1701">
        <v>167.7</v>
      </c>
      <c r="Q1701">
        <f t="shared" si="142"/>
        <v>0.73135679990619062</v>
      </c>
      <c r="R1701">
        <f t="shared" si="143"/>
        <v>170.46</v>
      </c>
      <c r="S1701">
        <f t="shared" si="144"/>
        <v>0.17046</v>
      </c>
      <c r="T1701">
        <f t="shared" si="145"/>
        <v>1.097072216575242</v>
      </c>
      <c r="U1701">
        <f t="shared" si="146"/>
        <v>11.097072216575242</v>
      </c>
    </row>
    <row r="1702" spans="16:21" x14ac:dyDescent="0.2">
      <c r="P1702">
        <v>167.8</v>
      </c>
      <c r="Q1702">
        <f t="shared" si="142"/>
        <v>0.73046358634207564</v>
      </c>
      <c r="R1702">
        <f t="shared" si="143"/>
        <v>170.46</v>
      </c>
      <c r="S1702">
        <f t="shared" si="144"/>
        <v>0.17046</v>
      </c>
      <c r="T1702">
        <f t="shared" si="145"/>
        <v>1.0917648919000271</v>
      </c>
      <c r="U1702">
        <f t="shared" si="146"/>
        <v>11.091764891900027</v>
      </c>
    </row>
    <row r="1703" spans="16:21" x14ac:dyDescent="0.2">
      <c r="P1703">
        <v>167.9</v>
      </c>
      <c r="Q1703">
        <f t="shared" si="142"/>
        <v>0.72957199484433599</v>
      </c>
      <c r="R1703">
        <f t="shared" si="143"/>
        <v>170.46</v>
      </c>
      <c r="S1703">
        <f t="shared" si="144"/>
        <v>0.17046</v>
      </c>
      <c r="T1703">
        <f t="shared" si="145"/>
        <v>1.0864607291699997</v>
      </c>
      <c r="U1703">
        <f t="shared" si="146"/>
        <v>11.08646072917</v>
      </c>
    </row>
    <row r="1704" spans="16:21" x14ac:dyDescent="0.2">
      <c r="P1704">
        <v>168</v>
      </c>
      <c r="Q1704">
        <f t="shared" si="142"/>
        <v>0.7286820215038553</v>
      </c>
      <c r="R1704">
        <f t="shared" si="143"/>
        <v>170.45999999999998</v>
      </c>
      <c r="S1704">
        <f t="shared" si="144"/>
        <v>0.17045999999999997</v>
      </c>
      <c r="T1704">
        <f t="shared" si="145"/>
        <v>1.0811597246198161</v>
      </c>
      <c r="U1704">
        <f t="shared" si="146"/>
        <v>11.081159724619816</v>
      </c>
    </row>
    <row r="1705" spans="16:21" x14ac:dyDescent="0.2">
      <c r="P1705">
        <v>168.1</v>
      </c>
      <c r="Q1705">
        <f t="shared" si="142"/>
        <v>0.72779366242325527</v>
      </c>
      <c r="R1705">
        <f t="shared" si="143"/>
        <v>170.45999999999998</v>
      </c>
      <c r="S1705">
        <f t="shared" si="144"/>
        <v>0.17045999999999997</v>
      </c>
      <c r="T1705">
        <f t="shared" si="145"/>
        <v>1.0758618744908475</v>
      </c>
      <c r="U1705">
        <f t="shared" si="146"/>
        <v>11.075861874490847</v>
      </c>
    </row>
    <row r="1706" spans="16:21" x14ac:dyDescent="0.2">
      <c r="P1706">
        <v>168.2</v>
      </c>
      <c r="Q1706">
        <f t="shared" si="142"/>
        <v>0.72690691371685856</v>
      </c>
      <c r="R1706">
        <f t="shared" si="143"/>
        <v>170.46</v>
      </c>
      <c r="S1706">
        <f t="shared" si="144"/>
        <v>0.17046</v>
      </c>
      <c r="T1706">
        <f t="shared" si="145"/>
        <v>1.0705671750311865</v>
      </c>
      <c r="U1706">
        <f t="shared" si="146"/>
        <v>11.070567175031186</v>
      </c>
    </row>
    <row r="1707" spans="16:21" x14ac:dyDescent="0.2">
      <c r="P1707">
        <v>168.3</v>
      </c>
      <c r="Q1707">
        <f t="shared" si="142"/>
        <v>0.72602177151064251</v>
      </c>
      <c r="R1707">
        <f t="shared" si="143"/>
        <v>170.46</v>
      </c>
      <c r="S1707">
        <f t="shared" si="144"/>
        <v>0.17046</v>
      </c>
      <c r="T1707">
        <f t="shared" si="145"/>
        <v>1.0652756224956121</v>
      </c>
      <c r="U1707">
        <f t="shared" si="146"/>
        <v>11.065275622495612</v>
      </c>
    </row>
    <row r="1708" spans="16:21" x14ac:dyDescent="0.2">
      <c r="P1708">
        <v>168.4</v>
      </c>
      <c r="Q1708">
        <f t="shared" si="142"/>
        <v>0.72513823194219706</v>
      </c>
      <c r="R1708">
        <f t="shared" si="143"/>
        <v>170.45999999999998</v>
      </c>
      <c r="S1708">
        <f t="shared" si="144"/>
        <v>0.17045999999999997</v>
      </c>
      <c r="T1708">
        <f t="shared" si="145"/>
        <v>1.0599872131455683</v>
      </c>
      <c r="U1708">
        <f t="shared" si="146"/>
        <v>11.059987213145568</v>
      </c>
    </row>
    <row r="1709" spans="16:21" x14ac:dyDescent="0.2">
      <c r="P1709">
        <v>168.5</v>
      </c>
      <c r="Q1709">
        <f t="shared" si="142"/>
        <v>0.72425629116068757</v>
      </c>
      <c r="R1709">
        <f t="shared" si="143"/>
        <v>170.46</v>
      </c>
      <c r="S1709">
        <f t="shared" si="144"/>
        <v>0.17046</v>
      </c>
      <c r="T1709">
        <f t="shared" si="145"/>
        <v>1.054701943249178</v>
      </c>
      <c r="U1709">
        <f t="shared" si="146"/>
        <v>11.054701943249178</v>
      </c>
    </row>
    <row r="1710" spans="16:21" x14ac:dyDescent="0.2">
      <c r="P1710">
        <v>168.6</v>
      </c>
      <c r="Q1710">
        <f t="shared" si="142"/>
        <v>0.72337594532680338</v>
      </c>
      <c r="R1710">
        <f t="shared" si="143"/>
        <v>170.46</v>
      </c>
      <c r="S1710">
        <f t="shared" si="144"/>
        <v>0.17046</v>
      </c>
      <c r="T1710">
        <f t="shared" si="145"/>
        <v>1.0494198090811651</v>
      </c>
      <c r="U1710">
        <f t="shared" si="146"/>
        <v>11.049419809081165</v>
      </c>
    </row>
    <row r="1711" spans="16:21" x14ac:dyDescent="0.2">
      <c r="P1711">
        <v>168.7</v>
      </c>
      <c r="Q1711">
        <f t="shared" si="142"/>
        <v>0.72249719061273188</v>
      </c>
      <c r="R1711">
        <f t="shared" si="143"/>
        <v>170.45999999999998</v>
      </c>
      <c r="S1711">
        <f t="shared" si="144"/>
        <v>0.17045999999999997</v>
      </c>
      <c r="T1711">
        <f t="shared" si="145"/>
        <v>1.0441408069229325</v>
      </c>
      <c r="U1711">
        <f t="shared" si="146"/>
        <v>11.044140806922933</v>
      </c>
    </row>
    <row r="1712" spans="16:21" x14ac:dyDescent="0.2">
      <c r="P1712">
        <v>168.8</v>
      </c>
      <c r="Q1712">
        <f t="shared" si="142"/>
        <v>0.72162002320210206</v>
      </c>
      <c r="R1712">
        <f t="shared" si="143"/>
        <v>170.46000000000004</v>
      </c>
      <c r="S1712">
        <f t="shared" si="144"/>
        <v>0.17046000000000003</v>
      </c>
      <c r="T1712">
        <f t="shared" si="145"/>
        <v>1.038864933062456</v>
      </c>
      <c r="U1712">
        <f t="shared" si="146"/>
        <v>11.038864933062456</v>
      </c>
    </row>
    <row r="1713" spans="16:21" x14ac:dyDescent="0.2">
      <c r="P1713">
        <v>168.9</v>
      </c>
      <c r="Q1713">
        <f t="shared" si="142"/>
        <v>0.72074443928995224</v>
      </c>
      <c r="R1713">
        <f t="shared" si="143"/>
        <v>170.46</v>
      </c>
      <c r="S1713">
        <f t="shared" si="144"/>
        <v>0.17046</v>
      </c>
      <c r="T1713">
        <f t="shared" si="145"/>
        <v>1.0335921837943189</v>
      </c>
      <c r="U1713">
        <f t="shared" si="146"/>
        <v>11.033592183794319</v>
      </c>
    </row>
    <row r="1714" spans="16:21" x14ac:dyDescent="0.2">
      <c r="P1714">
        <v>169</v>
      </c>
      <c r="Q1714">
        <f t="shared" si="142"/>
        <v>0.71987043508268944</v>
      </c>
      <c r="R1714">
        <f t="shared" si="143"/>
        <v>170.45999999999998</v>
      </c>
      <c r="S1714">
        <f t="shared" si="144"/>
        <v>0.17045999999999997</v>
      </c>
      <c r="T1714">
        <f t="shared" si="145"/>
        <v>1.0283225554196989</v>
      </c>
      <c r="U1714">
        <f t="shared" si="146"/>
        <v>11.028322555419699</v>
      </c>
    </row>
    <row r="1715" spans="16:21" x14ac:dyDescent="0.2">
      <c r="P1715">
        <v>169.1</v>
      </c>
      <c r="Q1715">
        <f t="shared" si="142"/>
        <v>0.71899800679803916</v>
      </c>
      <c r="R1715">
        <f t="shared" si="143"/>
        <v>170.46</v>
      </c>
      <c r="S1715">
        <f t="shared" si="144"/>
        <v>0.17046</v>
      </c>
      <c r="T1715">
        <f t="shared" si="145"/>
        <v>1.0230560442462959</v>
      </c>
      <c r="U1715">
        <f t="shared" si="146"/>
        <v>11.023056044246296</v>
      </c>
    </row>
    <row r="1716" spans="16:21" x14ac:dyDescent="0.2">
      <c r="P1716">
        <v>169.2</v>
      </c>
      <c r="Q1716">
        <f t="shared" si="142"/>
        <v>0.71812715066502042</v>
      </c>
      <c r="R1716">
        <f t="shared" si="143"/>
        <v>170.46</v>
      </c>
      <c r="S1716">
        <f t="shared" si="144"/>
        <v>0.17046</v>
      </c>
      <c r="T1716">
        <f t="shared" si="145"/>
        <v>1.0177926465884042</v>
      </c>
      <c r="U1716">
        <f t="shared" si="146"/>
        <v>11.017792646588404</v>
      </c>
    </row>
    <row r="1717" spans="16:21" x14ac:dyDescent="0.2">
      <c r="P1717">
        <v>169.3</v>
      </c>
      <c r="Q1717">
        <f t="shared" si="142"/>
        <v>0.7172578629238936</v>
      </c>
      <c r="R1717">
        <f t="shared" si="143"/>
        <v>170.46000000000004</v>
      </c>
      <c r="S1717">
        <f t="shared" si="144"/>
        <v>0.17046000000000003</v>
      </c>
      <c r="T1717">
        <f t="shared" si="145"/>
        <v>1.0125323587668333</v>
      </c>
      <c r="U1717">
        <f t="shared" si="146"/>
        <v>11.012532358766833</v>
      </c>
    </row>
    <row r="1718" spans="16:21" x14ac:dyDescent="0.2">
      <c r="P1718">
        <v>169.4</v>
      </c>
      <c r="Q1718">
        <f t="shared" si="142"/>
        <v>0.71639013982612243</v>
      </c>
      <c r="R1718">
        <f t="shared" si="143"/>
        <v>170.45999999999998</v>
      </c>
      <c r="S1718">
        <f t="shared" si="144"/>
        <v>0.17045999999999997</v>
      </c>
      <c r="T1718">
        <f t="shared" si="145"/>
        <v>1.0072751771089017</v>
      </c>
      <c r="U1718">
        <f t="shared" si="146"/>
        <v>11.007275177108902</v>
      </c>
    </row>
    <row r="1719" spans="16:21" x14ac:dyDescent="0.2">
      <c r="P1719">
        <v>169.5</v>
      </c>
      <c r="Q1719">
        <f t="shared" si="142"/>
        <v>0.71552397763433639</v>
      </c>
      <c r="R1719">
        <f t="shared" si="143"/>
        <v>170.45999999999998</v>
      </c>
      <c r="S1719">
        <f t="shared" si="144"/>
        <v>0.17045999999999997</v>
      </c>
      <c r="T1719">
        <f t="shared" si="145"/>
        <v>1.0020210979484361</v>
      </c>
      <c r="U1719">
        <f t="shared" si="146"/>
        <v>11.002021097948436</v>
      </c>
    </row>
    <row r="1720" spans="16:21" x14ac:dyDescent="0.2">
      <c r="P1720">
        <v>169.6</v>
      </c>
      <c r="Q1720">
        <f t="shared" si="142"/>
        <v>0.71465937262229118</v>
      </c>
      <c r="R1720">
        <f t="shared" si="143"/>
        <v>170.46</v>
      </c>
      <c r="S1720">
        <f t="shared" si="144"/>
        <v>0.17046</v>
      </c>
      <c r="T1720">
        <f t="shared" si="145"/>
        <v>0.99677011762575773</v>
      </c>
      <c r="U1720">
        <f t="shared" si="146"/>
        <v>10.996770117625758</v>
      </c>
    </row>
    <row r="1721" spans="16:21" x14ac:dyDescent="0.2">
      <c r="P1721">
        <v>169.7</v>
      </c>
      <c r="Q1721">
        <f t="shared" si="142"/>
        <v>0.71379632107482582</v>
      </c>
      <c r="R1721">
        <f t="shared" si="143"/>
        <v>170.46</v>
      </c>
      <c r="S1721">
        <f t="shared" si="144"/>
        <v>0.17046</v>
      </c>
      <c r="T1721">
        <f t="shared" si="145"/>
        <v>0.9915222324876467</v>
      </c>
      <c r="U1721">
        <f t="shared" si="146"/>
        <v>10.991522232487647</v>
      </c>
    </row>
    <row r="1722" spans="16:21" x14ac:dyDescent="0.2">
      <c r="P1722">
        <v>169.8</v>
      </c>
      <c r="Q1722">
        <f t="shared" si="142"/>
        <v>0.71293481928782754</v>
      </c>
      <c r="R1722">
        <f t="shared" si="143"/>
        <v>170.45999999999998</v>
      </c>
      <c r="S1722">
        <f t="shared" si="144"/>
        <v>0.17045999999999997</v>
      </c>
      <c r="T1722">
        <f t="shared" si="145"/>
        <v>0.98627743888735608</v>
      </c>
      <c r="U1722">
        <f t="shared" si="146"/>
        <v>10.986277438887356</v>
      </c>
    </row>
    <row r="1723" spans="16:21" x14ac:dyDescent="0.2">
      <c r="P1723">
        <v>169.9</v>
      </c>
      <c r="Q1723">
        <f t="shared" si="142"/>
        <v>0.71207486356818761</v>
      </c>
      <c r="R1723">
        <f t="shared" si="143"/>
        <v>170.45999999999995</v>
      </c>
      <c r="S1723">
        <f t="shared" si="144"/>
        <v>0.17045999999999994</v>
      </c>
      <c r="T1723">
        <f t="shared" si="145"/>
        <v>0.98103573318456228</v>
      </c>
      <c r="U1723">
        <f t="shared" si="146"/>
        <v>10.981035733184562</v>
      </c>
    </row>
    <row r="1724" spans="16:21" x14ac:dyDescent="0.2">
      <c r="P1724">
        <v>170</v>
      </c>
      <c r="Q1724">
        <f t="shared" si="142"/>
        <v>0.71121645023376678</v>
      </c>
      <c r="R1724">
        <f t="shared" si="143"/>
        <v>170.46000000000004</v>
      </c>
      <c r="S1724">
        <f t="shared" si="144"/>
        <v>0.17046000000000003</v>
      </c>
      <c r="T1724">
        <f t="shared" si="145"/>
        <v>0.9757971117453863</v>
      </c>
      <c r="U1724">
        <f t="shared" si="146"/>
        <v>10.975797111745386</v>
      </c>
    </row>
    <row r="1725" spans="16:21" x14ac:dyDescent="0.2">
      <c r="P1725">
        <v>170.1</v>
      </c>
      <c r="Q1725">
        <f t="shared" si="142"/>
        <v>0.71035957561335161</v>
      </c>
      <c r="R1725">
        <f t="shared" si="143"/>
        <v>170.46</v>
      </c>
      <c r="S1725">
        <f t="shared" si="144"/>
        <v>0.17046</v>
      </c>
      <c r="T1725">
        <f t="shared" si="145"/>
        <v>0.97056157094233697</v>
      </c>
      <c r="U1725">
        <f t="shared" si="146"/>
        <v>10.970561570942337</v>
      </c>
    </row>
    <row r="1726" spans="16:21" x14ac:dyDescent="0.2">
      <c r="P1726">
        <v>170.2</v>
      </c>
      <c r="Q1726">
        <f t="shared" si="142"/>
        <v>0.70950423604662038</v>
      </c>
      <c r="R1726">
        <f t="shared" si="143"/>
        <v>170.45999999999998</v>
      </c>
      <c r="S1726">
        <f t="shared" si="144"/>
        <v>0.17045999999999997</v>
      </c>
      <c r="T1726">
        <f t="shared" si="145"/>
        <v>0.96532910715433928</v>
      </c>
      <c r="U1726">
        <f t="shared" si="146"/>
        <v>10.965329107154339</v>
      </c>
    </row>
    <row r="1727" spans="16:21" x14ac:dyDescent="0.2">
      <c r="P1727">
        <v>170.3</v>
      </c>
      <c r="Q1727">
        <f t="shared" si="142"/>
        <v>0.70865042788410049</v>
      </c>
      <c r="R1727">
        <f t="shared" si="143"/>
        <v>170.46</v>
      </c>
      <c r="S1727">
        <f t="shared" si="144"/>
        <v>0.17046</v>
      </c>
      <c r="T1727">
        <f t="shared" si="145"/>
        <v>0.96009971676668471</v>
      </c>
      <c r="U1727">
        <f t="shared" si="146"/>
        <v>10.960099716766685</v>
      </c>
    </row>
    <row r="1728" spans="16:21" x14ac:dyDescent="0.2">
      <c r="P1728">
        <v>170.4</v>
      </c>
      <c r="Q1728">
        <f t="shared" si="142"/>
        <v>0.70779814748713132</v>
      </c>
      <c r="R1728">
        <f t="shared" si="143"/>
        <v>170.45999999999998</v>
      </c>
      <c r="S1728">
        <f t="shared" si="144"/>
        <v>0.17045999999999997</v>
      </c>
      <c r="T1728">
        <f t="shared" si="145"/>
        <v>0.95487339617103117</v>
      </c>
      <c r="U1728">
        <f t="shared" si="146"/>
        <v>10.954873396171031</v>
      </c>
    </row>
    <row r="1729" spans="16:21" x14ac:dyDescent="0.2">
      <c r="P1729">
        <v>170.5</v>
      </c>
      <c r="Q1729">
        <f t="shared" si="142"/>
        <v>0.70694739122783123</v>
      </c>
      <c r="R1729">
        <f t="shared" si="143"/>
        <v>170.46</v>
      </c>
      <c r="S1729">
        <f t="shared" si="144"/>
        <v>0.17046</v>
      </c>
      <c r="T1729">
        <f t="shared" si="145"/>
        <v>0.94965014176541729</v>
      </c>
      <c r="U1729">
        <f t="shared" si="146"/>
        <v>10.949650141765417</v>
      </c>
    </row>
    <row r="1730" spans="16:21" x14ac:dyDescent="0.2">
      <c r="P1730">
        <v>170.6</v>
      </c>
      <c r="Q1730">
        <f t="shared" si="142"/>
        <v>0.70609815548904653</v>
      </c>
      <c r="R1730">
        <f t="shared" si="143"/>
        <v>170.46</v>
      </c>
      <c r="S1730">
        <f t="shared" si="144"/>
        <v>0.17046</v>
      </c>
      <c r="T1730">
        <f t="shared" si="145"/>
        <v>0.94442994995416996</v>
      </c>
      <c r="U1730">
        <f t="shared" si="146"/>
        <v>10.94442994995417</v>
      </c>
    </row>
    <row r="1731" spans="16:21" x14ac:dyDescent="0.2">
      <c r="P1731">
        <v>170.7</v>
      </c>
      <c r="Q1731">
        <f t="shared" si="142"/>
        <v>0.70525043666432674</v>
      </c>
      <c r="R1731">
        <f t="shared" si="143"/>
        <v>170.45999999999998</v>
      </c>
      <c r="S1731">
        <f t="shared" si="144"/>
        <v>0.17045999999999997</v>
      </c>
      <c r="T1731">
        <f t="shared" si="145"/>
        <v>0.93921281714796834</v>
      </c>
      <c r="U1731">
        <f t="shared" si="146"/>
        <v>10.939212817147968</v>
      </c>
    </row>
    <row r="1732" spans="16:21" x14ac:dyDescent="0.2">
      <c r="P1732">
        <v>170.8</v>
      </c>
      <c r="Q1732">
        <f t="shared" si="142"/>
        <v>0.70440423115787865</v>
      </c>
      <c r="R1732">
        <f t="shared" si="143"/>
        <v>170.46</v>
      </c>
      <c r="S1732">
        <f t="shared" si="144"/>
        <v>0.17046</v>
      </c>
      <c r="T1732">
        <f t="shared" si="145"/>
        <v>0.933998739763787</v>
      </c>
      <c r="U1732">
        <f t="shared" si="146"/>
        <v>10.933998739763787</v>
      </c>
    </row>
    <row r="1733" spans="16:21" x14ac:dyDescent="0.2">
      <c r="P1733">
        <v>170.9</v>
      </c>
      <c r="Q1733">
        <f t="shared" si="142"/>
        <v>0.70355953538453253</v>
      </c>
      <c r="R1733">
        <f t="shared" si="143"/>
        <v>170.45999999999998</v>
      </c>
      <c r="S1733">
        <f t="shared" si="144"/>
        <v>0.17045999999999997</v>
      </c>
      <c r="T1733">
        <f t="shared" si="145"/>
        <v>0.92878771422489592</v>
      </c>
      <c r="U1733">
        <f t="shared" si="146"/>
        <v>10.928787714224896</v>
      </c>
    </row>
    <row r="1734" spans="16:21" x14ac:dyDescent="0.2">
      <c r="P1734">
        <v>171</v>
      </c>
      <c r="Q1734">
        <f t="shared" si="142"/>
        <v>0.70271634576970443</v>
      </c>
      <c r="R1734">
        <f t="shared" si="143"/>
        <v>170.45999999999998</v>
      </c>
      <c r="S1734">
        <f t="shared" si="144"/>
        <v>0.17045999999999997</v>
      </c>
      <c r="T1734">
        <f t="shared" si="145"/>
        <v>0.92357973696085338</v>
      </c>
      <c r="U1734">
        <f t="shared" si="146"/>
        <v>10.923579736960853</v>
      </c>
    </row>
    <row r="1735" spans="16:21" x14ac:dyDescent="0.2">
      <c r="P1735">
        <v>171.1</v>
      </c>
      <c r="Q1735">
        <f t="shared" si="142"/>
        <v>0.70187465874935273</v>
      </c>
      <c r="R1735">
        <f t="shared" si="143"/>
        <v>170.45999999999998</v>
      </c>
      <c r="S1735">
        <f t="shared" si="144"/>
        <v>0.17045999999999997</v>
      </c>
      <c r="T1735">
        <f t="shared" si="145"/>
        <v>0.91837480440744912</v>
      </c>
      <c r="U1735">
        <f t="shared" si="146"/>
        <v>10.918374804407449</v>
      </c>
    </row>
    <row r="1736" spans="16:21" x14ac:dyDescent="0.2">
      <c r="P1736">
        <v>171.2</v>
      </c>
      <c r="Q1736">
        <f t="shared" si="142"/>
        <v>0.70103447076995062</v>
      </c>
      <c r="R1736">
        <f t="shared" si="143"/>
        <v>170.45999999999998</v>
      </c>
      <c r="S1736">
        <f t="shared" si="144"/>
        <v>0.17045999999999997</v>
      </c>
      <c r="T1736">
        <f t="shared" si="145"/>
        <v>0.91317291300674697</v>
      </c>
      <c r="U1736">
        <f t="shared" si="146"/>
        <v>10.913172913006747</v>
      </c>
    </row>
    <row r="1737" spans="16:21" x14ac:dyDescent="0.2">
      <c r="P1737">
        <v>171.3</v>
      </c>
      <c r="Q1737">
        <f t="shared" si="142"/>
        <v>0.70019577828844259</v>
      </c>
      <c r="R1737">
        <f t="shared" si="143"/>
        <v>170.45999999999998</v>
      </c>
      <c r="S1737">
        <f t="shared" si="144"/>
        <v>0.17045999999999997</v>
      </c>
      <c r="T1737">
        <f t="shared" si="145"/>
        <v>0.90797405920704222</v>
      </c>
      <c r="U1737">
        <f t="shared" si="146"/>
        <v>10.907974059207042</v>
      </c>
    </row>
    <row r="1738" spans="16:21" x14ac:dyDescent="0.2">
      <c r="P1738">
        <v>171.4</v>
      </c>
      <c r="Q1738">
        <f t="shared" si="142"/>
        <v>0.69935857777220645</v>
      </c>
      <c r="R1738">
        <f t="shared" si="143"/>
        <v>170.46</v>
      </c>
      <c r="S1738">
        <f t="shared" si="144"/>
        <v>0.17046</v>
      </c>
      <c r="T1738">
        <f t="shared" si="145"/>
        <v>0.90277823946282609</v>
      </c>
      <c r="U1738">
        <f t="shared" si="146"/>
        <v>10.902778239462826</v>
      </c>
    </row>
    <row r="1739" spans="16:21" x14ac:dyDescent="0.2">
      <c r="P1739">
        <v>171.5</v>
      </c>
      <c r="Q1739">
        <f t="shared" si="142"/>
        <v>0.69852286569902178</v>
      </c>
      <c r="R1739">
        <f t="shared" si="143"/>
        <v>170.46</v>
      </c>
      <c r="S1739">
        <f t="shared" si="144"/>
        <v>0.17046</v>
      </c>
      <c r="T1739">
        <f t="shared" si="145"/>
        <v>0.89758545023481418</v>
      </c>
      <c r="U1739">
        <f t="shared" si="146"/>
        <v>10.897585450234814</v>
      </c>
    </row>
    <row r="1740" spans="16:21" x14ac:dyDescent="0.2">
      <c r="P1740">
        <v>171.6</v>
      </c>
      <c r="Q1740">
        <f t="shared" si="142"/>
        <v>0.69768863855703367</v>
      </c>
      <c r="R1740">
        <f t="shared" si="143"/>
        <v>170.45999999999998</v>
      </c>
      <c r="S1740">
        <f t="shared" si="144"/>
        <v>0.17045999999999997</v>
      </c>
      <c r="T1740">
        <f t="shared" si="145"/>
        <v>0.89239568798993218</v>
      </c>
      <c r="U1740">
        <f t="shared" si="146"/>
        <v>10.892395687989932</v>
      </c>
    </row>
    <row r="1741" spans="16:21" x14ac:dyDescent="0.2">
      <c r="P1741">
        <v>171.7</v>
      </c>
      <c r="Q1741">
        <f t="shared" si="142"/>
        <v>0.69685589284470295</v>
      </c>
      <c r="R1741">
        <f t="shared" si="143"/>
        <v>170.46</v>
      </c>
      <c r="S1741">
        <f t="shared" si="144"/>
        <v>0.17046</v>
      </c>
      <c r="T1741">
        <f t="shared" si="145"/>
        <v>0.88720894920121651</v>
      </c>
      <c r="U1741">
        <f t="shared" si="146"/>
        <v>10.887208949201217</v>
      </c>
    </row>
    <row r="1742" spans="16:21" x14ac:dyDescent="0.2">
      <c r="P1742">
        <v>171.8</v>
      </c>
      <c r="Q1742">
        <f t="shared" si="142"/>
        <v>0.69602462507078922</v>
      </c>
      <c r="R1742">
        <f t="shared" si="143"/>
        <v>170.45999999999998</v>
      </c>
      <c r="S1742">
        <f t="shared" si="144"/>
        <v>0.17045999999999997</v>
      </c>
      <c r="T1742">
        <f t="shared" si="145"/>
        <v>0.8820252303479208</v>
      </c>
      <c r="U1742">
        <f t="shared" si="146"/>
        <v>10.882025230347921</v>
      </c>
    </row>
    <row r="1743" spans="16:21" x14ac:dyDescent="0.2">
      <c r="P1743">
        <v>171.9</v>
      </c>
      <c r="Q1743">
        <f t="shared" si="142"/>
        <v>0.69519483175430274</v>
      </c>
      <c r="R1743">
        <f t="shared" si="143"/>
        <v>170.46</v>
      </c>
      <c r="S1743">
        <f t="shared" si="144"/>
        <v>0.17046</v>
      </c>
      <c r="T1743">
        <f t="shared" si="145"/>
        <v>0.87684452791543066</v>
      </c>
      <c r="U1743">
        <f t="shared" si="146"/>
        <v>10.876844527915431</v>
      </c>
    </row>
    <row r="1744" spans="16:21" x14ac:dyDescent="0.2">
      <c r="P1744">
        <v>172</v>
      </c>
      <c r="Q1744">
        <f t="shared" si="142"/>
        <v>0.69436650942446998</v>
      </c>
      <c r="R1744">
        <f t="shared" si="143"/>
        <v>170.46000000000004</v>
      </c>
      <c r="S1744">
        <f t="shared" si="144"/>
        <v>0.17046000000000003</v>
      </c>
      <c r="T1744">
        <f t="shared" si="145"/>
        <v>0.8716668383952566</v>
      </c>
      <c r="U1744">
        <f t="shared" si="146"/>
        <v>10.871666838395257</v>
      </c>
    </row>
    <row r="1745" spans="16:21" x14ac:dyDescent="0.2">
      <c r="P1745">
        <v>172.1</v>
      </c>
      <c r="Q1745">
        <f t="shared" si="142"/>
        <v>0.69353965462069678</v>
      </c>
      <c r="R1745">
        <f t="shared" si="143"/>
        <v>170.46</v>
      </c>
      <c r="S1745">
        <f t="shared" si="144"/>
        <v>0.17046</v>
      </c>
      <c r="T1745">
        <f t="shared" si="145"/>
        <v>0.86649215828501269</v>
      </c>
      <c r="U1745">
        <f t="shared" si="146"/>
        <v>10.866492158285013</v>
      </c>
    </row>
    <row r="1746" spans="16:21" x14ac:dyDescent="0.2">
      <c r="P1746">
        <v>172.2</v>
      </c>
      <c r="Q1746">
        <f t="shared" si="142"/>
        <v>0.69271426389254187</v>
      </c>
      <c r="R1746">
        <f t="shared" si="143"/>
        <v>170.46000000000004</v>
      </c>
      <c r="S1746">
        <f t="shared" si="144"/>
        <v>0.17046000000000003</v>
      </c>
      <c r="T1746">
        <f t="shared" si="145"/>
        <v>0.86132048408846629</v>
      </c>
      <c r="U1746">
        <f t="shared" si="146"/>
        <v>10.861320484088466</v>
      </c>
    </row>
    <row r="1747" spans="16:21" x14ac:dyDescent="0.2">
      <c r="P1747">
        <v>172.3</v>
      </c>
      <c r="Q1747">
        <f t="shared" si="142"/>
        <v>0.69189033379966547</v>
      </c>
      <c r="R1747">
        <f t="shared" si="143"/>
        <v>170.46</v>
      </c>
      <c r="S1747">
        <f t="shared" si="144"/>
        <v>0.17046</v>
      </c>
      <c r="T1747">
        <f t="shared" si="145"/>
        <v>0.85615181231541726</v>
      </c>
      <c r="U1747">
        <f t="shared" si="146"/>
        <v>10.856151812315417</v>
      </c>
    </row>
    <row r="1748" spans="16:21" x14ac:dyDescent="0.2">
      <c r="P1748">
        <v>172.4</v>
      </c>
      <c r="Q1748">
        <f t="shared" si="142"/>
        <v>0.6910678609118075</v>
      </c>
      <c r="R1748">
        <f t="shared" si="143"/>
        <v>170.45999999999998</v>
      </c>
      <c r="S1748">
        <f t="shared" si="144"/>
        <v>0.17045999999999997</v>
      </c>
      <c r="T1748">
        <f t="shared" si="145"/>
        <v>0.85098613948177615</v>
      </c>
      <c r="U1748">
        <f t="shared" si="146"/>
        <v>10.850986139481776</v>
      </c>
    </row>
    <row r="1749" spans="16:21" x14ac:dyDescent="0.2">
      <c r="P1749">
        <v>172.5</v>
      </c>
      <c r="Q1749">
        <f t="shared" si="142"/>
        <v>0.69024684180874507</v>
      </c>
      <c r="R1749">
        <f t="shared" si="143"/>
        <v>170.45999999999998</v>
      </c>
      <c r="S1749">
        <f t="shared" si="144"/>
        <v>0.17045999999999997</v>
      </c>
      <c r="T1749">
        <f t="shared" si="145"/>
        <v>0.84582346210950021</v>
      </c>
      <c r="U1749">
        <f t="shared" si="146"/>
        <v>10.8458234621095</v>
      </c>
    </row>
    <row r="1750" spans="16:21" x14ac:dyDescent="0.2">
      <c r="P1750">
        <v>172.6</v>
      </c>
      <c r="Q1750">
        <f t="shared" si="142"/>
        <v>0.68942727308025797</v>
      </c>
      <c r="R1750">
        <f t="shared" si="143"/>
        <v>170.46</v>
      </c>
      <c r="S1750">
        <f t="shared" si="144"/>
        <v>0.17046</v>
      </c>
      <c r="T1750">
        <f t="shared" si="145"/>
        <v>0.84066377672658632</v>
      </c>
      <c r="U1750">
        <f t="shared" si="146"/>
        <v>10.840663776726586</v>
      </c>
    </row>
    <row r="1751" spans="16:21" x14ac:dyDescent="0.2">
      <c r="P1751">
        <v>172.7</v>
      </c>
      <c r="Q1751">
        <f t="shared" si="142"/>
        <v>0.68860915132609923</v>
      </c>
      <c r="R1751">
        <f t="shared" si="143"/>
        <v>170.46</v>
      </c>
      <c r="S1751">
        <f t="shared" si="144"/>
        <v>0.17046</v>
      </c>
      <c r="T1751">
        <f t="shared" si="145"/>
        <v>0.83550707986709227</v>
      </c>
      <c r="U1751">
        <f t="shared" si="146"/>
        <v>10.835507079867092</v>
      </c>
    </row>
    <row r="1752" spans="16:21" x14ac:dyDescent="0.2">
      <c r="P1752">
        <v>172.8</v>
      </c>
      <c r="Q1752">
        <f t="shared" si="142"/>
        <v>0.68779247315595404</v>
      </c>
      <c r="R1752">
        <f t="shared" si="143"/>
        <v>170.46</v>
      </c>
      <c r="S1752">
        <f t="shared" si="144"/>
        <v>0.17046</v>
      </c>
      <c r="T1752">
        <f t="shared" si="145"/>
        <v>0.83035336807107996</v>
      </c>
      <c r="U1752">
        <f t="shared" si="146"/>
        <v>10.83035336807108</v>
      </c>
    </row>
    <row r="1753" spans="16:21" x14ac:dyDescent="0.2">
      <c r="P1753">
        <v>172.9</v>
      </c>
      <c r="Q1753">
        <f t="shared" ref="Q1753:Q1816" si="147">IF(P1753&gt;108,(100*(0.001*10^(T1753/10)-0.001*10^((T1753-$Q$20)/10))/($Q$19)),MIN(($S$19*LOG10(P1753)+$U$19),($S$20*LOG10(P1753)+$U$20),($S$21*LOG10(P1753)+$U$21)))</f>
        <v>0.68697723518940179</v>
      </c>
      <c r="R1753">
        <f t="shared" si="143"/>
        <v>170.46</v>
      </c>
      <c r="S1753">
        <f t="shared" si="144"/>
        <v>0.17046</v>
      </c>
      <c r="T1753">
        <f t="shared" si="145"/>
        <v>0.82520263788458692</v>
      </c>
      <c r="U1753">
        <f t="shared" si="146"/>
        <v>10.825202637884587</v>
      </c>
    </row>
    <row r="1754" spans="16:21" x14ac:dyDescent="0.2">
      <c r="P1754">
        <v>173</v>
      </c>
      <c r="Q1754">
        <f t="shared" si="147"/>
        <v>0.68616343405589508</v>
      </c>
      <c r="R1754">
        <f t="shared" ref="R1754:R1817" si="148">1000*(0.001*10^(T1754/10)-0.001*10^((T1754-$Q$20)/10))/(0.01*Q1754)</f>
        <v>170.45999999999998</v>
      </c>
      <c r="S1754">
        <f t="shared" ref="S1754:S1817" si="149">0.001*R1754</f>
        <v>0.17045999999999997</v>
      </c>
      <c r="T1754">
        <f t="shared" ref="T1754:T1817" si="150">U1754-$Q$21</f>
        <v>0.82005488585969744</v>
      </c>
      <c r="U1754">
        <f t="shared" ref="U1754:U1817" si="151">MIN($D$28*LOG(P1754)+$D$26,$D$29*LOG(P1754)+$D$27)</f>
        <v>10.820054885859697</v>
      </c>
    </row>
    <row r="1755" spans="16:21" x14ac:dyDescent="0.2">
      <c r="P1755">
        <v>173.1</v>
      </c>
      <c r="Q1755">
        <f t="shared" si="147"/>
        <v>0.68535106639471055</v>
      </c>
      <c r="R1755">
        <f t="shared" si="148"/>
        <v>170.45999999999998</v>
      </c>
      <c r="S1755">
        <f t="shared" si="149"/>
        <v>0.17045999999999997</v>
      </c>
      <c r="T1755">
        <f t="shared" si="150"/>
        <v>0.8149101085544288</v>
      </c>
      <c r="U1755">
        <f t="shared" si="151"/>
        <v>10.814910108554429</v>
      </c>
    </row>
    <row r="1756" spans="16:21" x14ac:dyDescent="0.2">
      <c r="P1756">
        <v>173.2</v>
      </c>
      <c r="Q1756">
        <f t="shared" si="147"/>
        <v>0.68454012885492421</v>
      </c>
      <c r="R1756">
        <f t="shared" si="148"/>
        <v>170.46</v>
      </c>
      <c r="S1756">
        <f t="shared" si="149"/>
        <v>0.17046</v>
      </c>
      <c r="T1756">
        <f t="shared" si="150"/>
        <v>0.8097683025327882</v>
      </c>
      <c r="U1756">
        <f t="shared" si="151"/>
        <v>10.809768302532788</v>
      </c>
    </row>
    <row r="1757" spans="16:21" x14ac:dyDescent="0.2">
      <c r="P1757">
        <v>173.3</v>
      </c>
      <c r="Q1757">
        <f t="shared" si="147"/>
        <v>0.68373061809537028</v>
      </c>
      <c r="R1757">
        <f t="shared" si="148"/>
        <v>170.46</v>
      </c>
      <c r="S1757">
        <f t="shared" si="149"/>
        <v>0.17046</v>
      </c>
      <c r="T1757">
        <f t="shared" si="150"/>
        <v>0.80462946436470872</v>
      </c>
      <c r="U1757">
        <f t="shared" si="151"/>
        <v>10.804629464364709</v>
      </c>
    </row>
    <row r="1758" spans="16:21" x14ac:dyDescent="0.2">
      <c r="P1758">
        <v>173.4</v>
      </c>
      <c r="Q1758">
        <f t="shared" si="147"/>
        <v>0.68292253078461362</v>
      </c>
      <c r="R1758">
        <f t="shared" si="148"/>
        <v>170.46</v>
      </c>
      <c r="S1758">
        <f t="shared" si="149"/>
        <v>0.17046</v>
      </c>
      <c r="T1758">
        <f t="shared" si="150"/>
        <v>0.79949359062607783</v>
      </c>
      <c r="U1758">
        <f t="shared" si="151"/>
        <v>10.799493590626078</v>
      </c>
    </row>
    <row r="1759" spans="16:21" x14ac:dyDescent="0.2">
      <c r="P1759">
        <v>173.5</v>
      </c>
      <c r="Q1759">
        <f t="shared" si="147"/>
        <v>0.68211586360091314</v>
      </c>
      <c r="R1759">
        <f t="shared" si="148"/>
        <v>170.45999999999998</v>
      </c>
      <c r="S1759">
        <f t="shared" si="149"/>
        <v>0.17045999999999997</v>
      </c>
      <c r="T1759">
        <f t="shared" si="150"/>
        <v>0.7943606778987089</v>
      </c>
      <c r="U1759">
        <f t="shared" si="151"/>
        <v>10.794360677898709</v>
      </c>
    </row>
    <row r="1760" spans="16:21" x14ac:dyDescent="0.2">
      <c r="P1760">
        <v>173.6</v>
      </c>
      <c r="Q1760">
        <f t="shared" si="147"/>
        <v>0.681310613232185</v>
      </c>
      <c r="R1760">
        <f t="shared" si="148"/>
        <v>170.46</v>
      </c>
      <c r="S1760">
        <f t="shared" si="149"/>
        <v>0.17046</v>
      </c>
      <c r="T1760">
        <f t="shared" si="150"/>
        <v>0.7892307227703057</v>
      </c>
      <c r="U1760">
        <f t="shared" si="151"/>
        <v>10.789230722770306</v>
      </c>
    </row>
    <row r="1761" spans="16:21" x14ac:dyDescent="0.2">
      <c r="P1761">
        <v>173.7</v>
      </c>
      <c r="Q1761">
        <f t="shared" si="147"/>
        <v>0.68050677637597423</v>
      </c>
      <c r="R1761">
        <f t="shared" si="148"/>
        <v>170.46</v>
      </c>
      <c r="S1761">
        <f t="shared" si="149"/>
        <v>0.17046</v>
      </c>
      <c r="T1761">
        <f t="shared" si="150"/>
        <v>0.78410372183448374</v>
      </c>
      <c r="U1761">
        <f t="shared" si="151"/>
        <v>10.784103721834484</v>
      </c>
    </row>
    <row r="1762" spans="16:21" x14ac:dyDescent="0.2">
      <c r="P1762">
        <v>173.8</v>
      </c>
      <c r="Q1762">
        <f t="shared" si="147"/>
        <v>0.67970434973941707</v>
      </c>
      <c r="R1762">
        <f t="shared" si="148"/>
        <v>170.45999999999998</v>
      </c>
      <c r="S1762">
        <f t="shared" si="149"/>
        <v>0.17045999999999997</v>
      </c>
      <c r="T1762">
        <f t="shared" si="150"/>
        <v>0.77897967169072757</v>
      </c>
      <c r="U1762">
        <f t="shared" si="151"/>
        <v>10.778979671690728</v>
      </c>
    </row>
    <row r="1763" spans="16:21" x14ac:dyDescent="0.2">
      <c r="P1763">
        <v>173.9</v>
      </c>
      <c r="Q1763">
        <f t="shared" si="147"/>
        <v>0.67890333003921022</v>
      </c>
      <c r="R1763">
        <f t="shared" si="148"/>
        <v>170.45999999999998</v>
      </c>
      <c r="S1763">
        <f t="shared" si="149"/>
        <v>0.17045999999999997</v>
      </c>
      <c r="T1763">
        <f t="shared" si="150"/>
        <v>0.77385856894439797</v>
      </c>
      <c r="U1763">
        <f t="shared" si="151"/>
        <v>10.773858568944398</v>
      </c>
    </row>
    <row r="1764" spans="16:21" x14ac:dyDescent="0.2">
      <c r="P1764">
        <v>174</v>
      </c>
      <c r="Q1764">
        <f t="shared" si="147"/>
        <v>0.67810371400157532</v>
      </c>
      <c r="R1764">
        <f t="shared" si="148"/>
        <v>170.45999999999998</v>
      </c>
      <c r="S1764">
        <f t="shared" si="149"/>
        <v>0.17045999999999997</v>
      </c>
      <c r="T1764">
        <f t="shared" si="150"/>
        <v>0.76874041020670347</v>
      </c>
      <c r="U1764">
        <f t="shared" si="151"/>
        <v>10.768740410206703</v>
      </c>
    </row>
    <row r="1765" spans="16:21" x14ac:dyDescent="0.2">
      <c r="P1765">
        <v>174.1</v>
      </c>
      <c r="Q1765">
        <f t="shared" si="147"/>
        <v>0.67730549836223086</v>
      </c>
      <c r="R1765">
        <f t="shared" si="148"/>
        <v>170.45999999999998</v>
      </c>
      <c r="S1765">
        <f t="shared" si="149"/>
        <v>0.17045999999999997</v>
      </c>
      <c r="T1765">
        <f t="shared" si="150"/>
        <v>0.76362519209471458</v>
      </c>
      <c r="U1765">
        <f t="shared" si="151"/>
        <v>10.763625192094715</v>
      </c>
    </row>
    <row r="1766" spans="16:21" x14ac:dyDescent="0.2">
      <c r="P1766">
        <v>174.2</v>
      </c>
      <c r="Q1766">
        <f t="shared" si="147"/>
        <v>0.6765086798663511</v>
      </c>
      <c r="R1766">
        <f t="shared" si="148"/>
        <v>170.46</v>
      </c>
      <c r="S1766">
        <f t="shared" si="149"/>
        <v>0.17046</v>
      </c>
      <c r="T1766">
        <f t="shared" si="150"/>
        <v>0.75851291123129982</v>
      </c>
      <c r="U1766">
        <f t="shared" si="151"/>
        <v>10.7585129112313</v>
      </c>
    </row>
    <row r="1767" spans="16:21" x14ac:dyDescent="0.2">
      <c r="P1767">
        <v>174.3</v>
      </c>
      <c r="Q1767">
        <f t="shared" si="147"/>
        <v>0.67571325526853676</v>
      </c>
      <c r="R1767">
        <f t="shared" si="148"/>
        <v>170.45999999999998</v>
      </c>
      <c r="S1767">
        <f t="shared" si="149"/>
        <v>0.17045999999999997</v>
      </c>
      <c r="T1767">
        <f t="shared" si="150"/>
        <v>0.75340356424513999</v>
      </c>
      <c r="U1767">
        <f t="shared" si="151"/>
        <v>10.75340356424514</v>
      </c>
    </row>
    <row r="1768" spans="16:21" x14ac:dyDescent="0.2">
      <c r="P1768">
        <v>174.4</v>
      </c>
      <c r="Q1768">
        <f t="shared" si="147"/>
        <v>0.6749192213327907</v>
      </c>
      <c r="R1768">
        <f t="shared" si="148"/>
        <v>170.45999999999998</v>
      </c>
      <c r="S1768">
        <f t="shared" si="149"/>
        <v>0.17045999999999997</v>
      </c>
      <c r="T1768">
        <f t="shared" si="150"/>
        <v>0.74829714777076362</v>
      </c>
      <c r="U1768">
        <f t="shared" si="151"/>
        <v>10.748297147770764</v>
      </c>
    </row>
    <row r="1769" spans="16:21" x14ac:dyDescent="0.2">
      <c r="P1769">
        <v>174.5</v>
      </c>
      <c r="Q1769">
        <f t="shared" si="147"/>
        <v>0.67412657483246874</v>
      </c>
      <c r="R1769">
        <f t="shared" si="148"/>
        <v>170.46</v>
      </c>
      <c r="S1769">
        <f t="shared" si="149"/>
        <v>0.17046</v>
      </c>
      <c r="T1769">
        <f t="shared" si="150"/>
        <v>0.74319365844842622</v>
      </c>
      <c r="U1769">
        <f t="shared" si="151"/>
        <v>10.743193658448426</v>
      </c>
    </row>
    <row r="1770" spans="16:21" x14ac:dyDescent="0.2">
      <c r="P1770">
        <v>174.6</v>
      </c>
      <c r="Q1770">
        <f t="shared" si="147"/>
        <v>0.67333531255026446</v>
      </c>
      <c r="R1770">
        <f t="shared" si="148"/>
        <v>170.46</v>
      </c>
      <c r="S1770">
        <f t="shared" si="149"/>
        <v>0.17046</v>
      </c>
      <c r="T1770">
        <f t="shared" si="150"/>
        <v>0.73809309292420977</v>
      </c>
      <c r="U1770">
        <f t="shared" si="151"/>
        <v>10.73809309292421</v>
      </c>
    </row>
    <row r="1771" spans="16:21" x14ac:dyDescent="0.2">
      <c r="P1771">
        <v>174.7</v>
      </c>
      <c r="Q1771">
        <f t="shared" si="147"/>
        <v>0.67254543127816324</v>
      </c>
      <c r="R1771">
        <f t="shared" si="148"/>
        <v>170.45999999999998</v>
      </c>
      <c r="S1771">
        <f t="shared" si="149"/>
        <v>0.17045999999999997</v>
      </c>
      <c r="T1771">
        <f t="shared" si="150"/>
        <v>0.73299544784992321</v>
      </c>
      <c r="U1771">
        <f t="shared" si="151"/>
        <v>10.732995447849923</v>
      </c>
    </row>
    <row r="1772" spans="16:21" x14ac:dyDescent="0.2">
      <c r="P1772">
        <v>174.8</v>
      </c>
      <c r="Q1772">
        <f t="shared" si="147"/>
        <v>0.67175692781741592</v>
      </c>
      <c r="R1772">
        <f t="shared" si="148"/>
        <v>170.46</v>
      </c>
      <c r="S1772">
        <f t="shared" si="149"/>
        <v>0.17046</v>
      </c>
      <c r="T1772">
        <f t="shared" si="150"/>
        <v>0.72790071988312377</v>
      </c>
      <c r="U1772">
        <f t="shared" si="151"/>
        <v>10.727900719883124</v>
      </c>
    </row>
    <row r="1773" spans="16:21" x14ac:dyDescent="0.2">
      <c r="P1773">
        <v>174.9</v>
      </c>
      <c r="Q1773">
        <f t="shared" si="147"/>
        <v>0.67096979897851061</v>
      </c>
      <c r="R1773">
        <f t="shared" si="148"/>
        <v>170.46</v>
      </c>
      <c r="S1773">
        <f t="shared" si="149"/>
        <v>0.17046</v>
      </c>
      <c r="T1773">
        <f t="shared" si="150"/>
        <v>0.72280890568713119</v>
      </c>
      <c r="U1773">
        <f t="shared" si="151"/>
        <v>10.722808905687131</v>
      </c>
    </row>
    <row r="1774" spans="16:21" x14ac:dyDescent="0.2">
      <c r="P1774">
        <v>175</v>
      </c>
      <c r="Q1774">
        <f t="shared" si="147"/>
        <v>0.67018404158113443</v>
      </c>
      <c r="R1774">
        <f t="shared" si="148"/>
        <v>170.46</v>
      </c>
      <c r="S1774">
        <f t="shared" si="149"/>
        <v>0.17046</v>
      </c>
      <c r="T1774">
        <f t="shared" si="150"/>
        <v>0.71772000193097085</v>
      </c>
      <c r="U1774">
        <f t="shared" si="151"/>
        <v>10.717720001930971</v>
      </c>
    </row>
    <row r="1775" spans="16:21" x14ac:dyDescent="0.2">
      <c r="P1775">
        <v>175.1</v>
      </c>
      <c r="Q1775">
        <f t="shared" si="147"/>
        <v>0.66939965245414146</v>
      </c>
      <c r="R1775">
        <f t="shared" si="148"/>
        <v>170.46</v>
      </c>
      <c r="S1775">
        <f t="shared" si="149"/>
        <v>0.17046</v>
      </c>
      <c r="T1775">
        <f t="shared" si="150"/>
        <v>0.71263400528935961</v>
      </c>
      <c r="U1775">
        <f t="shared" si="151"/>
        <v>10.71263400528936</v>
      </c>
    </row>
    <row r="1776" spans="16:21" x14ac:dyDescent="0.2">
      <c r="P1776">
        <v>175.2</v>
      </c>
      <c r="Q1776">
        <f t="shared" si="147"/>
        <v>0.66861662843552683</v>
      </c>
      <c r="R1776">
        <f t="shared" si="148"/>
        <v>170.46</v>
      </c>
      <c r="S1776">
        <f t="shared" si="149"/>
        <v>0.17046</v>
      </c>
      <c r="T1776">
        <f t="shared" si="150"/>
        <v>0.70755091244273416</v>
      </c>
      <c r="U1776">
        <f t="shared" si="151"/>
        <v>10.707550912442734</v>
      </c>
    </row>
    <row r="1777" spans="16:21" x14ac:dyDescent="0.2">
      <c r="P1777">
        <v>175.3</v>
      </c>
      <c r="Q1777">
        <f t="shared" si="147"/>
        <v>0.6678349663723917</v>
      </c>
      <c r="R1777">
        <f t="shared" si="148"/>
        <v>170.45999999999998</v>
      </c>
      <c r="S1777">
        <f t="shared" si="149"/>
        <v>0.17045999999999997</v>
      </c>
      <c r="T1777">
        <f t="shared" si="150"/>
        <v>0.70247072007720845</v>
      </c>
      <c r="U1777">
        <f t="shared" si="151"/>
        <v>10.702470720077208</v>
      </c>
    </row>
    <row r="1778" spans="16:21" x14ac:dyDescent="0.2">
      <c r="P1778">
        <v>175.4</v>
      </c>
      <c r="Q1778">
        <f t="shared" si="147"/>
        <v>0.66705466312090955</v>
      </c>
      <c r="R1778">
        <f t="shared" si="148"/>
        <v>170.46</v>
      </c>
      <c r="S1778">
        <f t="shared" si="149"/>
        <v>0.17046</v>
      </c>
      <c r="T1778">
        <f t="shared" si="150"/>
        <v>0.69739342488455236</v>
      </c>
      <c r="U1778">
        <f t="shared" si="151"/>
        <v>10.697393424884552</v>
      </c>
    </row>
    <row r="1779" spans="16:21" x14ac:dyDescent="0.2">
      <c r="P1779">
        <v>175.5</v>
      </c>
      <c r="Q1779">
        <f t="shared" si="147"/>
        <v>0.66627571554630205</v>
      </c>
      <c r="R1779">
        <f t="shared" si="148"/>
        <v>170.46</v>
      </c>
      <c r="S1779">
        <f t="shared" si="149"/>
        <v>0.17046</v>
      </c>
      <c r="T1779">
        <f t="shared" si="150"/>
        <v>0.69231902356222008</v>
      </c>
      <c r="U1779">
        <f t="shared" si="151"/>
        <v>10.69231902356222</v>
      </c>
    </row>
    <row r="1780" spans="16:21" x14ac:dyDescent="0.2">
      <c r="P1780">
        <v>175.6</v>
      </c>
      <c r="Q1780">
        <f t="shared" si="147"/>
        <v>0.6654981205228</v>
      </c>
      <c r="R1780">
        <f t="shared" si="148"/>
        <v>170.45999999999998</v>
      </c>
      <c r="S1780">
        <f t="shared" si="149"/>
        <v>0.17045999999999997</v>
      </c>
      <c r="T1780">
        <f t="shared" si="150"/>
        <v>0.68724751281328622</v>
      </c>
      <c r="U1780">
        <f t="shared" si="151"/>
        <v>10.687247512813286</v>
      </c>
    </row>
    <row r="1781" spans="16:21" x14ac:dyDescent="0.2">
      <c r="P1781">
        <v>175.7</v>
      </c>
      <c r="Q1781">
        <f t="shared" si="147"/>
        <v>0.66472187493361579</v>
      </c>
      <c r="R1781">
        <f t="shared" si="148"/>
        <v>170.46</v>
      </c>
      <c r="S1781">
        <f t="shared" si="149"/>
        <v>0.17046</v>
      </c>
      <c r="T1781">
        <f t="shared" si="150"/>
        <v>0.68217888934645998</v>
      </c>
      <c r="U1781">
        <f t="shared" si="151"/>
        <v>10.68217888934646</v>
      </c>
    </row>
    <row r="1782" spans="16:21" x14ac:dyDescent="0.2">
      <c r="P1782">
        <v>175.8</v>
      </c>
      <c r="Q1782">
        <f t="shared" si="147"/>
        <v>0.6639469756709111</v>
      </c>
      <c r="R1782">
        <f t="shared" si="148"/>
        <v>170.46</v>
      </c>
      <c r="S1782">
        <f t="shared" si="149"/>
        <v>0.17046</v>
      </c>
      <c r="T1782">
        <f t="shared" si="150"/>
        <v>0.67711314987606386</v>
      </c>
      <c r="U1782">
        <f t="shared" si="151"/>
        <v>10.677113149876064</v>
      </c>
    </row>
    <row r="1783" spans="16:21" x14ac:dyDescent="0.2">
      <c r="P1783">
        <v>175.9</v>
      </c>
      <c r="Q1783">
        <f t="shared" si="147"/>
        <v>0.66317341963577225</v>
      </c>
      <c r="R1783">
        <f t="shared" si="148"/>
        <v>170.46</v>
      </c>
      <c r="S1783">
        <f t="shared" si="149"/>
        <v>0.17046</v>
      </c>
      <c r="T1783">
        <f t="shared" si="150"/>
        <v>0.67205029112204784</v>
      </c>
      <c r="U1783">
        <f t="shared" si="151"/>
        <v>10.672050291122048</v>
      </c>
    </row>
    <row r="1784" spans="16:21" x14ac:dyDescent="0.2">
      <c r="P1784">
        <v>176</v>
      </c>
      <c r="Q1784">
        <f t="shared" si="147"/>
        <v>0.66240120373816991</v>
      </c>
      <c r="R1784">
        <f t="shared" si="148"/>
        <v>170.45999999999998</v>
      </c>
      <c r="S1784">
        <f t="shared" si="149"/>
        <v>0.17045999999999997</v>
      </c>
      <c r="T1784">
        <f t="shared" si="150"/>
        <v>0.66699030980993257</v>
      </c>
      <c r="U1784">
        <f t="shared" si="151"/>
        <v>10.666990309809933</v>
      </c>
    </row>
    <row r="1785" spans="16:21" x14ac:dyDescent="0.2">
      <c r="P1785">
        <v>176.1</v>
      </c>
      <c r="Q1785">
        <f t="shared" si="147"/>
        <v>0.66163032489693496</v>
      </c>
      <c r="R1785">
        <f t="shared" si="148"/>
        <v>170.46</v>
      </c>
      <c r="S1785">
        <f t="shared" si="149"/>
        <v>0.17046</v>
      </c>
      <c r="T1785">
        <f t="shared" si="150"/>
        <v>0.66193320267082356</v>
      </c>
      <c r="U1785">
        <f t="shared" si="151"/>
        <v>10.661933202670824</v>
      </c>
    </row>
    <row r="1786" spans="16:21" x14ac:dyDescent="0.2">
      <c r="P1786">
        <v>176.2</v>
      </c>
      <c r="Q1786">
        <f t="shared" si="147"/>
        <v>0.66086078003972881</v>
      </c>
      <c r="R1786">
        <f t="shared" si="148"/>
        <v>170.46</v>
      </c>
      <c r="S1786">
        <f t="shared" si="149"/>
        <v>0.17046</v>
      </c>
      <c r="T1786">
        <f t="shared" si="150"/>
        <v>0.65687896644141119</v>
      </c>
      <c r="U1786">
        <f t="shared" si="151"/>
        <v>10.656878966441411</v>
      </c>
    </row>
    <row r="1787" spans="16:21" x14ac:dyDescent="0.2">
      <c r="P1787">
        <v>176.3</v>
      </c>
      <c r="Q1787">
        <f t="shared" si="147"/>
        <v>0.66009256610300482</v>
      </c>
      <c r="R1787">
        <f t="shared" si="148"/>
        <v>170.45999999999998</v>
      </c>
      <c r="S1787">
        <f t="shared" si="149"/>
        <v>0.17045999999999997</v>
      </c>
      <c r="T1787">
        <f t="shared" si="150"/>
        <v>0.65182759786389965</v>
      </c>
      <c r="U1787">
        <f t="shared" si="151"/>
        <v>10.6518275978639</v>
      </c>
    </row>
    <row r="1788" spans="16:21" x14ac:dyDescent="0.2">
      <c r="P1788">
        <v>176.4</v>
      </c>
      <c r="Q1788">
        <f t="shared" si="147"/>
        <v>0.65932568003198988</v>
      </c>
      <c r="R1788">
        <f t="shared" si="148"/>
        <v>170.45999999999995</v>
      </c>
      <c r="S1788">
        <f t="shared" si="149"/>
        <v>0.17045999999999994</v>
      </c>
      <c r="T1788">
        <f t="shared" si="150"/>
        <v>0.646779093686078</v>
      </c>
      <c r="U1788">
        <f t="shared" si="151"/>
        <v>10.646779093686078</v>
      </c>
    </row>
    <row r="1789" spans="16:21" x14ac:dyDescent="0.2">
      <c r="P1789">
        <v>176.5</v>
      </c>
      <c r="Q1789">
        <f t="shared" si="147"/>
        <v>0.65856011878064713</v>
      </c>
      <c r="R1789">
        <f t="shared" si="148"/>
        <v>170.46</v>
      </c>
      <c r="S1789">
        <f t="shared" si="149"/>
        <v>0.17046</v>
      </c>
      <c r="T1789">
        <f t="shared" si="150"/>
        <v>0.64173345066124909</v>
      </c>
      <c r="U1789">
        <f t="shared" si="151"/>
        <v>10.641733450661249</v>
      </c>
    </row>
    <row r="1790" spans="16:21" x14ac:dyDescent="0.2">
      <c r="P1790">
        <v>176.6</v>
      </c>
      <c r="Q1790">
        <f t="shared" si="147"/>
        <v>0.65779587931164674</v>
      </c>
      <c r="R1790">
        <f t="shared" si="148"/>
        <v>170.45999999999998</v>
      </c>
      <c r="S1790">
        <f t="shared" si="149"/>
        <v>0.17045999999999997</v>
      </c>
      <c r="T1790">
        <f t="shared" si="150"/>
        <v>0.63669066554822962</v>
      </c>
      <c r="U1790">
        <f t="shared" si="151"/>
        <v>10.63669066554823</v>
      </c>
    </row>
    <row r="1791" spans="16:21" x14ac:dyDescent="0.2">
      <c r="P1791">
        <v>176.7</v>
      </c>
      <c r="Q1791">
        <f t="shared" si="147"/>
        <v>0.65703295859633548</v>
      </c>
      <c r="R1791">
        <f t="shared" si="148"/>
        <v>170.46</v>
      </c>
      <c r="S1791">
        <f t="shared" si="149"/>
        <v>0.17046</v>
      </c>
      <c r="T1791">
        <f t="shared" si="150"/>
        <v>0.63165073511133585</v>
      </c>
      <c r="U1791">
        <f t="shared" si="151"/>
        <v>10.631650735111336</v>
      </c>
    </row>
    <row r="1792" spans="16:21" x14ac:dyDescent="0.2">
      <c r="P1792">
        <v>176.8</v>
      </c>
      <c r="Q1792">
        <f t="shared" si="147"/>
        <v>0.65627135361471145</v>
      </c>
      <c r="R1792">
        <f t="shared" si="148"/>
        <v>170.46</v>
      </c>
      <c r="S1792">
        <f t="shared" si="149"/>
        <v>0.17046</v>
      </c>
      <c r="T1792">
        <f t="shared" si="150"/>
        <v>0.62661365612039077</v>
      </c>
      <c r="U1792">
        <f t="shared" si="151"/>
        <v>10.626613656120391</v>
      </c>
    </row>
    <row r="1793" spans="16:21" x14ac:dyDescent="0.2">
      <c r="P1793">
        <v>176.9</v>
      </c>
      <c r="Q1793">
        <f t="shared" si="147"/>
        <v>0.65551106135538761</v>
      </c>
      <c r="R1793">
        <f t="shared" si="148"/>
        <v>170.46</v>
      </c>
      <c r="S1793">
        <f t="shared" si="149"/>
        <v>0.17046</v>
      </c>
      <c r="T1793">
        <f t="shared" si="150"/>
        <v>0.62157942535067434</v>
      </c>
      <c r="U1793">
        <f t="shared" si="151"/>
        <v>10.621579425350674</v>
      </c>
    </row>
    <row r="1794" spans="16:21" x14ac:dyDescent="0.2">
      <c r="P1794">
        <v>177</v>
      </c>
      <c r="Q1794">
        <f t="shared" si="147"/>
        <v>0.6547520788155714</v>
      </c>
      <c r="R1794">
        <f t="shared" si="148"/>
        <v>170.45999999999998</v>
      </c>
      <c r="S1794">
        <f t="shared" si="149"/>
        <v>0.17045999999999997</v>
      </c>
      <c r="T1794">
        <f t="shared" si="150"/>
        <v>0.61654803958296611</v>
      </c>
      <c r="U1794">
        <f t="shared" si="151"/>
        <v>10.616548039582966</v>
      </c>
    </row>
    <row r="1795" spans="16:21" x14ac:dyDescent="0.2">
      <c r="P1795">
        <v>177.1</v>
      </c>
      <c r="Q1795">
        <f t="shared" si="147"/>
        <v>0.65399440300102474</v>
      </c>
      <c r="R1795">
        <f t="shared" si="148"/>
        <v>170.45999999999998</v>
      </c>
      <c r="S1795">
        <f t="shared" si="149"/>
        <v>0.17045999999999997</v>
      </c>
      <c r="T1795">
        <f t="shared" si="150"/>
        <v>0.61151949560346708</v>
      </c>
      <c r="U1795">
        <f t="shared" si="151"/>
        <v>10.611519495603467</v>
      </c>
    </row>
    <row r="1796" spans="16:21" x14ac:dyDescent="0.2">
      <c r="P1796">
        <v>177.2</v>
      </c>
      <c r="Q1796">
        <f t="shared" si="147"/>
        <v>0.65323803092604449</v>
      </c>
      <c r="R1796">
        <f t="shared" si="148"/>
        <v>170.46</v>
      </c>
      <c r="S1796">
        <f t="shared" si="149"/>
        <v>0.17046</v>
      </c>
      <c r="T1796">
        <f t="shared" si="150"/>
        <v>0.60649379020384941</v>
      </c>
      <c r="U1796">
        <f t="shared" si="151"/>
        <v>10.606493790203849</v>
      </c>
    </row>
    <row r="1797" spans="16:21" x14ac:dyDescent="0.2">
      <c r="P1797">
        <v>177.3</v>
      </c>
      <c r="Q1797">
        <f t="shared" si="147"/>
        <v>0.65248295961342662</v>
      </c>
      <c r="R1797">
        <f t="shared" si="148"/>
        <v>170.46</v>
      </c>
      <c r="S1797">
        <f t="shared" si="149"/>
        <v>0.17046</v>
      </c>
      <c r="T1797">
        <f t="shared" si="150"/>
        <v>0.60147092018119253</v>
      </c>
      <c r="U1797">
        <f t="shared" si="151"/>
        <v>10.601470920181193</v>
      </c>
    </row>
    <row r="1798" spans="16:21" x14ac:dyDescent="0.2">
      <c r="P1798">
        <v>177.4</v>
      </c>
      <c r="Q1798">
        <f t="shared" si="147"/>
        <v>0.65172918609443897</v>
      </c>
      <c r="R1798">
        <f t="shared" si="148"/>
        <v>170.46</v>
      </c>
      <c r="S1798">
        <f t="shared" si="149"/>
        <v>0.17046</v>
      </c>
      <c r="T1798">
        <f t="shared" si="150"/>
        <v>0.59645088233799726</v>
      </c>
      <c r="U1798">
        <f t="shared" si="151"/>
        <v>10.596450882337997</v>
      </c>
    </row>
    <row r="1799" spans="16:21" x14ac:dyDescent="0.2">
      <c r="P1799">
        <v>177.5</v>
      </c>
      <c r="Q1799">
        <f t="shared" si="147"/>
        <v>0.65097670740879632</v>
      </c>
      <c r="R1799">
        <f t="shared" si="148"/>
        <v>170.45999999999998</v>
      </c>
      <c r="S1799">
        <f t="shared" si="149"/>
        <v>0.17045999999999997</v>
      </c>
      <c r="T1799">
        <f t="shared" si="150"/>
        <v>0.5914336734821859</v>
      </c>
      <c r="U1799">
        <f t="shared" si="151"/>
        <v>10.591433673482186</v>
      </c>
    </row>
    <row r="1800" spans="16:21" x14ac:dyDescent="0.2">
      <c r="P1800">
        <v>177.6</v>
      </c>
      <c r="Q1800">
        <f t="shared" si="147"/>
        <v>0.65022552060462713</v>
      </c>
      <c r="R1800">
        <f t="shared" si="148"/>
        <v>170.46</v>
      </c>
      <c r="S1800">
        <f t="shared" si="149"/>
        <v>0.17046</v>
      </c>
      <c r="T1800">
        <f t="shared" si="150"/>
        <v>0.58641929042706664</v>
      </c>
      <c r="U1800">
        <f t="shared" si="151"/>
        <v>10.586419290427067</v>
      </c>
    </row>
    <row r="1801" spans="16:21" x14ac:dyDescent="0.2">
      <c r="P1801">
        <v>177.7</v>
      </c>
      <c r="Q1801">
        <f t="shared" si="147"/>
        <v>0.6494756227384445</v>
      </c>
      <c r="R1801">
        <f t="shared" si="148"/>
        <v>170.45999999999998</v>
      </c>
      <c r="S1801">
        <f t="shared" si="149"/>
        <v>0.17045999999999997</v>
      </c>
      <c r="T1801">
        <f t="shared" si="150"/>
        <v>0.5814077299913194</v>
      </c>
      <c r="U1801">
        <f t="shared" si="151"/>
        <v>10.581407729991319</v>
      </c>
    </row>
    <row r="1802" spans="16:21" x14ac:dyDescent="0.2">
      <c r="P1802">
        <v>177.8</v>
      </c>
      <c r="Q1802">
        <f t="shared" si="147"/>
        <v>0.64872701087512097</v>
      </c>
      <c r="R1802">
        <f t="shared" si="148"/>
        <v>170.46</v>
      </c>
      <c r="S1802">
        <f t="shared" si="149"/>
        <v>0.17046</v>
      </c>
      <c r="T1802">
        <f t="shared" si="150"/>
        <v>0.57639898899900288</v>
      </c>
      <c r="U1802">
        <f t="shared" si="151"/>
        <v>10.576398988999003</v>
      </c>
    </row>
    <row r="1803" spans="16:21" x14ac:dyDescent="0.2">
      <c r="P1803">
        <v>177.9</v>
      </c>
      <c r="Q1803">
        <f t="shared" si="147"/>
        <v>0.64797968208785861</v>
      </c>
      <c r="R1803">
        <f t="shared" si="148"/>
        <v>170.46</v>
      </c>
      <c r="S1803">
        <f t="shared" si="149"/>
        <v>0.17046</v>
      </c>
      <c r="T1803">
        <f t="shared" si="150"/>
        <v>0.57139306427953329</v>
      </c>
      <c r="U1803">
        <f t="shared" si="151"/>
        <v>10.571393064279533</v>
      </c>
    </row>
    <row r="1804" spans="16:21" x14ac:dyDescent="0.2">
      <c r="P1804">
        <v>178</v>
      </c>
      <c r="Q1804">
        <f t="shared" si="147"/>
        <v>0.64723363345816121</v>
      </c>
      <c r="R1804">
        <f t="shared" si="148"/>
        <v>170.46</v>
      </c>
      <c r="S1804">
        <f t="shared" si="149"/>
        <v>0.17046</v>
      </c>
      <c r="T1804">
        <f t="shared" si="150"/>
        <v>0.56638995266767722</v>
      </c>
      <c r="U1804">
        <f t="shared" si="151"/>
        <v>10.566389952667677</v>
      </c>
    </row>
    <row r="1805" spans="16:21" x14ac:dyDescent="0.2">
      <c r="P1805">
        <v>178.1</v>
      </c>
      <c r="Q1805">
        <f t="shared" si="147"/>
        <v>0.64648886207580192</v>
      </c>
      <c r="R1805">
        <f t="shared" si="148"/>
        <v>170.46</v>
      </c>
      <c r="S1805">
        <f t="shared" si="149"/>
        <v>0.17046</v>
      </c>
      <c r="T1805">
        <f t="shared" si="150"/>
        <v>0.56138965100350902</v>
      </c>
      <c r="U1805">
        <f t="shared" si="151"/>
        <v>10.561389651003509</v>
      </c>
    </row>
    <row r="1806" spans="16:21" x14ac:dyDescent="0.2">
      <c r="P1806">
        <v>178.2</v>
      </c>
      <c r="Q1806">
        <f t="shared" si="147"/>
        <v>0.64574536503880264</v>
      </c>
      <c r="R1806">
        <f t="shared" si="148"/>
        <v>170.46000000000004</v>
      </c>
      <c r="S1806">
        <f t="shared" si="149"/>
        <v>0.17046000000000003</v>
      </c>
      <c r="T1806">
        <f t="shared" si="150"/>
        <v>0.55639215613245341</v>
      </c>
      <c r="U1806">
        <f t="shared" si="151"/>
        <v>10.556392156132453</v>
      </c>
    </row>
    <row r="1807" spans="16:21" x14ac:dyDescent="0.2">
      <c r="P1807">
        <v>178.3</v>
      </c>
      <c r="Q1807">
        <f t="shared" si="147"/>
        <v>0.64500313945340126</v>
      </c>
      <c r="R1807">
        <f t="shared" si="148"/>
        <v>170.46</v>
      </c>
      <c r="S1807">
        <f t="shared" si="149"/>
        <v>0.17046</v>
      </c>
      <c r="T1807">
        <f t="shared" si="150"/>
        <v>0.55139746490523578</v>
      </c>
      <c r="U1807">
        <f t="shared" si="151"/>
        <v>10.551397464905236</v>
      </c>
    </row>
    <row r="1808" spans="16:21" x14ac:dyDescent="0.2">
      <c r="P1808">
        <v>178.4</v>
      </c>
      <c r="Q1808">
        <f t="shared" si="147"/>
        <v>0.644262182434022</v>
      </c>
      <c r="R1808">
        <f t="shared" si="148"/>
        <v>170.45999999999998</v>
      </c>
      <c r="S1808">
        <f t="shared" si="149"/>
        <v>0.17045999999999997</v>
      </c>
      <c r="T1808">
        <f t="shared" si="150"/>
        <v>0.54640557417786084</v>
      </c>
      <c r="U1808">
        <f t="shared" si="151"/>
        <v>10.546405574177861</v>
      </c>
    </row>
    <row r="1809" spans="16:21" x14ac:dyDescent="0.2">
      <c r="P1809">
        <v>178.5</v>
      </c>
      <c r="Q1809">
        <f t="shared" si="147"/>
        <v>0.64352249110325566</v>
      </c>
      <c r="R1809">
        <f t="shared" si="148"/>
        <v>170.46000000000004</v>
      </c>
      <c r="S1809">
        <f t="shared" si="149"/>
        <v>0.17046000000000003</v>
      </c>
      <c r="T1809">
        <f t="shared" si="150"/>
        <v>0.54141648081165528</v>
      </c>
      <c r="U1809">
        <f t="shared" si="151"/>
        <v>10.541416480811655</v>
      </c>
    </row>
    <row r="1810" spans="16:21" x14ac:dyDescent="0.2">
      <c r="P1810">
        <v>178.6</v>
      </c>
      <c r="Q1810">
        <f t="shared" si="147"/>
        <v>0.64278406259182186</v>
      </c>
      <c r="R1810">
        <f t="shared" si="148"/>
        <v>170.45999999999998</v>
      </c>
      <c r="S1810">
        <f t="shared" si="149"/>
        <v>0.17045999999999997</v>
      </c>
      <c r="T1810">
        <f t="shared" si="150"/>
        <v>0.53643018167318957</v>
      </c>
      <c r="U1810">
        <f t="shared" si="151"/>
        <v>10.53643018167319</v>
      </c>
    </row>
    <row r="1811" spans="16:21" x14ac:dyDescent="0.2">
      <c r="P1811">
        <v>178.7</v>
      </c>
      <c r="Q1811">
        <f t="shared" si="147"/>
        <v>0.64204689403854753</v>
      </c>
      <c r="R1811">
        <f t="shared" si="148"/>
        <v>170.45999999999998</v>
      </c>
      <c r="S1811">
        <f t="shared" si="149"/>
        <v>0.17045999999999997</v>
      </c>
      <c r="T1811">
        <f t="shared" si="150"/>
        <v>0.53144667363429932</v>
      </c>
      <c r="U1811">
        <f t="shared" si="151"/>
        <v>10.531446673634299</v>
      </c>
    </row>
    <row r="1812" spans="16:21" x14ac:dyDescent="0.2">
      <c r="P1812">
        <v>178.8</v>
      </c>
      <c r="Q1812">
        <f t="shared" si="147"/>
        <v>0.64131098259033892</v>
      </c>
      <c r="R1812">
        <f t="shared" si="148"/>
        <v>170.45999999999998</v>
      </c>
      <c r="S1812">
        <f t="shared" si="149"/>
        <v>0.17045999999999997</v>
      </c>
      <c r="T1812">
        <f t="shared" si="150"/>
        <v>0.52646595357207815</v>
      </c>
      <c r="U1812">
        <f t="shared" si="151"/>
        <v>10.526465953572078</v>
      </c>
    </row>
    <row r="1813" spans="16:21" x14ac:dyDescent="0.2">
      <c r="P1813">
        <v>178.9</v>
      </c>
      <c r="Q1813">
        <f t="shared" si="147"/>
        <v>0.6405763254021527</v>
      </c>
      <c r="R1813">
        <f t="shared" si="148"/>
        <v>170.46</v>
      </c>
      <c r="S1813">
        <f t="shared" si="149"/>
        <v>0.17046</v>
      </c>
      <c r="T1813">
        <f t="shared" si="150"/>
        <v>0.52148801836884928</v>
      </c>
      <c r="U1813">
        <f t="shared" si="151"/>
        <v>10.521488018368849</v>
      </c>
    </row>
    <row r="1814" spans="16:21" x14ac:dyDescent="0.2">
      <c r="P1814">
        <v>179</v>
      </c>
      <c r="Q1814">
        <f t="shared" si="147"/>
        <v>0.63984291963697282</v>
      </c>
      <c r="R1814">
        <f t="shared" si="148"/>
        <v>170.45999999999998</v>
      </c>
      <c r="S1814">
        <f t="shared" si="149"/>
        <v>0.17045999999999997</v>
      </c>
      <c r="T1814">
        <f t="shared" si="150"/>
        <v>0.51651286491218684</v>
      </c>
      <c r="U1814">
        <f t="shared" si="151"/>
        <v>10.516512864912187</v>
      </c>
    </row>
    <row r="1815" spans="16:21" x14ac:dyDescent="0.2">
      <c r="P1815">
        <v>179.1</v>
      </c>
      <c r="Q1815">
        <f t="shared" si="147"/>
        <v>0.6391107624657778</v>
      </c>
      <c r="R1815">
        <f t="shared" si="148"/>
        <v>170.46</v>
      </c>
      <c r="S1815">
        <f t="shared" si="149"/>
        <v>0.17046</v>
      </c>
      <c r="T1815">
        <f t="shared" si="150"/>
        <v>0.51154049009485902</v>
      </c>
      <c r="U1815">
        <f t="shared" si="151"/>
        <v>10.511540490094859</v>
      </c>
    </row>
    <row r="1816" spans="16:21" x14ac:dyDescent="0.2">
      <c r="P1816">
        <v>179.2</v>
      </c>
      <c r="Q1816">
        <f t="shared" si="147"/>
        <v>0.63837985106751349</v>
      </c>
      <c r="R1816">
        <f t="shared" si="148"/>
        <v>170.45999999999998</v>
      </c>
      <c r="S1816">
        <f t="shared" si="149"/>
        <v>0.17045999999999997</v>
      </c>
      <c r="T1816">
        <f t="shared" si="150"/>
        <v>0.50657089081482098</v>
      </c>
      <c r="U1816">
        <f t="shared" si="151"/>
        <v>10.506570890814821</v>
      </c>
    </row>
    <row r="1817" spans="16:21" x14ac:dyDescent="0.2">
      <c r="P1817">
        <v>179.3</v>
      </c>
      <c r="Q1817">
        <f t="shared" ref="Q1817:Q1880" si="152">IF(P1817&gt;108,(100*(0.001*10^(T1817/10)-0.001*10^((T1817-$Q$20)/10))/($Q$19)),MIN(($S$19*LOG10(P1817)+$U$19),($S$20*LOG10(P1817)+$U$20),($S$21*LOG10(P1817)+$U$21)))</f>
        <v>0.63765018262907347</v>
      </c>
      <c r="R1817">
        <f t="shared" si="148"/>
        <v>170.45999999999998</v>
      </c>
      <c r="S1817">
        <f t="shared" si="149"/>
        <v>0.17045999999999997</v>
      </c>
      <c r="T1817">
        <f t="shared" si="150"/>
        <v>0.50160406397525037</v>
      </c>
      <c r="U1817">
        <f t="shared" si="151"/>
        <v>10.50160406397525</v>
      </c>
    </row>
    <row r="1818" spans="16:21" x14ac:dyDescent="0.2">
      <c r="P1818">
        <v>179.4</v>
      </c>
      <c r="Q1818">
        <f t="shared" si="152"/>
        <v>0.63692175434526666</v>
      </c>
      <c r="R1818">
        <f t="shared" ref="R1818:R1881" si="153">1000*(0.001*10^(T1818/10)-0.001*10^((T1818-$Q$20)/10))/(0.01*Q1818)</f>
        <v>170.46</v>
      </c>
      <c r="S1818">
        <f t="shared" ref="S1818:S1881" si="154">0.001*R1818</f>
        <v>0.17046</v>
      </c>
      <c r="T1818">
        <f t="shared" ref="T1818:T1881" si="155">U1818-$Q$21</f>
        <v>0.49664000648449758</v>
      </c>
      <c r="U1818">
        <f t="shared" ref="U1818:U1881" si="156">MIN($D$28*LOG(P1818)+$D$26,$D$29*LOG(P1818)+$D$27)</f>
        <v>10.496640006484498</v>
      </c>
    </row>
    <row r="1819" spans="16:21" x14ac:dyDescent="0.2">
      <c r="P1819">
        <v>179.5</v>
      </c>
      <c r="Q1819">
        <f t="shared" si="152"/>
        <v>0.63619456341879044</v>
      </c>
      <c r="R1819">
        <f t="shared" si="153"/>
        <v>170.46</v>
      </c>
      <c r="S1819">
        <f t="shared" si="154"/>
        <v>0.17046</v>
      </c>
      <c r="T1819">
        <f t="shared" si="155"/>
        <v>0.49167871525607154</v>
      </c>
      <c r="U1819">
        <f t="shared" si="156"/>
        <v>10.491678715256072</v>
      </c>
    </row>
    <row r="1820" spans="16:21" x14ac:dyDescent="0.2">
      <c r="P1820">
        <v>179.6</v>
      </c>
      <c r="Q1820">
        <f t="shared" si="152"/>
        <v>0.63546860706020647</v>
      </c>
      <c r="R1820">
        <f t="shared" si="153"/>
        <v>170.45999999999998</v>
      </c>
      <c r="S1820">
        <f t="shared" si="154"/>
        <v>0.17045999999999997</v>
      </c>
      <c r="T1820">
        <f t="shared" si="155"/>
        <v>0.48672018720864685</v>
      </c>
      <c r="U1820">
        <f t="shared" si="156"/>
        <v>10.486720187208647</v>
      </c>
    </row>
    <row r="1821" spans="16:21" x14ac:dyDescent="0.2">
      <c r="P1821">
        <v>179.7</v>
      </c>
      <c r="Q1821">
        <f t="shared" si="152"/>
        <v>0.63474388248791258</v>
      </c>
      <c r="R1821">
        <f t="shared" si="153"/>
        <v>170.45999999999998</v>
      </c>
      <c r="S1821">
        <f t="shared" si="154"/>
        <v>0.17045999999999997</v>
      </c>
      <c r="T1821">
        <f t="shared" si="155"/>
        <v>0.48176441926604241</v>
      </c>
      <c r="U1821">
        <f t="shared" si="156"/>
        <v>10.481764419266042</v>
      </c>
    </row>
    <row r="1822" spans="16:21" x14ac:dyDescent="0.2">
      <c r="P1822">
        <v>179.8</v>
      </c>
      <c r="Q1822">
        <f t="shared" si="152"/>
        <v>0.63402038692811602</v>
      </c>
      <c r="R1822">
        <f t="shared" si="153"/>
        <v>170.46</v>
      </c>
      <c r="S1822">
        <f t="shared" si="154"/>
        <v>0.17046</v>
      </c>
      <c r="T1822">
        <f t="shared" si="155"/>
        <v>0.47681140835720015</v>
      </c>
      <c r="U1822">
        <f t="shared" si="156"/>
        <v>10.4768114083572</v>
      </c>
    </row>
    <row r="1823" spans="16:21" x14ac:dyDescent="0.2">
      <c r="P1823">
        <v>179.9</v>
      </c>
      <c r="Q1823">
        <f t="shared" si="152"/>
        <v>0.63329811761480981</v>
      </c>
      <c r="R1823">
        <f t="shared" si="153"/>
        <v>170.46</v>
      </c>
      <c r="S1823">
        <f t="shared" si="154"/>
        <v>0.17046</v>
      </c>
      <c r="T1823">
        <f t="shared" si="155"/>
        <v>0.47186115141619922</v>
      </c>
      <c r="U1823">
        <f t="shared" si="156"/>
        <v>10.471861151416199</v>
      </c>
    </row>
    <row r="1824" spans="16:21" x14ac:dyDescent="0.2">
      <c r="P1824">
        <v>180</v>
      </c>
      <c r="Q1824">
        <f t="shared" si="152"/>
        <v>0.63257707178974454</v>
      </c>
      <c r="R1824">
        <f t="shared" si="153"/>
        <v>170.46</v>
      </c>
      <c r="S1824">
        <f t="shared" si="154"/>
        <v>0.17046</v>
      </c>
      <c r="T1824">
        <f t="shared" si="155"/>
        <v>0.46691364538222757</v>
      </c>
      <c r="U1824">
        <f t="shared" si="156"/>
        <v>10.466913645382228</v>
      </c>
    </row>
    <row r="1825" spans="16:21" x14ac:dyDescent="0.2">
      <c r="P1825">
        <v>180.1</v>
      </c>
      <c r="Q1825">
        <f t="shared" si="152"/>
        <v>0.63185724670240206</v>
      </c>
      <c r="R1825">
        <f t="shared" si="153"/>
        <v>170.45999999999998</v>
      </c>
      <c r="S1825">
        <f t="shared" si="154"/>
        <v>0.17045999999999997</v>
      </c>
      <c r="T1825">
        <f t="shared" si="155"/>
        <v>0.46196888719956775</v>
      </c>
      <c r="U1825">
        <f t="shared" si="156"/>
        <v>10.461968887199568</v>
      </c>
    </row>
    <row r="1826" spans="16:21" x14ac:dyDescent="0.2">
      <c r="P1826">
        <v>180.2</v>
      </c>
      <c r="Q1826">
        <f t="shared" si="152"/>
        <v>0.63113863960997063</v>
      </c>
      <c r="R1826">
        <f t="shared" si="153"/>
        <v>170.46</v>
      </c>
      <c r="S1826">
        <f t="shared" si="154"/>
        <v>0.17046</v>
      </c>
      <c r="T1826">
        <f t="shared" si="155"/>
        <v>0.45702687381759688</v>
      </c>
      <c r="U1826">
        <f t="shared" si="156"/>
        <v>10.457026873817597</v>
      </c>
    </row>
    <row r="1827" spans="16:21" x14ac:dyDescent="0.2">
      <c r="P1827">
        <v>180.3</v>
      </c>
      <c r="Q1827">
        <f t="shared" si="152"/>
        <v>0.63042124777731856</v>
      </c>
      <c r="R1827">
        <f t="shared" si="153"/>
        <v>170.46</v>
      </c>
      <c r="S1827">
        <f t="shared" si="154"/>
        <v>0.17046</v>
      </c>
      <c r="T1827">
        <f t="shared" si="155"/>
        <v>0.45208760219076538</v>
      </c>
      <c r="U1827">
        <f t="shared" si="156"/>
        <v>10.452087602190765</v>
      </c>
    </row>
    <row r="1828" spans="16:21" x14ac:dyDescent="0.2">
      <c r="P1828">
        <v>180.4</v>
      </c>
      <c r="Q1828">
        <f t="shared" si="152"/>
        <v>0.62970506847696706</v>
      </c>
      <c r="R1828">
        <f t="shared" si="153"/>
        <v>170.45999999999998</v>
      </c>
      <c r="S1828">
        <f t="shared" si="154"/>
        <v>0.17045999999999997</v>
      </c>
      <c r="T1828">
        <f t="shared" si="155"/>
        <v>0.44715106927858272</v>
      </c>
      <c r="U1828">
        <f t="shared" si="156"/>
        <v>10.447151069278583</v>
      </c>
    </row>
    <row r="1829" spans="16:21" x14ac:dyDescent="0.2">
      <c r="P1829">
        <v>180.5</v>
      </c>
      <c r="Q1829">
        <f t="shared" si="152"/>
        <v>0.62899009898906788</v>
      </c>
      <c r="R1829">
        <f t="shared" si="153"/>
        <v>170.45999999999998</v>
      </c>
      <c r="S1829">
        <f t="shared" si="154"/>
        <v>0.17045999999999997</v>
      </c>
      <c r="T1829">
        <f t="shared" si="155"/>
        <v>0.44221727204562455</v>
      </c>
      <c r="U1829">
        <f t="shared" si="156"/>
        <v>10.442217272045625</v>
      </c>
    </row>
    <row r="1830" spans="16:21" x14ac:dyDescent="0.2">
      <c r="P1830">
        <v>180.6</v>
      </c>
      <c r="Q1830">
        <f t="shared" si="152"/>
        <v>0.62827633660137672</v>
      </c>
      <c r="R1830">
        <f t="shared" si="153"/>
        <v>170.46</v>
      </c>
      <c r="S1830">
        <f t="shared" si="154"/>
        <v>0.17046</v>
      </c>
      <c r="T1830">
        <f t="shared" si="155"/>
        <v>0.43728620746151847</v>
      </c>
      <c r="U1830">
        <f t="shared" si="156"/>
        <v>10.437286207461518</v>
      </c>
    </row>
    <row r="1831" spans="16:21" x14ac:dyDescent="0.2">
      <c r="P1831">
        <v>180.7</v>
      </c>
      <c r="Q1831">
        <f t="shared" si="152"/>
        <v>0.62756377860922408</v>
      </c>
      <c r="R1831">
        <f t="shared" si="153"/>
        <v>170.46</v>
      </c>
      <c r="S1831">
        <f t="shared" si="154"/>
        <v>0.17046</v>
      </c>
      <c r="T1831">
        <f t="shared" si="155"/>
        <v>0.43235787250090141</v>
      </c>
      <c r="U1831">
        <f t="shared" si="156"/>
        <v>10.432357872500901</v>
      </c>
    </row>
    <row r="1832" spans="16:21" x14ac:dyDescent="0.2">
      <c r="P1832">
        <v>180.8</v>
      </c>
      <c r="Q1832">
        <f t="shared" si="152"/>
        <v>0.62685242231549387</v>
      </c>
      <c r="R1832">
        <f t="shared" si="153"/>
        <v>170.45999999999998</v>
      </c>
      <c r="S1832">
        <f t="shared" si="154"/>
        <v>0.17045999999999997</v>
      </c>
      <c r="T1832">
        <f t="shared" si="155"/>
        <v>0.42743226414344093</v>
      </c>
      <c r="U1832">
        <f t="shared" si="156"/>
        <v>10.427432264143441</v>
      </c>
    </row>
    <row r="1833" spans="16:21" x14ac:dyDescent="0.2">
      <c r="P1833">
        <v>180.9</v>
      </c>
      <c r="Q1833">
        <f t="shared" si="152"/>
        <v>0.62614226503059811</v>
      </c>
      <c r="R1833">
        <f t="shared" si="153"/>
        <v>170.45999999999998</v>
      </c>
      <c r="S1833">
        <f t="shared" si="154"/>
        <v>0.17045999999999997</v>
      </c>
      <c r="T1833">
        <f t="shared" si="155"/>
        <v>0.42250937937382105</v>
      </c>
      <c r="U1833">
        <f t="shared" si="156"/>
        <v>10.422509379373821</v>
      </c>
    </row>
    <row r="1834" spans="16:21" x14ac:dyDescent="0.2">
      <c r="P1834">
        <v>181</v>
      </c>
      <c r="Q1834">
        <f t="shared" si="152"/>
        <v>0.62543330407245001</v>
      </c>
      <c r="R1834">
        <f t="shared" si="153"/>
        <v>170.46</v>
      </c>
      <c r="S1834">
        <f t="shared" si="154"/>
        <v>0.17046</v>
      </c>
      <c r="T1834">
        <f t="shared" si="155"/>
        <v>0.41758921518172087</v>
      </c>
      <c r="U1834">
        <f t="shared" si="156"/>
        <v>10.417589215181721</v>
      </c>
    </row>
    <row r="1835" spans="16:21" x14ac:dyDescent="0.2">
      <c r="P1835">
        <v>181.1</v>
      </c>
      <c r="Q1835">
        <f t="shared" si="152"/>
        <v>0.62472553676643872</v>
      </c>
      <c r="R1835">
        <f t="shared" si="153"/>
        <v>170.45999999999998</v>
      </c>
      <c r="S1835">
        <f t="shared" si="154"/>
        <v>0.17045999999999997</v>
      </c>
      <c r="T1835">
        <f t="shared" si="155"/>
        <v>0.41267176856180043</v>
      </c>
      <c r="U1835">
        <f t="shared" si="156"/>
        <v>10.4126717685618</v>
      </c>
    </row>
    <row r="1836" spans="16:21" x14ac:dyDescent="0.2">
      <c r="P1836">
        <v>181.2</v>
      </c>
      <c r="Q1836">
        <f t="shared" si="152"/>
        <v>0.62401896044540772</v>
      </c>
      <c r="R1836">
        <f t="shared" si="153"/>
        <v>170.46</v>
      </c>
      <c r="S1836">
        <f t="shared" si="154"/>
        <v>0.17046</v>
      </c>
      <c r="T1836">
        <f t="shared" si="155"/>
        <v>0.40775703651371487</v>
      </c>
      <c r="U1836">
        <f t="shared" si="156"/>
        <v>10.407757036513715</v>
      </c>
    </row>
    <row r="1837" spans="16:21" x14ac:dyDescent="0.2">
      <c r="P1837">
        <v>181.3</v>
      </c>
      <c r="Q1837">
        <f t="shared" si="152"/>
        <v>0.62331357244962593</v>
      </c>
      <c r="R1837">
        <f t="shared" si="153"/>
        <v>170.45999999999998</v>
      </c>
      <c r="S1837">
        <f t="shared" si="154"/>
        <v>0.17045999999999997</v>
      </c>
      <c r="T1837">
        <f t="shared" si="155"/>
        <v>0.40284501604207179</v>
      </c>
      <c r="U1837">
        <f t="shared" si="156"/>
        <v>10.402845016042072</v>
      </c>
    </row>
    <row r="1838" spans="16:21" x14ac:dyDescent="0.2">
      <c r="P1838">
        <v>181.4</v>
      </c>
      <c r="Q1838">
        <f t="shared" si="152"/>
        <v>0.62260937012676476</v>
      </c>
      <c r="R1838">
        <f t="shared" si="153"/>
        <v>170.46000000000004</v>
      </c>
      <c r="S1838">
        <f t="shared" si="154"/>
        <v>0.17046000000000003</v>
      </c>
      <c r="T1838">
        <f t="shared" si="155"/>
        <v>0.39793570415643842</v>
      </c>
      <c r="U1838">
        <f t="shared" si="156"/>
        <v>10.397935704156438</v>
      </c>
    </row>
    <row r="1839" spans="16:21" x14ac:dyDescent="0.2">
      <c r="P1839">
        <v>181.5</v>
      </c>
      <c r="Q1839">
        <f t="shared" si="152"/>
        <v>0.62190635083187185</v>
      </c>
      <c r="R1839">
        <f t="shared" si="153"/>
        <v>170.46</v>
      </c>
      <c r="S1839">
        <f t="shared" si="154"/>
        <v>0.17046</v>
      </c>
      <c r="T1839">
        <f t="shared" si="155"/>
        <v>0.39302909787131313</v>
      </c>
      <c r="U1839">
        <f t="shared" si="156"/>
        <v>10.393029097871313</v>
      </c>
    </row>
    <row r="1840" spans="16:21" x14ac:dyDescent="0.2">
      <c r="P1840">
        <v>181.6</v>
      </c>
      <c r="Q1840">
        <f t="shared" si="152"/>
        <v>0.62120451192735016</v>
      </c>
      <c r="R1840">
        <f t="shared" si="153"/>
        <v>170.46</v>
      </c>
      <c r="S1840">
        <f t="shared" si="154"/>
        <v>0.17046</v>
      </c>
      <c r="T1840">
        <f t="shared" si="155"/>
        <v>0.38812519420614677</v>
      </c>
      <c r="U1840">
        <f t="shared" si="156"/>
        <v>10.388125194206147</v>
      </c>
    </row>
    <row r="1841" spans="16:21" x14ac:dyDescent="0.2">
      <c r="P1841">
        <v>181.7</v>
      </c>
      <c r="Q1841">
        <f t="shared" si="152"/>
        <v>0.62050385078292969</v>
      </c>
      <c r="R1841">
        <f t="shared" si="153"/>
        <v>170.46</v>
      </c>
      <c r="S1841">
        <f t="shared" si="154"/>
        <v>0.17046</v>
      </c>
      <c r="T1841">
        <f t="shared" si="155"/>
        <v>0.38322399018530007</v>
      </c>
      <c r="U1841">
        <f t="shared" si="156"/>
        <v>10.3832239901853</v>
      </c>
    </row>
    <row r="1842" spans="16:21" x14ac:dyDescent="0.2">
      <c r="P1842">
        <v>181.8</v>
      </c>
      <c r="Q1842">
        <f t="shared" si="152"/>
        <v>0.61980436477564671</v>
      </c>
      <c r="R1842">
        <f t="shared" si="153"/>
        <v>170.46</v>
      </c>
      <c r="S1842">
        <f t="shared" si="154"/>
        <v>0.17046</v>
      </c>
      <c r="T1842">
        <f t="shared" si="155"/>
        <v>0.37832548283805778</v>
      </c>
      <c r="U1842">
        <f t="shared" si="156"/>
        <v>10.378325482838058</v>
      </c>
    </row>
    <row r="1843" spans="16:21" x14ac:dyDescent="0.2">
      <c r="P1843">
        <v>181.9</v>
      </c>
      <c r="Q1843">
        <f t="shared" si="152"/>
        <v>0.61910605128981466</v>
      </c>
      <c r="R1843">
        <f t="shared" si="153"/>
        <v>170.46</v>
      </c>
      <c r="S1843">
        <f t="shared" si="154"/>
        <v>0.17046</v>
      </c>
      <c r="T1843">
        <f t="shared" si="155"/>
        <v>0.37342966919859322</v>
      </c>
      <c r="U1843">
        <f t="shared" si="156"/>
        <v>10.373429669198593</v>
      </c>
    </row>
    <row r="1844" spans="16:21" x14ac:dyDescent="0.2">
      <c r="P1844">
        <v>182</v>
      </c>
      <c r="Q1844">
        <f t="shared" si="152"/>
        <v>0.61840890771700452</v>
      </c>
      <c r="R1844">
        <f t="shared" si="153"/>
        <v>170.46</v>
      </c>
      <c r="S1844">
        <f t="shared" si="154"/>
        <v>0.17046</v>
      </c>
      <c r="T1844">
        <f t="shared" si="155"/>
        <v>0.36853654630597532</v>
      </c>
      <c r="U1844">
        <f t="shared" si="156"/>
        <v>10.368536546305975</v>
      </c>
    </row>
    <row r="1845" spans="16:21" x14ac:dyDescent="0.2">
      <c r="P1845">
        <v>182.1</v>
      </c>
      <c r="Q1845">
        <f t="shared" si="152"/>
        <v>0.61771293145601691</v>
      </c>
      <c r="R1845">
        <f t="shared" si="153"/>
        <v>170.45999999999998</v>
      </c>
      <c r="S1845">
        <f t="shared" si="154"/>
        <v>0.17045999999999997</v>
      </c>
      <c r="T1845">
        <f t="shared" si="155"/>
        <v>0.36364611120414025</v>
      </c>
      <c r="U1845">
        <f t="shared" si="156"/>
        <v>10.36364611120414</v>
      </c>
    </row>
    <row r="1846" spans="16:21" x14ac:dyDescent="0.2">
      <c r="P1846">
        <v>182.2</v>
      </c>
      <c r="Q1846">
        <f t="shared" si="152"/>
        <v>0.61701811991286337</v>
      </c>
      <c r="R1846">
        <f t="shared" si="153"/>
        <v>170.46</v>
      </c>
      <c r="S1846">
        <f t="shared" si="154"/>
        <v>0.17046</v>
      </c>
      <c r="T1846">
        <f t="shared" si="155"/>
        <v>0.35875836094191982</v>
      </c>
      <c r="U1846">
        <f t="shared" si="156"/>
        <v>10.35875836094192</v>
      </c>
    </row>
    <row r="1847" spans="16:21" x14ac:dyDescent="0.2">
      <c r="P1847">
        <v>182.3</v>
      </c>
      <c r="Q1847">
        <f t="shared" si="152"/>
        <v>0.61632447050073791</v>
      </c>
      <c r="R1847">
        <f t="shared" si="153"/>
        <v>170.46</v>
      </c>
      <c r="S1847">
        <f t="shared" si="154"/>
        <v>0.17046</v>
      </c>
      <c r="T1847">
        <f t="shared" si="155"/>
        <v>0.35387329257299172</v>
      </c>
      <c r="U1847">
        <f t="shared" si="156"/>
        <v>10.353873292572992</v>
      </c>
    </row>
    <row r="1848" spans="16:21" x14ac:dyDescent="0.2">
      <c r="P1848">
        <v>182.4</v>
      </c>
      <c r="Q1848">
        <f t="shared" si="152"/>
        <v>0.61563198063999125</v>
      </c>
      <c r="R1848">
        <f t="shared" si="153"/>
        <v>170.46</v>
      </c>
      <c r="S1848">
        <f t="shared" si="154"/>
        <v>0.17046</v>
      </c>
      <c r="T1848">
        <f t="shared" si="155"/>
        <v>0.34899090315585823</v>
      </c>
      <c r="U1848">
        <f t="shared" si="156"/>
        <v>10.348990903155858</v>
      </c>
    </row>
    <row r="1849" spans="16:21" x14ac:dyDescent="0.2">
      <c r="P1849">
        <v>182.5</v>
      </c>
      <c r="Q1849">
        <f t="shared" si="152"/>
        <v>0.61494064775811441</v>
      </c>
      <c r="R1849">
        <f t="shared" si="153"/>
        <v>170.45999999999998</v>
      </c>
      <c r="S1849">
        <f t="shared" si="154"/>
        <v>0.17045999999999997</v>
      </c>
      <c r="T1849">
        <f t="shared" si="155"/>
        <v>0.34411118975388888</v>
      </c>
      <c r="U1849">
        <f t="shared" si="156"/>
        <v>10.344111189753889</v>
      </c>
    </row>
    <row r="1850" spans="16:21" x14ac:dyDescent="0.2">
      <c r="P1850">
        <v>182.6</v>
      </c>
      <c r="Q1850">
        <f t="shared" si="152"/>
        <v>0.61425046928970872</v>
      </c>
      <c r="R1850">
        <f t="shared" si="153"/>
        <v>170.46</v>
      </c>
      <c r="S1850">
        <f t="shared" si="154"/>
        <v>0.17046</v>
      </c>
      <c r="T1850">
        <f t="shared" si="155"/>
        <v>0.33923414943526353</v>
      </c>
      <c r="U1850">
        <f t="shared" si="156"/>
        <v>10.339234149435264</v>
      </c>
    </row>
    <row r="1851" spans="16:21" x14ac:dyDescent="0.2">
      <c r="P1851">
        <v>182.7</v>
      </c>
      <c r="Q1851">
        <f t="shared" si="152"/>
        <v>0.61356144267646462</v>
      </c>
      <c r="R1851">
        <f t="shared" si="153"/>
        <v>170.45999999999998</v>
      </c>
      <c r="S1851">
        <f t="shared" si="154"/>
        <v>0.17045999999999997</v>
      </c>
      <c r="T1851">
        <f t="shared" si="155"/>
        <v>0.33435977927297955</v>
      </c>
      <c r="U1851">
        <f t="shared" si="156"/>
        <v>10.33435977927298</v>
      </c>
    </row>
    <row r="1852" spans="16:21" x14ac:dyDescent="0.2">
      <c r="P1852">
        <v>182.8</v>
      </c>
      <c r="Q1852">
        <f t="shared" si="152"/>
        <v>0.61287356536713899</v>
      </c>
      <c r="R1852">
        <f t="shared" si="153"/>
        <v>170.46</v>
      </c>
      <c r="S1852">
        <f t="shared" si="154"/>
        <v>0.17046</v>
      </c>
      <c r="T1852">
        <f t="shared" si="155"/>
        <v>0.32948807634484467</v>
      </c>
      <c r="U1852">
        <f t="shared" si="156"/>
        <v>10.329488076344845</v>
      </c>
    </row>
    <row r="1853" spans="16:21" x14ac:dyDescent="0.2">
      <c r="P1853">
        <v>182.9</v>
      </c>
      <c r="Q1853">
        <f t="shared" si="152"/>
        <v>0.61218683481753045</v>
      </c>
      <c r="R1853">
        <f t="shared" si="153"/>
        <v>170.46</v>
      </c>
      <c r="S1853">
        <f t="shared" si="154"/>
        <v>0.17046</v>
      </c>
      <c r="T1853">
        <f t="shared" si="155"/>
        <v>0.32461903773345568</v>
      </c>
      <c r="U1853">
        <f t="shared" si="156"/>
        <v>10.324619037733456</v>
      </c>
    </row>
    <row r="1854" spans="16:21" x14ac:dyDescent="0.2">
      <c r="P1854">
        <v>183</v>
      </c>
      <c r="Q1854">
        <f t="shared" si="152"/>
        <v>0.61150124849045762</v>
      </c>
      <c r="R1854">
        <f t="shared" si="153"/>
        <v>170.46000000000004</v>
      </c>
      <c r="S1854">
        <f t="shared" si="154"/>
        <v>0.17046000000000003</v>
      </c>
      <c r="T1854">
        <f t="shared" si="155"/>
        <v>0.31975266052620555</v>
      </c>
      <c r="U1854">
        <f t="shared" si="156"/>
        <v>10.319752660526206</v>
      </c>
    </row>
    <row r="1855" spans="16:21" x14ac:dyDescent="0.2">
      <c r="P1855">
        <v>183.1</v>
      </c>
      <c r="Q1855">
        <f t="shared" si="152"/>
        <v>0.61081680385573001</v>
      </c>
      <c r="R1855">
        <f t="shared" si="153"/>
        <v>170.46000000000004</v>
      </c>
      <c r="S1855">
        <f t="shared" si="154"/>
        <v>0.17046000000000003</v>
      </c>
      <c r="T1855">
        <f t="shared" si="155"/>
        <v>0.31488894181522653</v>
      </c>
      <c r="U1855">
        <f t="shared" si="156"/>
        <v>10.314888941815227</v>
      </c>
    </row>
    <row r="1856" spans="16:21" x14ac:dyDescent="0.2">
      <c r="P1856">
        <v>183.2</v>
      </c>
      <c r="Q1856">
        <f t="shared" si="152"/>
        <v>0.61013349839013586</v>
      </c>
      <c r="R1856">
        <f t="shared" si="153"/>
        <v>170.46</v>
      </c>
      <c r="S1856">
        <f t="shared" si="154"/>
        <v>0.17046</v>
      </c>
      <c r="T1856">
        <f t="shared" si="155"/>
        <v>0.31002787869745418</v>
      </c>
      <c r="U1856">
        <f t="shared" si="156"/>
        <v>10.310027878697454</v>
      </c>
    </row>
    <row r="1857" spans="16:21" x14ac:dyDescent="0.2">
      <c r="P1857">
        <v>183.3</v>
      </c>
      <c r="Q1857">
        <f t="shared" si="152"/>
        <v>0.60945132957741099</v>
      </c>
      <c r="R1857">
        <f t="shared" si="153"/>
        <v>170.46</v>
      </c>
      <c r="S1857">
        <f t="shared" si="154"/>
        <v>0.17046</v>
      </c>
      <c r="T1857">
        <f t="shared" si="155"/>
        <v>0.30516946827456337</v>
      </c>
      <c r="U1857">
        <f t="shared" si="156"/>
        <v>10.305169468274563</v>
      </c>
    </row>
    <row r="1858" spans="16:21" x14ac:dyDescent="0.2">
      <c r="P1858">
        <v>183.4</v>
      </c>
      <c r="Q1858">
        <f t="shared" si="152"/>
        <v>0.60877029490821577</v>
      </c>
      <c r="R1858">
        <f t="shared" si="153"/>
        <v>170.46</v>
      </c>
      <c r="S1858">
        <f t="shared" si="154"/>
        <v>0.17046</v>
      </c>
      <c r="T1858">
        <f t="shared" si="155"/>
        <v>0.30031370765296117</v>
      </c>
      <c r="U1858">
        <f t="shared" si="156"/>
        <v>10.300313707652961</v>
      </c>
    </row>
    <row r="1859" spans="16:21" x14ac:dyDescent="0.2">
      <c r="P1859">
        <v>183.5</v>
      </c>
      <c r="Q1859">
        <f t="shared" si="152"/>
        <v>0.6080903918801156</v>
      </c>
      <c r="R1859">
        <f t="shared" si="153"/>
        <v>170.46</v>
      </c>
      <c r="S1859">
        <f t="shared" si="154"/>
        <v>0.17046</v>
      </c>
      <c r="T1859">
        <f t="shared" si="155"/>
        <v>0.29546059394378688</v>
      </c>
      <c r="U1859">
        <f t="shared" si="156"/>
        <v>10.295460593943787</v>
      </c>
    </row>
    <row r="1860" spans="16:21" x14ac:dyDescent="0.2">
      <c r="P1860">
        <v>183.6</v>
      </c>
      <c r="Q1860">
        <f t="shared" si="152"/>
        <v>0.60741161799755872</v>
      </c>
      <c r="R1860">
        <f t="shared" si="153"/>
        <v>170.45999999999998</v>
      </c>
      <c r="S1860">
        <f t="shared" si="154"/>
        <v>0.17045999999999997</v>
      </c>
      <c r="T1860">
        <f t="shared" si="155"/>
        <v>0.2906101242629191</v>
      </c>
      <c r="U1860">
        <f t="shared" si="156"/>
        <v>10.290610124262919</v>
      </c>
    </row>
    <row r="1861" spans="16:21" x14ac:dyDescent="0.2">
      <c r="P1861">
        <v>183.7</v>
      </c>
      <c r="Q1861">
        <f t="shared" si="152"/>
        <v>0.60673397077184954</v>
      </c>
      <c r="R1861">
        <f t="shared" si="153"/>
        <v>170.45999999999998</v>
      </c>
      <c r="S1861">
        <f t="shared" si="154"/>
        <v>0.17045999999999997</v>
      </c>
      <c r="T1861">
        <f t="shared" si="155"/>
        <v>0.28576229573093315</v>
      </c>
      <c r="U1861">
        <f t="shared" si="156"/>
        <v>10.285762295730933</v>
      </c>
    </row>
    <row r="1862" spans="16:21" x14ac:dyDescent="0.2">
      <c r="P1862">
        <v>183.8</v>
      </c>
      <c r="Q1862">
        <f t="shared" si="152"/>
        <v>0.60605744772112835</v>
      </c>
      <c r="R1862">
        <f t="shared" si="153"/>
        <v>170.46</v>
      </c>
      <c r="S1862">
        <f t="shared" si="154"/>
        <v>0.17046</v>
      </c>
      <c r="T1862">
        <f t="shared" si="155"/>
        <v>0.280917105473101</v>
      </c>
      <c r="U1862">
        <f t="shared" si="156"/>
        <v>10.280917105473101</v>
      </c>
    </row>
    <row r="1863" spans="16:21" x14ac:dyDescent="0.2">
      <c r="P1863">
        <v>183.9</v>
      </c>
      <c r="Q1863">
        <f t="shared" si="152"/>
        <v>0.6053820463703522</v>
      </c>
      <c r="R1863">
        <f t="shared" si="153"/>
        <v>170.46</v>
      </c>
      <c r="S1863">
        <f t="shared" si="154"/>
        <v>0.17046</v>
      </c>
      <c r="T1863">
        <f t="shared" si="155"/>
        <v>0.27607455061941266</v>
      </c>
      <c r="U1863">
        <f t="shared" si="156"/>
        <v>10.276074550619413</v>
      </c>
    </row>
    <row r="1864" spans="16:21" x14ac:dyDescent="0.2">
      <c r="P1864">
        <v>184</v>
      </c>
      <c r="Q1864">
        <f t="shared" si="152"/>
        <v>0.60470776425126449</v>
      </c>
      <c r="R1864">
        <f t="shared" si="153"/>
        <v>170.45999999999998</v>
      </c>
      <c r="S1864">
        <f t="shared" si="154"/>
        <v>0.17045999999999997</v>
      </c>
      <c r="T1864">
        <f t="shared" si="155"/>
        <v>0.27123462830450507</v>
      </c>
      <c r="U1864">
        <f t="shared" si="156"/>
        <v>10.271234628304505</v>
      </c>
    </row>
    <row r="1865" spans="16:21" x14ac:dyDescent="0.2">
      <c r="P1865">
        <v>184.1</v>
      </c>
      <c r="Q1865">
        <f t="shared" si="152"/>
        <v>0.60403459890238009</v>
      </c>
      <c r="R1865">
        <f t="shared" si="153"/>
        <v>170.45999999999998</v>
      </c>
      <c r="S1865">
        <f t="shared" si="154"/>
        <v>0.17045999999999997</v>
      </c>
      <c r="T1865">
        <f t="shared" si="155"/>
        <v>0.26639733566770474</v>
      </c>
      <c r="U1865">
        <f t="shared" si="156"/>
        <v>10.266397335667705</v>
      </c>
    </row>
    <row r="1866" spans="16:21" x14ac:dyDescent="0.2">
      <c r="P1866">
        <v>184.2</v>
      </c>
      <c r="Q1866">
        <f t="shared" si="152"/>
        <v>0.60336254786895938</v>
      </c>
      <c r="R1866">
        <f t="shared" si="153"/>
        <v>170.45999999999998</v>
      </c>
      <c r="S1866">
        <f t="shared" si="154"/>
        <v>0.17045999999999997</v>
      </c>
      <c r="T1866">
        <f t="shared" si="155"/>
        <v>0.26156266985299226</v>
      </c>
      <c r="U1866">
        <f t="shared" si="156"/>
        <v>10.261562669852992</v>
      </c>
    </row>
    <row r="1867" spans="16:21" x14ac:dyDescent="0.2">
      <c r="P1867">
        <v>184.3</v>
      </c>
      <c r="Q1867">
        <f t="shared" si="152"/>
        <v>0.60269160870298644</v>
      </c>
      <c r="R1867">
        <f t="shared" si="153"/>
        <v>170.46</v>
      </c>
      <c r="S1867">
        <f t="shared" si="154"/>
        <v>0.17046</v>
      </c>
      <c r="T1867">
        <f t="shared" si="155"/>
        <v>0.25673062800899515</v>
      </c>
      <c r="U1867">
        <f t="shared" si="156"/>
        <v>10.256730628008995</v>
      </c>
    </row>
    <row r="1868" spans="16:21" x14ac:dyDescent="0.2">
      <c r="P1868">
        <v>184.4</v>
      </c>
      <c r="Q1868">
        <f t="shared" si="152"/>
        <v>0.60202177896314879</v>
      </c>
      <c r="R1868">
        <f t="shared" si="153"/>
        <v>170.46</v>
      </c>
      <c r="S1868">
        <f t="shared" si="154"/>
        <v>0.17046</v>
      </c>
      <c r="T1868">
        <f t="shared" si="155"/>
        <v>0.25190120728898791</v>
      </c>
      <c r="U1868">
        <f t="shared" si="156"/>
        <v>10.251901207288988</v>
      </c>
    </row>
    <row r="1869" spans="16:21" x14ac:dyDescent="0.2">
      <c r="P1869">
        <v>184.5</v>
      </c>
      <c r="Q1869">
        <f t="shared" si="152"/>
        <v>0.60135305621481538</v>
      </c>
      <c r="R1869">
        <f t="shared" si="153"/>
        <v>170.46</v>
      </c>
      <c r="S1869">
        <f t="shared" si="154"/>
        <v>0.17046</v>
      </c>
      <c r="T1869">
        <f t="shared" si="155"/>
        <v>0.24707440485088483</v>
      </c>
      <c r="U1869">
        <f t="shared" si="156"/>
        <v>10.247074404850885</v>
      </c>
    </row>
    <row r="1870" spans="16:21" x14ac:dyDescent="0.2">
      <c r="P1870">
        <v>184.6</v>
      </c>
      <c r="Q1870">
        <f t="shared" si="152"/>
        <v>0.60068543803000962</v>
      </c>
      <c r="R1870">
        <f t="shared" si="153"/>
        <v>170.46</v>
      </c>
      <c r="S1870">
        <f t="shared" si="154"/>
        <v>0.17046</v>
      </c>
      <c r="T1870">
        <f t="shared" si="155"/>
        <v>0.24225021785719036</v>
      </c>
      <c r="U1870">
        <f t="shared" si="156"/>
        <v>10.24225021785719</v>
      </c>
    </row>
    <row r="1871" spans="16:21" x14ac:dyDescent="0.2">
      <c r="P1871">
        <v>184.7</v>
      </c>
      <c r="Q1871">
        <f t="shared" si="152"/>
        <v>0.60001892198739626</v>
      </c>
      <c r="R1871">
        <f t="shared" si="153"/>
        <v>170.46</v>
      </c>
      <c r="S1871">
        <f t="shared" si="154"/>
        <v>0.17046</v>
      </c>
      <c r="T1871">
        <f t="shared" si="155"/>
        <v>0.23742864347505588</v>
      </c>
      <c r="U1871">
        <f t="shared" si="156"/>
        <v>10.237428643475056</v>
      </c>
    </row>
    <row r="1872" spans="16:21" x14ac:dyDescent="0.2">
      <c r="P1872">
        <v>184.8</v>
      </c>
      <c r="Q1872">
        <f t="shared" si="152"/>
        <v>0.59935350567225099</v>
      </c>
      <c r="R1872">
        <f t="shared" si="153"/>
        <v>170.45999999999998</v>
      </c>
      <c r="S1872">
        <f t="shared" si="154"/>
        <v>0.17045999999999997</v>
      </c>
      <c r="T1872">
        <f t="shared" si="155"/>
        <v>0.23260967887620154</v>
      </c>
      <c r="U1872">
        <f t="shared" si="156"/>
        <v>10.232609678876202</v>
      </c>
    </row>
    <row r="1873" spans="16:21" x14ac:dyDescent="0.2">
      <c r="P1873">
        <v>184.9</v>
      </c>
      <c r="Q1873">
        <f t="shared" si="152"/>
        <v>0.59868918667644455</v>
      </c>
      <c r="R1873">
        <f t="shared" si="153"/>
        <v>170.45999999999998</v>
      </c>
      <c r="S1873">
        <f t="shared" si="154"/>
        <v>0.17045999999999997</v>
      </c>
      <c r="T1873">
        <f t="shared" si="155"/>
        <v>0.22779332123695184</v>
      </c>
      <c r="U1873">
        <f t="shared" si="156"/>
        <v>10.227793321236952</v>
      </c>
    </row>
    <row r="1874" spans="16:21" x14ac:dyDescent="0.2">
      <c r="P1874">
        <v>185</v>
      </c>
      <c r="Q1874">
        <f t="shared" si="152"/>
        <v>0.59802596259842078</v>
      </c>
      <c r="R1874">
        <f t="shared" si="153"/>
        <v>170.45999999999998</v>
      </c>
      <c r="S1874">
        <f t="shared" si="154"/>
        <v>0.17045999999999997</v>
      </c>
      <c r="T1874">
        <f t="shared" si="155"/>
        <v>0.22297956773822136</v>
      </c>
      <c r="U1874">
        <f t="shared" si="156"/>
        <v>10.222979567738221</v>
      </c>
    </row>
    <row r="1875" spans="16:21" x14ac:dyDescent="0.2">
      <c r="P1875">
        <v>185.1</v>
      </c>
      <c r="Q1875">
        <f t="shared" si="152"/>
        <v>0.59736383104316937</v>
      </c>
      <c r="R1875">
        <f t="shared" si="153"/>
        <v>170.45999999999998</v>
      </c>
      <c r="S1875">
        <f t="shared" si="154"/>
        <v>0.17045999999999997</v>
      </c>
      <c r="T1875">
        <f t="shared" si="155"/>
        <v>0.21816841556546507</v>
      </c>
      <c r="U1875">
        <f t="shared" si="156"/>
        <v>10.218168415565465</v>
      </c>
    </row>
    <row r="1876" spans="16:21" x14ac:dyDescent="0.2">
      <c r="P1876">
        <v>185.2</v>
      </c>
      <c r="Q1876">
        <f t="shared" si="152"/>
        <v>0.59670278962221412</v>
      </c>
      <c r="R1876">
        <f t="shared" si="153"/>
        <v>170.46</v>
      </c>
      <c r="S1876">
        <f t="shared" si="154"/>
        <v>0.17046</v>
      </c>
      <c r="T1876">
        <f t="shared" si="155"/>
        <v>0.21335986190873513</v>
      </c>
      <c r="U1876">
        <f t="shared" si="156"/>
        <v>10.213359861908735</v>
      </c>
    </row>
    <row r="1877" spans="16:21" x14ac:dyDescent="0.2">
      <c r="P1877">
        <v>185.3</v>
      </c>
      <c r="Q1877">
        <f t="shared" si="152"/>
        <v>0.59604283595358198</v>
      </c>
      <c r="R1877">
        <f t="shared" si="153"/>
        <v>170.46000000000004</v>
      </c>
      <c r="S1877">
        <f t="shared" si="154"/>
        <v>0.17046000000000003</v>
      </c>
      <c r="T1877">
        <f t="shared" si="155"/>
        <v>0.20855390396260276</v>
      </c>
      <c r="U1877">
        <f t="shared" si="156"/>
        <v>10.208553903962603</v>
      </c>
    </row>
    <row r="1878" spans="16:21" x14ac:dyDescent="0.2">
      <c r="P1878">
        <v>185.4</v>
      </c>
      <c r="Q1878">
        <f t="shared" si="152"/>
        <v>0.59538396766178814</v>
      </c>
      <c r="R1878">
        <f t="shared" si="153"/>
        <v>170.46</v>
      </c>
      <c r="S1878">
        <f t="shared" si="154"/>
        <v>0.17046</v>
      </c>
      <c r="T1878">
        <f t="shared" si="155"/>
        <v>0.20375053892619377</v>
      </c>
      <c r="U1878">
        <f t="shared" si="156"/>
        <v>10.203750538926194</v>
      </c>
    </row>
    <row r="1879" spans="16:21" x14ac:dyDescent="0.2">
      <c r="P1879">
        <v>185.5</v>
      </c>
      <c r="Q1879">
        <f t="shared" si="152"/>
        <v>0.59472618237781372</v>
      </c>
      <c r="R1879">
        <f t="shared" si="153"/>
        <v>170.45999999999998</v>
      </c>
      <c r="S1879">
        <f t="shared" si="154"/>
        <v>0.17045999999999997</v>
      </c>
      <c r="T1879">
        <f t="shared" si="155"/>
        <v>0.19894976400317432</v>
      </c>
      <c r="U1879">
        <f t="shared" si="156"/>
        <v>10.198949764003174</v>
      </c>
    </row>
    <row r="1880" spans="16:21" x14ac:dyDescent="0.2">
      <c r="P1880">
        <v>185.6</v>
      </c>
      <c r="Q1880">
        <f t="shared" si="152"/>
        <v>0.59406947773908236</v>
      </c>
      <c r="R1880">
        <f t="shared" si="153"/>
        <v>170.45999999999998</v>
      </c>
      <c r="S1880">
        <f t="shared" si="154"/>
        <v>0.17045999999999997</v>
      </c>
      <c r="T1880">
        <f t="shared" si="155"/>
        <v>0.19415157640171543</v>
      </c>
      <c r="U1880">
        <f t="shared" si="156"/>
        <v>10.194151576401715</v>
      </c>
    </row>
    <row r="1881" spans="16:21" x14ac:dyDescent="0.2">
      <c r="P1881">
        <v>185.7</v>
      </c>
      <c r="Q1881">
        <f t="shared" ref="Q1881:Q1944" si="157">IF(P1881&gt;108,(100*(0.001*10^(T1881/10)-0.001*10^((T1881-$Q$20)/10))/($Q$19)),MIN(($S$19*LOG10(P1881)+$U$19),($S$20*LOG10(P1881)+$U$20),($S$21*LOG10(P1881)+$U$21)))</f>
        <v>0.59341385138944136</v>
      </c>
      <c r="R1881">
        <f t="shared" si="153"/>
        <v>170.45999999999998</v>
      </c>
      <c r="S1881">
        <f t="shared" si="154"/>
        <v>0.17045999999999997</v>
      </c>
      <c r="T1881">
        <f t="shared" si="155"/>
        <v>0.18935597333450715</v>
      </c>
      <c r="U1881">
        <f t="shared" si="156"/>
        <v>10.189355973334507</v>
      </c>
    </row>
    <row r="1882" spans="16:21" x14ac:dyDescent="0.2">
      <c r="P1882">
        <v>185.8</v>
      </c>
      <c r="Q1882">
        <f t="shared" si="157"/>
        <v>0.59275930097913876</v>
      </c>
      <c r="R1882">
        <f t="shared" ref="R1882:R1945" si="158">1000*(0.001*10^(T1882/10)-0.001*10^((T1882-$Q$20)/10))/(0.01*Q1882)</f>
        <v>170.46</v>
      </c>
      <c r="S1882">
        <f t="shared" ref="S1882:S1945" si="159">0.001*R1882</f>
        <v>0.17046</v>
      </c>
      <c r="T1882">
        <f t="shared" ref="T1882:T1945" si="160">U1882-$Q$21</f>
        <v>0.18456295201873019</v>
      </c>
      <c r="U1882">
        <f t="shared" ref="U1882:U1945" si="161">MIN($D$28*LOG(P1882)+$D$26,$D$29*LOG(P1882)+$D$27)</f>
        <v>10.18456295201873</v>
      </c>
    </row>
    <row r="1883" spans="16:21" x14ac:dyDescent="0.2">
      <c r="P1883">
        <v>185.9</v>
      </c>
      <c r="Q1883">
        <f t="shared" si="157"/>
        <v>0.59210582416480684</v>
      </c>
      <c r="R1883">
        <f t="shared" si="158"/>
        <v>170.45999999999998</v>
      </c>
      <c r="S1883">
        <f t="shared" si="159"/>
        <v>0.17045999999999997</v>
      </c>
      <c r="T1883">
        <f t="shared" si="160"/>
        <v>0.17977250967607716</v>
      </c>
      <c r="U1883">
        <f t="shared" si="161"/>
        <v>10.179772509676077</v>
      </c>
    </row>
    <row r="1884" spans="16:21" x14ac:dyDescent="0.2">
      <c r="P1884">
        <v>186</v>
      </c>
      <c r="Q1884">
        <f t="shared" si="157"/>
        <v>0.59145341860943734</v>
      </c>
      <c r="R1884">
        <f t="shared" si="158"/>
        <v>170.46000000000004</v>
      </c>
      <c r="S1884">
        <f t="shared" si="159"/>
        <v>0.17046000000000003</v>
      </c>
      <c r="T1884">
        <f t="shared" si="160"/>
        <v>0.17498464353271714</v>
      </c>
      <c r="U1884">
        <f t="shared" si="161"/>
        <v>10.174984643532717</v>
      </c>
    </row>
    <row r="1885" spans="16:21" x14ac:dyDescent="0.2">
      <c r="P1885">
        <v>186.1</v>
      </c>
      <c r="Q1885">
        <f t="shared" si="157"/>
        <v>0.59080208198235984</v>
      </c>
      <c r="R1885">
        <f t="shared" si="158"/>
        <v>170.45999999999998</v>
      </c>
      <c r="S1885">
        <f t="shared" si="159"/>
        <v>0.17045999999999997</v>
      </c>
      <c r="T1885">
        <f t="shared" si="160"/>
        <v>0.17019935081927429</v>
      </c>
      <c r="U1885">
        <f t="shared" si="161"/>
        <v>10.170199350819274</v>
      </c>
    </row>
    <row r="1886" spans="16:21" x14ac:dyDescent="0.2">
      <c r="P1886">
        <v>186.2</v>
      </c>
      <c r="Q1886">
        <f t="shared" si="157"/>
        <v>0.59015181195922628</v>
      </c>
      <c r="R1886">
        <f t="shared" si="158"/>
        <v>170.46</v>
      </c>
      <c r="S1886">
        <f t="shared" si="159"/>
        <v>0.17046</v>
      </c>
      <c r="T1886">
        <f t="shared" si="160"/>
        <v>0.16541662877086338</v>
      </c>
      <c r="U1886">
        <f t="shared" si="161"/>
        <v>10.165416628770863</v>
      </c>
    </row>
    <row r="1887" spans="16:21" x14ac:dyDescent="0.2">
      <c r="P1887">
        <v>186.3</v>
      </c>
      <c r="Q1887">
        <f t="shared" si="157"/>
        <v>0.58950260622198558</v>
      </c>
      <c r="R1887">
        <f t="shared" si="158"/>
        <v>170.45999999999998</v>
      </c>
      <c r="S1887">
        <f t="shared" si="159"/>
        <v>0.17045999999999997</v>
      </c>
      <c r="T1887">
        <f t="shared" si="160"/>
        <v>0.16063647462703301</v>
      </c>
      <c r="U1887">
        <f t="shared" si="161"/>
        <v>10.160636474627033</v>
      </c>
    </row>
    <row r="1888" spans="16:21" x14ac:dyDescent="0.2">
      <c r="P1888">
        <v>186.4</v>
      </c>
      <c r="Q1888">
        <f t="shared" si="157"/>
        <v>0.58885446245886341</v>
      </c>
      <c r="R1888">
        <f t="shared" si="158"/>
        <v>170.46</v>
      </c>
      <c r="S1888">
        <f t="shared" si="159"/>
        <v>0.17046</v>
      </c>
      <c r="T1888">
        <f t="shared" si="160"/>
        <v>0.15585888563176553</v>
      </c>
      <c r="U1888">
        <f t="shared" si="161"/>
        <v>10.155858885631766</v>
      </c>
    </row>
    <row r="1889" spans="16:21" x14ac:dyDescent="0.2">
      <c r="P1889">
        <v>186.5</v>
      </c>
      <c r="Q1889">
        <f t="shared" si="157"/>
        <v>0.58820737836434855</v>
      </c>
      <c r="R1889">
        <f t="shared" si="158"/>
        <v>170.45999999999998</v>
      </c>
      <c r="S1889">
        <f t="shared" si="159"/>
        <v>0.17045999999999997</v>
      </c>
      <c r="T1889">
        <f t="shared" si="160"/>
        <v>0.15108385903351973</v>
      </c>
      <c r="U1889">
        <f t="shared" si="161"/>
        <v>10.15108385903352</v>
      </c>
    </row>
    <row r="1890" spans="16:21" x14ac:dyDescent="0.2">
      <c r="P1890">
        <v>186.6</v>
      </c>
      <c r="Q1890">
        <f t="shared" si="157"/>
        <v>0.58756135163916368</v>
      </c>
      <c r="R1890">
        <f t="shared" si="158"/>
        <v>170.46</v>
      </c>
      <c r="S1890">
        <f t="shared" si="159"/>
        <v>0.17046</v>
      </c>
      <c r="T1890">
        <f t="shared" si="160"/>
        <v>0.14631139208514554</v>
      </c>
      <c r="U1890">
        <f t="shared" si="161"/>
        <v>10.146311392085146</v>
      </c>
    </row>
    <row r="1891" spans="16:21" x14ac:dyDescent="0.2">
      <c r="P1891">
        <v>186.7</v>
      </c>
      <c r="Q1891">
        <f t="shared" si="157"/>
        <v>0.58691637999024737</v>
      </c>
      <c r="R1891">
        <f t="shared" si="158"/>
        <v>170.45999999999998</v>
      </c>
      <c r="S1891">
        <f t="shared" si="159"/>
        <v>0.17045999999999997</v>
      </c>
      <c r="T1891">
        <f t="shared" si="160"/>
        <v>0.14154148204389827</v>
      </c>
      <c r="U1891">
        <f t="shared" si="161"/>
        <v>10.141541482043898</v>
      </c>
    </row>
    <row r="1892" spans="16:21" x14ac:dyDescent="0.2">
      <c r="P1892">
        <v>186.8</v>
      </c>
      <c r="Q1892">
        <f t="shared" si="157"/>
        <v>0.58627246113073905</v>
      </c>
      <c r="R1892">
        <f t="shared" si="158"/>
        <v>170.46</v>
      </c>
      <c r="S1892">
        <f t="shared" si="159"/>
        <v>0.17046</v>
      </c>
      <c r="T1892">
        <f t="shared" si="160"/>
        <v>0.136774126171467</v>
      </c>
      <c r="U1892">
        <f t="shared" si="161"/>
        <v>10.136774126171467</v>
      </c>
    </row>
    <row r="1893" spans="16:21" x14ac:dyDescent="0.2">
      <c r="P1893">
        <v>186.9</v>
      </c>
      <c r="Q1893">
        <f t="shared" si="157"/>
        <v>0.58562959277995674</v>
      </c>
      <c r="R1893">
        <f t="shared" si="158"/>
        <v>170.45999999999998</v>
      </c>
      <c r="S1893">
        <f t="shared" si="159"/>
        <v>0.17045999999999997</v>
      </c>
      <c r="T1893">
        <f t="shared" si="160"/>
        <v>0.13200932173394619</v>
      </c>
      <c r="U1893">
        <f t="shared" si="161"/>
        <v>10.132009321733946</v>
      </c>
    </row>
    <row r="1894" spans="16:21" x14ac:dyDescent="0.2">
      <c r="P1894">
        <v>187</v>
      </c>
      <c r="Q1894">
        <f t="shared" si="157"/>
        <v>0.58498777266337021</v>
      </c>
      <c r="R1894">
        <f t="shared" si="158"/>
        <v>170.45999999999998</v>
      </c>
      <c r="S1894">
        <f t="shared" si="159"/>
        <v>0.17045999999999997</v>
      </c>
      <c r="T1894">
        <f t="shared" si="160"/>
        <v>0.12724706600177171</v>
      </c>
      <c r="U1894">
        <f t="shared" si="161"/>
        <v>10.127247066001772</v>
      </c>
    </row>
    <row r="1895" spans="16:21" x14ac:dyDescent="0.2">
      <c r="P1895">
        <v>187.1</v>
      </c>
      <c r="Q1895">
        <f t="shared" si="157"/>
        <v>0.58434699851259109</v>
      </c>
      <c r="R1895">
        <f t="shared" si="158"/>
        <v>170.46</v>
      </c>
      <c r="S1895">
        <f t="shared" si="159"/>
        <v>0.17046</v>
      </c>
      <c r="T1895">
        <f t="shared" si="160"/>
        <v>0.12248735624979901</v>
      </c>
      <c r="U1895">
        <f t="shared" si="161"/>
        <v>10.122487356249799</v>
      </c>
    </row>
    <row r="1896" spans="16:21" x14ac:dyDescent="0.2">
      <c r="P1896">
        <v>187.2</v>
      </c>
      <c r="Q1896">
        <f t="shared" si="157"/>
        <v>0.58370726806534745</v>
      </c>
      <c r="R1896">
        <f t="shared" si="158"/>
        <v>170.45999999999998</v>
      </c>
      <c r="S1896">
        <f t="shared" si="159"/>
        <v>0.17045999999999997</v>
      </c>
      <c r="T1896">
        <f t="shared" si="160"/>
        <v>0.11773018975723204</v>
      </c>
      <c r="U1896">
        <f t="shared" si="161"/>
        <v>10.117730189757232</v>
      </c>
    </row>
    <row r="1897" spans="16:21" x14ac:dyDescent="0.2">
      <c r="P1897">
        <v>187.3</v>
      </c>
      <c r="Q1897">
        <f t="shared" si="157"/>
        <v>0.58306857906546428</v>
      </c>
      <c r="R1897">
        <f t="shared" si="158"/>
        <v>170.46</v>
      </c>
      <c r="S1897">
        <f t="shared" si="159"/>
        <v>0.17046</v>
      </c>
      <c r="T1897">
        <f t="shared" si="160"/>
        <v>0.11297556380763751</v>
      </c>
      <c r="U1897">
        <f t="shared" si="161"/>
        <v>10.112975563807638</v>
      </c>
    </row>
    <row r="1898" spans="16:21" x14ac:dyDescent="0.2">
      <c r="P1898">
        <v>187.4</v>
      </c>
      <c r="Q1898">
        <f t="shared" si="157"/>
        <v>0.58243092926284656</v>
      </c>
      <c r="R1898">
        <f t="shared" si="158"/>
        <v>170.46</v>
      </c>
      <c r="S1898">
        <f t="shared" si="159"/>
        <v>0.17046</v>
      </c>
      <c r="T1898">
        <f t="shared" si="160"/>
        <v>0.10822347568893775</v>
      </c>
      <c r="U1898">
        <f t="shared" si="161"/>
        <v>10.108223475688938</v>
      </c>
    </row>
    <row r="1899" spans="16:21" x14ac:dyDescent="0.2">
      <c r="P1899">
        <v>187.5</v>
      </c>
      <c r="Q1899">
        <f t="shared" si="157"/>
        <v>0.58179431641345558</v>
      </c>
      <c r="R1899">
        <f t="shared" si="158"/>
        <v>170.46000000000004</v>
      </c>
      <c r="S1899">
        <f t="shared" si="159"/>
        <v>0.17046000000000003</v>
      </c>
      <c r="T1899">
        <f t="shared" si="160"/>
        <v>0.10347392269338229</v>
      </c>
      <c r="U1899">
        <f t="shared" si="161"/>
        <v>10.103473922693382</v>
      </c>
    </row>
    <row r="1900" spans="16:21" x14ac:dyDescent="0.2">
      <c r="P1900">
        <v>187.6</v>
      </c>
      <c r="Q1900">
        <f t="shared" si="157"/>
        <v>0.58115873827929398</v>
      </c>
      <c r="R1900">
        <f t="shared" si="158"/>
        <v>170.46</v>
      </c>
      <c r="S1900">
        <f t="shared" si="159"/>
        <v>0.17046</v>
      </c>
      <c r="T1900">
        <f t="shared" si="160"/>
        <v>9.8726902117569182E-2</v>
      </c>
      <c r="U1900">
        <f t="shared" si="161"/>
        <v>10.098726902117569</v>
      </c>
    </row>
    <row r="1901" spans="16:21" x14ac:dyDescent="0.2">
      <c r="P1901">
        <v>187.7</v>
      </c>
      <c r="Q1901">
        <f t="shared" si="157"/>
        <v>0.58052419262838295</v>
      </c>
      <c r="R1901">
        <f t="shared" si="158"/>
        <v>170.46</v>
      </c>
      <c r="S1901">
        <f t="shared" si="159"/>
        <v>0.17046</v>
      </c>
      <c r="T1901">
        <f t="shared" si="160"/>
        <v>9.3982411262409471E-2</v>
      </c>
      <c r="U1901">
        <f t="shared" si="161"/>
        <v>10.093982411262409</v>
      </c>
    </row>
    <row r="1902" spans="16:21" x14ac:dyDescent="0.2">
      <c r="P1902">
        <v>187.8</v>
      </c>
      <c r="Q1902">
        <f t="shared" si="157"/>
        <v>0.57989067723474175</v>
      </c>
      <c r="R1902">
        <f t="shared" si="158"/>
        <v>170.46</v>
      </c>
      <c r="S1902">
        <f t="shared" si="159"/>
        <v>0.17046</v>
      </c>
      <c r="T1902">
        <f t="shared" si="160"/>
        <v>8.924044743311299E-2</v>
      </c>
      <c r="U1902">
        <f t="shared" si="161"/>
        <v>10.089240447433113</v>
      </c>
    </row>
    <row r="1903" spans="16:21" x14ac:dyDescent="0.2">
      <c r="P1903">
        <v>187.9</v>
      </c>
      <c r="Q1903">
        <f t="shared" si="157"/>
        <v>0.57925818987837585</v>
      </c>
      <c r="R1903">
        <f t="shared" si="158"/>
        <v>170.45999999999998</v>
      </c>
      <c r="S1903">
        <f t="shared" si="159"/>
        <v>0.17045999999999997</v>
      </c>
      <c r="T1903">
        <f t="shared" si="160"/>
        <v>8.4501007939230988E-2</v>
      </c>
      <c r="U1903">
        <f t="shared" si="161"/>
        <v>10.084501007939231</v>
      </c>
    </row>
    <row r="1904" spans="16:21" x14ac:dyDescent="0.2">
      <c r="P1904">
        <v>188</v>
      </c>
      <c r="Q1904">
        <f t="shared" si="157"/>
        <v>0.57862672834524587</v>
      </c>
      <c r="R1904">
        <f t="shared" si="158"/>
        <v>170.45999999999998</v>
      </c>
      <c r="S1904">
        <f t="shared" si="159"/>
        <v>0.17045999999999997</v>
      </c>
      <c r="T1904">
        <f t="shared" si="160"/>
        <v>7.9764090094563755E-2</v>
      </c>
      <c r="U1904">
        <f t="shared" si="161"/>
        <v>10.079764090094564</v>
      </c>
    </row>
    <row r="1905" spans="16:21" x14ac:dyDescent="0.2">
      <c r="P1905">
        <v>188.1</v>
      </c>
      <c r="Q1905">
        <f t="shared" si="157"/>
        <v>0.57799629042726008</v>
      </c>
      <c r="R1905">
        <f t="shared" si="158"/>
        <v>170.46</v>
      </c>
      <c r="S1905">
        <f t="shared" si="159"/>
        <v>0.17046</v>
      </c>
      <c r="T1905">
        <f t="shared" si="160"/>
        <v>7.5029691217231687E-2</v>
      </c>
      <c r="U1905">
        <f t="shared" si="161"/>
        <v>10.075029691217232</v>
      </c>
    </row>
    <row r="1906" spans="16:21" x14ac:dyDescent="0.2">
      <c r="P1906">
        <v>188.2</v>
      </c>
      <c r="Q1906">
        <f t="shared" si="157"/>
        <v>0.57736687392224784</v>
      </c>
      <c r="R1906">
        <f t="shared" si="158"/>
        <v>170.45999999999998</v>
      </c>
      <c r="S1906">
        <f t="shared" si="159"/>
        <v>0.17045999999999997</v>
      </c>
      <c r="T1906">
        <f t="shared" si="160"/>
        <v>7.029780862961843E-2</v>
      </c>
      <c r="U1906">
        <f t="shared" si="161"/>
        <v>10.070297808629618</v>
      </c>
    </row>
    <row r="1907" spans="16:21" x14ac:dyDescent="0.2">
      <c r="P1907">
        <v>188.3</v>
      </c>
      <c r="Q1907">
        <f t="shared" si="157"/>
        <v>0.57673847663394262</v>
      </c>
      <c r="R1907">
        <f t="shared" si="158"/>
        <v>170.45999999999998</v>
      </c>
      <c r="S1907">
        <f t="shared" si="159"/>
        <v>0.17045999999999997</v>
      </c>
      <c r="T1907">
        <f t="shared" si="160"/>
        <v>6.5568439658370892E-2</v>
      </c>
      <c r="U1907">
        <f t="shared" si="161"/>
        <v>10.065568439658371</v>
      </c>
    </row>
    <row r="1908" spans="16:21" x14ac:dyDescent="0.2">
      <c r="P1908">
        <v>188.4</v>
      </c>
      <c r="Q1908">
        <f t="shared" si="157"/>
        <v>0.57611109637196389</v>
      </c>
      <c r="R1908">
        <f t="shared" si="158"/>
        <v>170.46</v>
      </c>
      <c r="S1908">
        <f t="shared" si="159"/>
        <v>0.17046</v>
      </c>
      <c r="T1908">
        <f t="shared" si="160"/>
        <v>6.0841581634399233E-2</v>
      </c>
      <c r="U1908">
        <f t="shared" si="161"/>
        <v>10.060841581634399</v>
      </c>
    </row>
    <row r="1909" spans="16:21" x14ac:dyDescent="0.2">
      <c r="P1909">
        <v>188.5</v>
      </c>
      <c r="Q1909">
        <f t="shared" si="157"/>
        <v>0.57548473095179775</v>
      </c>
      <c r="R1909">
        <f t="shared" si="158"/>
        <v>170.45999999999998</v>
      </c>
      <c r="S1909">
        <f t="shared" si="159"/>
        <v>0.17045999999999997</v>
      </c>
      <c r="T1909">
        <f t="shared" si="160"/>
        <v>5.6117231892862662E-2</v>
      </c>
      <c r="U1909">
        <f t="shared" si="161"/>
        <v>10.056117231892863</v>
      </c>
    </row>
    <row r="1910" spans="16:21" x14ac:dyDescent="0.2">
      <c r="P1910">
        <v>188.6</v>
      </c>
      <c r="Q1910">
        <f t="shared" si="157"/>
        <v>0.57485937819477717</v>
      </c>
      <c r="R1910">
        <f t="shared" si="158"/>
        <v>170.45999999999995</v>
      </c>
      <c r="S1910">
        <f t="shared" si="159"/>
        <v>0.17045999999999994</v>
      </c>
      <c r="T1910">
        <f t="shared" si="160"/>
        <v>5.1395387773155221E-2</v>
      </c>
      <c r="U1910">
        <f t="shared" si="161"/>
        <v>10.051395387773155</v>
      </c>
    </row>
    <row r="1911" spans="16:21" x14ac:dyDescent="0.2">
      <c r="P1911">
        <v>188.7</v>
      </c>
      <c r="Q1911">
        <f t="shared" si="157"/>
        <v>0.57423503592806535</v>
      </c>
      <c r="R1911">
        <f t="shared" si="158"/>
        <v>170.46</v>
      </c>
      <c r="S1911">
        <f t="shared" si="159"/>
        <v>0.17046</v>
      </c>
      <c r="T1911">
        <f t="shared" si="160"/>
        <v>4.6676046618912892E-2</v>
      </c>
      <c r="U1911">
        <f t="shared" si="161"/>
        <v>10.046676046618913</v>
      </c>
    </row>
    <row r="1912" spans="16:21" x14ac:dyDescent="0.2">
      <c r="P1912">
        <v>188.8</v>
      </c>
      <c r="Q1912">
        <f t="shared" si="157"/>
        <v>0.57361170198463385</v>
      </c>
      <c r="R1912">
        <f t="shared" si="158"/>
        <v>170.46</v>
      </c>
      <c r="S1912">
        <f t="shared" si="159"/>
        <v>0.17046</v>
      </c>
      <c r="T1912">
        <f t="shared" si="160"/>
        <v>4.195920577797807E-2</v>
      </c>
      <c r="U1912">
        <f t="shared" si="161"/>
        <v>10.041959205777978</v>
      </c>
    </row>
    <row r="1913" spans="16:21" x14ac:dyDescent="0.2">
      <c r="P1913">
        <v>188.9</v>
      </c>
      <c r="Q1913">
        <f t="shared" si="157"/>
        <v>0.57298937420324725</v>
      </c>
      <c r="R1913">
        <f t="shared" si="158"/>
        <v>170.45999999999998</v>
      </c>
      <c r="S1913">
        <f t="shared" si="159"/>
        <v>0.17045999999999997</v>
      </c>
      <c r="T1913">
        <f t="shared" si="160"/>
        <v>3.7244862602413775E-2</v>
      </c>
      <c r="U1913">
        <f t="shared" si="161"/>
        <v>10.037244862602414</v>
      </c>
    </row>
    <row r="1914" spans="16:21" x14ac:dyDescent="0.2">
      <c r="P1914">
        <v>189</v>
      </c>
      <c r="Q1914">
        <f t="shared" si="157"/>
        <v>0.57236805042844352</v>
      </c>
      <c r="R1914">
        <f t="shared" si="158"/>
        <v>170.45999999999998</v>
      </c>
      <c r="S1914">
        <f t="shared" si="159"/>
        <v>0.17045999999999997</v>
      </c>
      <c r="T1914">
        <f t="shared" si="160"/>
        <v>3.2533014448496544E-2</v>
      </c>
      <c r="U1914">
        <f t="shared" si="161"/>
        <v>10.032533014448497</v>
      </c>
    </row>
    <row r="1915" spans="16:21" x14ac:dyDescent="0.2">
      <c r="P1915">
        <v>189.1</v>
      </c>
      <c r="Q1915">
        <f t="shared" si="157"/>
        <v>0.57174772851051514</v>
      </c>
      <c r="R1915">
        <f t="shared" si="158"/>
        <v>170.46</v>
      </c>
      <c r="S1915">
        <f t="shared" si="159"/>
        <v>0.17046</v>
      </c>
      <c r="T1915">
        <f t="shared" si="160"/>
        <v>2.7823658676688012E-2</v>
      </c>
      <c r="U1915">
        <f t="shared" si="161"/>
        <v>10.027823658676688</v>
      </c>
    </row>
    <row r="1916" spans="16:21" x14ac:dyDescent="0.2">
      <c r="P1916">
        <v>189.2</v>
      </c>
      <c r="Q1916">
        <f t="shared" si="157"/>
        <v>0.57112840630549</v>
      </c>
      <c r="R1916">
        <f t="shared" si="158"/>
        <v>170.45999999999998</v>
      </c>
      <c r="S1916">
        <f t="shared" si="159"/>
        <v>0.17045999999999997</v>
      </c>
      <c r="T1916">
        <f t="shared" si="160"/>
        <v>2.311679265163491E-2</v>
      </c>
      <c r="U1916">
        <f t="shared" si="161"/>
        <v>10.023116792651635</v>
      </c>
    </row>
    <row r="1917" spans="16:21" x14ac:dyDescent="0.2">
      <c r="P1917">
        <v>189.3</v>
      </c>
      <c r="Q1917">
        <f t="shared" si="157"/>
        <v>0.57051008167511441</v>
      </c>
      <c r="R1917">
        <f t="shared" si="158"/>
        <v>170.46</v>
      </c>
      <c r="S1917">
        <f t="shared" si="159"/>
        <v>0.17046</v>
      </c>
      <c r="T1917">
        <f t="shared" si="160"/>
        <v>1.8412413742169065E-2</v>
      </c>
      <c r="U1917">
        <f t="shared" si="161"/>
        <v>10.018412413742169</v>
      </c>
    </row>
    <row r="1918" spans="16:21" x14ac:dyDescent="0.2">
      <c r="P1918">
        <v>189.4</v>
      </c>
      <c r="Q1918">
        <f t="shared" si="157"/>
        <v>0.56989275248683413</v>
      </c>
      <c r="R1918">
        <f t="shared" si="158"/>
        <v>170.45999999999998</v>
      </c>
      <c r="S1918">
        <f t="shared" si="159"/>
        <v>0.17045999999999997</v>
      </c>
      <c r="T1918">
        <f t="shared" si="160"/>
        <v>1.371051932127898E-2</v>
      </c>
      <c r="U1918">
        <f t="shared" si="161"/>
        <v>10.013710519321279</v>
      </c>
    </row>
    <row r="1919" spans="16:21" x14ac:dyDescent="0.2">
      <c r="P1919">
        <v>189.5</v>
      </c>
      <c r="Q1919">
        <f t="shared" si="157"/>
        <v>0.56927641661377759</v>
      </c>
      <c r="R1919">
        <f t="shared" si="158"/>
        <v>170.45999999999998</v>
      </c>
      <c r="S1919">
        <f t="shared" si="159"/>
        <v>0.17045999999999997</v>
      </c>
      <c r="T1919">
        <f t="shared" si="160"/>
        <v>9.0111067661311495E-3</v>
      </c>
      <c r="U1919">
        <f t="shared" si="161"/>
        <v>10.009011106766131</v>
      </c>
    </row>
    <row r="1920" spans="16:21" x14ac:dyDescent="0.2">
      <c r="P1920">
        <v>189.6</v>
      </c>
      <c r="Q1920">
        <f t="shared" si="157"/>
        <v>0.56866107193473592</v>
      </c>
      <c r="R1920">
        <f t="shared" si="158"/>
        <v>170.45999999999998</v>
      </c>
      <c r="S1920">
        <f t="shared" si="159"/>
        <v>0.17045999999999997</v>
      </c>
      <c r="T1920">
        <f t="shared" si="160"/>
        <v>4.3141734580345314E-3</v>
      </c>
      <c r="U1920">
        <f t="shared" si="161"/>
        <v>10.004314173458035</v>
      </c>
    </row>
    <row r="1921" spans="16:21" x14ac:dyDescent="0.2">
      <c r="P1921">
        <v>189.7</v>
      </c>
      <c r="Q1921">
        <f t="shared" si="157"/>
        <v>0.56804671633414261</v>
      </c>
      <c r="R1921">
        <f t="shared" si="158"/>
        <v>170.46</v>
      </c>
      <c r="S1921">
        <f t="shared" si="159"/>
        <v>0.17046</v>
      </c>
      <c r="T1921">
        <f t="shared" si="160"/>
        <v>-3.80283217580768E-4</v>
      </c>
      <c r="U1921">
        <f t="shared" si="161"/>
        <v>9.9996197167824192</v>
      </c>
    </row>
    <row r="1922" spans="16:21" x14ac:dyDescent="0.2">
      <c r="P1922">
        <v>189.8</v>
      </c>
      <c r="Q1922">
        <f t="shared" si="157"/>
        <v>0.56743334770206377</v>
      </c>
      <c r="R1922">
        <f t="shared" si="158"/>
        <v>170.45999999999998</v>
      </c>
      <c r="S1922">
        <f t="shared" si="159"/>
        <v>0.17045999999999997</v>
      </c>
      <c r="T1922">
        <f t="shared" si="160"/>
        <v>-5.0722658711137569E-3</v>
      </c>
      <c r="U1922">
        <f t="shared" si="161"/>
        <v>9.9949277341288862</v>
      </c>
    </row>
    <row r="1923" spans="16:21" x14ac:dyDescent="0.2">
      <c r="P1923">
        <v>189.9</v>
      </c>
      <c r="Q1923">
        <f t="shared" si="157"/>
        <v>0.56682096393417158</v>
      </c>
      <c r="R1923">
        <f t="shared" si="158"/>
        <v>170.46</v>
      </c>
      <c r="S1923">
        <f t="shared" si="159"/>
        <v>0.17046</v>
      </c>
      <c r="T1923">
        <f t="shared" si="160"/>
        <v>-9.7617771088565064E-3</v>
      </c>
      <c r="U1923">
        <f t="shared" si="161"/>
        <v>9.9902382228911435</v>
      </c>
    </row>
    <row r="1924" spans="16:21" x14ac:dyDescent="0.2">
      <c r="P1924">
        <v>190</v>
      </c>
      <c r="Q1924">
        <f t="shared" si="157"/>
        <v>0.56620956293173097</v>
      </c>
      <c r="R1924">
        <f t="shared" si="158"/>
        <v>170.45999999999998</v>
      </c>
      <c r="S1924">
        <f t="shared" si="159"/>
        <v>0.17045999999999997</v>
      </c>
      <c r="T1924">
        <f t="shared" si="160"/>
        <v>-1.4448819532987045E-2</v>
      </c>
      <c r="U1924">
        <f t="shared" si="161"/>
        <v>9.985551180467013</v>
      </c>
    </row>
    <row r="1925" spans="16:21" x14ac:dyDescent="0.2">
      <c r="P1925">
        <v>190.1</v>
      </c>
      <c r="Q1925">
        <f t="shared" si="157"/>
        <v>0.56559914260157806</v>
      </c>
      <c r="R1925">
        <f t="shared" si="158"/>
        <v>170.46</v>
      </c>
      <c r="S1925">
        <f t="shared" si="159"/>
        <v>0.17046</v>
      </c>
      <c r="T1925">
        <f t="shared" si="160"/>
        <v>-1.913339574158357E-2</v>
      </c>
      <c r="U1925">
        <f t="shared" si="161"/>
        <v>9.9808666042584164</v>
      </c>
    </row>
    <row r="1926" spans="16:21" x14ac:dyDescent="0.2">
      <c r="P1926">
        <v>190.2</v>
      </c>
      <c r="Q1926">
        <f t="shared" si="157"/>
        <v>0.56498970085610944</v>
      </c>
      <c r="R1926">
        <f t="shared" si="158"/>
        <v>170.46</v>
      </c>
      <c r="S1926">
        <f t="shared" si="159"/>
        <v>0.17046</v>
      </c>
      <c r="T1926">
        <f t="shared" si="160"/>
        <v>-2.3815508328596025E-2</v>
      </c>
      <c r="U1926">
        <f t="shared" si="161"/>
        <v>9.976184491671404</v>
      </c>
    </row>
    <row r="1927" spans="16:21" x14ac:dyDescent="0.2">
      <c r="P1927">
        <v>190.3</v>
      </c>
      <c r="Q1927">
        <f t="shared" si="157"/>
        <v>0.56438123561325615</v>
      </c>
      <c r="R1927">
        <f t="shared" si="158"/>
        <v>170.46</v>
      </c>
      <c r="S1927">
        <f t="shared" si="159"/>
        <v>0.17046</v>
      </c>
      <c r="T1927">
        <f t="shared" si="160"/>
        <v>-2.8495159883917154E-2</v>
      </c>
      <c r="U1927">
        <f t="shared" si="161"/>
        <v>9.9715048401160828</v>
      </c>
    </row>
    <row r="1928" spans="16:21" x14ac:dyDescent="0.2">
      <c r="P1928">
        <v>190.4</v>
      </c>
      <c r="Q1928">
        <f t="shared" si="157"/>
        <v>0.56377374479647169</v>
      </c>
      <c r="R1928">
        <f t="shared" si="158"/>
        <v>170.46</v>
      </c>
      <c r="S1928">
        <f t="shared" si="159"/>
        <v>0.17046</v>
      </c>
      <c r="T1928">
        <f t="shared" si="160"/>
        <v>-3.3172352993339871E-2</v>
      </c>
      <c r="U1928">
        <f t="shared" si="161"/>
        <v>9.9668276470066601</v>
      </c>
    </row>
    <row r="1929" spans="16:21" x14ac:dyDescent="0.2">
      <c r="P1929">
        <v>190.5</v>
      </c>
      <c r="Q1929">
        <f t="shared" si="157"/>
        <v>0.56316722633471383</v>
      </c>
      <c r="R1929">
        <f t="shared" si="158"/>
        <v>170.45999999999998</v>
      </c>
      <c r="S1929">
        <f t="shared" si="159"/>
        <v>0.17045999999999997</v>
      </c>
      <c r="T1929">
        <f t="shared" si="160"/>
        <v>-3.7847090238578573E-2</v>
      </c>
      <c r="U1929">
        <f t="shared" si="161"/>
        <v>9.9621529097614214</v>
      </c>
    </row>
    <row r="1930" spans="16:21" x14ac:dyDescent="0.2">
      <c r="P1930">
        <v>190.6</v>
      </c>
      <c r="Q1930">
        <f t="shared" si="157"/>
        <v>0.56256167816242397</v>
      </c>
      <c r="R1930">
        <f t="shared" si="158"/>
        <v>170.45999999999998</v>
      </c>
      <c r="S1930">
        <f t="shared" si="159"/>
        <v>0.17045999999999997</v>
      </c>
      <c r="T1930">
        <f t="shared" si="160"/>
        <v>-4.2519374197297566E-2</v>
      </c>
      <c r="U1930">
        <f t="shared" si="161"/>
        <v>9.9574806258027024</v>
      </c>
    </row>
    <row r="1931" spans="16:21" x14ac:dyDescent="0.2">
      <c r="P1931">
        <v>190.7</v>
      </c>
      <c r="Q1931">
        <f t="shared" si="157"/>
        <v>0.56195709821951079</v>
      </c>
      <c r="R1931">
        <f t="shared" si="158"/>
        <v>170.45999999999998</v>
      </c>
      <c r="S1931">
        <f t="shared" si="159"/>
        <v>0.17045999999999997</v>
      </c>
      <c r="T1931">
        <f t="shared" si="160"/>
        <v>-4.7189207443118164E-2</v>
      </c>
      <c r="U1931">
        <f t="shared" si="161"/>
        <v>9.9528107925568818</v>
      </c>
    </row>
    <row r="1932" spans="16:21" x14ac:dyDescent="0.2">
      <c r="P1932">
        <v>190.8</v>
      </c>
      <c r="Q1932">
        <f t="shared" si="157"/>
        <v>0.56135348445134015</v>
      </c>
      <c r="R1932">
        <f t="shared" si="158"/>
        <v>170.46</v>
      </c>
      <c r="S1932">
        <f t="shared" si="159"/>
        <v>0.17046</v>
      </c>
      <c r="T1932">
        <f t="shared" si="160"/>
        <v>-5.1856592545561853E-2</v>
      </c>
      <c r="U1932">
        <f t="shared" si="161"/>
        <v>9.9481434074544381</v>
      </c>
    </row>
    <row r="1933" spans="16:21" x14ac:dyDescent="0.2">
      <c r="P1933">
        <v>190.9</v>
      </c>
      <c r="Q1933">
        <f t="shared" si="157"/>
        <v>0.56075083480870469</v>
      </c>
      <c r="R1933">
        <f t="shared" si="158"/>
        <v>170.46000000000004</v>
      </c>
      <c r="S1933">
        <f t="shared" si="159"/>
        <v>0.17046000000000003</v>
      </c>
      <c r="T1933">
        <f t="shared" si="160"/>
        <v>-5.6521532070163971E-2</v>
      </c>
      <c r="U1933">
        <f t="shared" si="161"/>
        <v>9.943478467929836</v>
      </c>
    </row>
    <row r="1934" spans="16:21" x14ac:dyDescent="0.2">
      <c r="P1934">
        <v>191</v>
      </c>
      <c r="Q1934">
        <f t="shared" si="157"/>
        <v>0.56014914724781606</v>
      </c>
      <c r="R1934">
        <f t="shared" si="158"/>
        <v>170.46</v>
      </c>
      <c r="S1934">
        <f t="shared" si="159"/>
        <v>0.17046</v>
      </c>
      <c r="T1934">
        <f t="shared" si="160"/>
        <v>-6.1184028578416871E-2</v>
      </c>
      <c r="U1934">
        <f t="shared" si="161"/>
        <v>9.9388159714215831</v>
      </c>
    </row>
    <row r="1935" spans="16:21" x14ac:dyDescent="0.2">
      <c r="P1935">
        <v>191.1</v>
      </c>
      <c r="Q1935">
        <f t="shared" si="157"/>
        <v>0.55954841973028813</v>
      </c>
      <c r="R1935">
        <f t="shared" si="158"/>
        <v>170.46000000000004</v>
      </c>
      <c r="S1935">
        <f t="shared" si="159"/>
        <v>0.17046000000000003</v>
      </c>
      <c r="T1935">
        <f t="shared" si="160"/>
        <v>-6.5844084627762811E-2</v>
      </c>
      <c r="U1935">
        <f t="shared" si="161"/>
        <v>9.9341559153722372</v>
      </c>
    </row>
    <row r="1936" spans="16:21" x14ac:dyDescent="0.2">
      <c r="P1936">
        <v>191.2</v>
      </c>
      <c r="Q1936">
        <f t="shared" si="157"/>
        <v>0.55894865022311324</v>
      </c>
      <c r="R1936">
        <f t="shared" si="158"/>
        <v>170.46</v>
      </c>
      <c r="S1936">
        <f t="shared" si="159"/>
        <v>0.17046</v>
      </c>
      <c r="T1936">
        <f t="shared" si="160"/>
        <v>-7.0501702771665009E-2</v>
      </c>
      <c r="U1936">
        <f t="shared" si="161"/>
        <v>9.929498297228335</v>
      </c>
    </row>
    <row r="1937" spans="16:21" x14ac:dyDescent="0.2">
      <c r="P1937">
        <v>191.3</v>
      </c>
      <c r="Q1937">
        <f t="shared" si="157"/>
        <v>0.55834983669865046</v>
      </c>
      <c r="R1937">
        <f t="shared" si="158"/>
        <v>170.45999999999998</v>
      </c>
      <c r="S1937">
        <f t="shared" si="159"/>
        <v>0.17045999999999997</v>
      </c>
      <c r="T1937">
        <f t="shared" si="160"/>
        <v>-7.5156885559565012E-2</v>
      </c>
      <c r="U1937">
        <f t="shared" si="161"/>
        <v>9.924843114440435</v>
      </c>
    </row>
    <row r="1938" spans="16:21" x14ac:dyDescent="0.2">
      <c r="P1938">
        <v>191.4</v>
      </c>
      <c r="Q1938">
        <f t="shared" si="157"/>
        <v>0.55775197713460811</v>
      </c>
      <c r="R1938">
        <f t="shared" si="158"/>
        <v>170.45999999999998</v>
      </c>
      <c r="S1938">
        <f t="shared" si="159"/>
        <v>0.17045999999999997</v>
      </c>
      <c r="T1938">
        <f t="shared" si="160"/>
        <v>-7.9809635536904011E-2</v>
      </c>
      <c r="U1938">
        <f t="shared" si="161"/>
        <v>9.920190364463096</v>
      </c>
    </row>
    <row r="1939" spans="16:21" x14ac:dyDescent="0.2">
      <c r="P1939">
        <v>191.5</v>
      </c>
      <c r="Q1939">
        <f t="shared" si="157"/>
        <v>0.5571550695140236</v>
      </c>
      <c r="R1939">
        <f t="shared" si="158"/>
        <v>170.46000000000004</v>
      </c>
      <c r="S1939">
        <f t="shared" si="159"/>
        <v>0.17046000000000003</v>
      </c>
      <c r="T1939">
        <f t="shared" si="160"/>
        <v>-8.4459955245151264E-2</v>
      </c>
      <c r="U1939">
        <f t="shared" si="161"/>
        <v>9.9155400447548487</v>
      </c>
    </row>
    <row r="1940" spans="16:21" x14ac:dyDescent="0.2">
      <c r="P1940">
        <v>191.6</v>
      </c>
      <c r="Q1940">
        <f t="shared" si="157"/>
        <v>0.55655911182525231</v>
      </c>
      <c r="R1940">
        <f t="shared" si="158"/>
        <v>170.46</v>
      </c>
      <c r="S1940">
        <f t="shared" si="159"/>
        <v>0.17046</v>
      </c>
      <c r="T1940">
        <f t="shared" si="160"/>
        <v>-8.9107847221775671E-2</v>
      </c>
      <c r="U1940">
        <f t="shared" si="161"/>
        <v>9.9108921527782243</v>
      </c>
    </row>
    <row r="1941" spans="16:21" x14ac:dyDescent="0.2">
      <c r="P1941">
        <v>191.7</v>
      </c>
      <c r="Q1941">
        <f t="shared" si="157"/>
        <v>0.55596410206194602</v>
      </c>
      <c r="R1941">
        <f t="shared" si="158"/>
        <v>170.45999999999998</v>
      </c>
      <c r="S1941">
        <f t="shared" si="159"/>
        <v>0.17045999999999997</v>
      </c>
      <c r="T1941">
        <f t="shared" si="160"/>
        <v>-9.3753314000274202E-2</v>
      </c>
      <c r="U1941">
        <f t="shared" si="161"/>
        <v>9.9062466859997258</v>
      </c>
    </row>
    <row r="1942" spans="16:21" x14ac:dyDescent="0.2">
      <c r="P1942">
        <v>191.8</v>
      </c>
      <c r="Q1942">
        <f t="shared" si="157"/>
        <v>0.55537003822303477</v>
      </c>
      <c r="R1942">
        <f t="shared" si="158"/>
        <v>170.45999999999998</v>
      </c>
      <c r="S1942">
        <f t="shared" si="159"/>
        <v>0.17045999999999997</v>
      </c>
      <c r="T1942">
        <f t="shared" si="160"/>
        <v>-9.8396358110214521E-2</v>
      </c>
      <c r="U1942">
        <f t="shared" si="161"/>
        <v>9.9016036418897855</v>
      </c>
    </row>
    <row r="1943" spans="16:21" x14ac:dyDescent="0.2">
      <c r="P1943">
        <v>191.9</v>
      </c>
      <c r="Q1943">
        <f t="shared" si="157"/>
        <v>0.5547769183127178</v>
      </c>
      <c r="R1943">
        <f t="shared" si="158"/>
        <v>170.46</v>
      </c>
      <c r="S1943">
        <f t="shared" si="159"/>
        <v>0.17046</v>
      </c>
      <c r="T1943">
        <f t="shared" si="160"/>
        <v>-0.10303698207716394</v>
      </c>
      <c r="U1943">
        <f t="shared" si="161"/>
        <v>9.8969630179228361</v>
      </c>
    </row>
    <row r="1944" spans="16:21" x14ac:dyDescent="0.2">
      <c r="P1944">
        <v>192</v>
      </c>
      <c r="Q1944">
        <f t="shared" si="157"/>
        <v>0.55418474034043996</v>
      </c>
      <c r="R1944">
        <f t="shared" si="158"/>
        <v>170.46</v>
      </c>
      <c r="S1944">
        <f t="shared" si="159"/>
        <v>0.17046</v>
      </c>
      <c r="T1944">
        <f t="shared" si="160"/>
        <v>-0.10767518842276758</v>
      </c>
      <c r="U1944">
        <f t="shared" si="161"/>
        <v>9.8923248115772324</v>
      </c>
    </row>
    <row r="1945" spans="16:21" x14ac:dyDescent="0.2">
      <c r="P1945">
        <v>192.1</v>
      </c>
      <c r="Q1945">
        <f t="shared" ref="Q1945:Q2008" si="162">IF(P1945&gt;108,(100*(0.001*10^(T1945/10)-0.001*10^((T1945-$Q$20)/10))/($Q$19)),MIN(($S$19*LOG10(P1945)+$U$19),($S$20*LOG10(P1945)+$U$20),($S$21*LOG10(P1945)+$U$21)))</f>
        <v>0.55359350232087889</v>
      </c>
      <c r="R1945">
        <f t="shared" si="158"/>
        <v>170.46</v>
      </c>
      <c r="S1945">
        <f t="shared" si="159"/>
        <v>0.17046</v>
      </c>
      <c r="T1945">
        <f t="shared" si="160"/>
        <v>-0.11231097966471282</v>
      </c>
      <c r="U1945">
        <f t="shared" si="161"/>
        <v>9.8876890203352872</v>
      </c>
    </row>
    <row r="1946" spans="16:21" x14ac:dyDescent="0.2">
      <c r="P1946">
        <v>192.2</v>
      </c>
      <c r="Q1946">
        <f t="shared" si="162"/>
        <v>0.55300320227392341</v>
      </c>
      <c r="R1946">
        <f t="shared" ref="R1946:R2009" si="163">1000*(0.001*10^(T1946/10)-0.001*10^((T1946-$Q$20)/10))/(0.01*Q1946)</f>
        <v>170.46</v>
      </c>
      <c r="S1946">
        <f t="shared" ref="S1946:S2009" si="164">0.001*R1946</f>
        <v>0.17046</v>
      </c>
      <c r="T1946">
        <f t="shared" ref="T1946:T2009" si="165">U1946-$Q$21</f>
        <v>-0.11694435831679328</v>
      </c>
      <c r="U1946">
        <f t="shared" ref="U1946:U2009" si="166">MIN($D$28*LOG(P1946)+$D$26,$D$29*LOG(P1946)+$D$27)</f>
        <v>9.8830556416832067</v>
      </c>
    </row>
    <row r="1947" spans="16:21" x14ac:dyDescent="0.2">
      <c r="P1947">
        <v>192.3</v>
      </c>
      <c r="Q1947">
        <f t="shared" si="162"/>
        <v>0.55241383822466672</v>
      </c>
      <c r="R1947">
        <f t="shared" si="163"/>
        <v>170.46</v>
      </c>
      <c r="S1947">
        <f t="shared" si="164"/>
        <v>0.17046</v>
      </c>
      <c r="T1947">
        <f t="shared" si="165"/>
        <v>-0.12157532688883066</v>
      </c>
      <c r="U1947">
        <f t="shared" si="166"/>
        <v>9.8784246731111693</v>
      </c>
    </row>
    <row r="1948" spans="16:21" x14ac:dyDescent="0.2">
      <c r="P1948">
        <v>192.4</v>
      </c>
      <c r="Q1948">
        <f t="shared" si="162"/>
        <v>0.55182540820337878</v>
      </c>
      <c r="R1948">
        <f t="shared" si="163"/>
        <v>170.45999999999998</v>
      </c>
      <c r="S1948">
        <f t="shared" si="164"/>
        <v>0.17045999999999997</v>
      </c>
      <c r="T1948">
        <f t="shared" si="165"/>
        <v>-0.12620388788677417</v>
      </c>
      <c r="U1948">
        <f t="shared" si="166"/>
        <v>9.8737961121132258</v>
      </c>
    </row>
    <row r="1949" spans="16:21" x14ac:dyDescent="0.2">
      <c r="P1949">
        <v>192.5</v>
      </c>
      <c r="Q1949">
        <f t="shared" si="162"/>
        <v>0.55123791024549851</v>
      </c>
      <c r="R1949">
        <f t="shared" si="163"/>
        <v>170.46</v>
      </c>
      <c r="S1949">
        <f t="shared" si="164"/>
        <v>0.17046</v>
      </c>
      <c r="T1949">
        <f t="shared" si="165"/>
        <v>-0.13083004381264374</v>
      </c>
      <c r="U1949">
        <f t="shared" si="166"/>
        <v>9.8691699561873563</v>
      </c>
    </row>
    <row r="1950" spans="16:21" x14ac:dyDescent="0.2">
      <c r="P1950">
        <v>192.6</v>
      </c>
      <c r="Q1950">
        <f t="shared" si="162"/>
        <v>0.55065134239161329</v>
      </c>
      <c r="R1950">
        <f t="shared" si="163"/>
        <v>170.45999999999998</v>
      </c>
      <c r="S1950">
        <f t="shared" si="164"/>
        <v>0.17045999999999997</v>
      </c>
      <c r="T1950">
        <f t="shared" si="165"/>
        <v>-0.13545379716457262</v>
      </c>
      <c r="U1950">
        <f t="shared" si="166"/>
        <v>9.8645462028354274</v>
      </c>
    </row>
    <row r="1951" spans="16:21" x14ac:dyDescent="0.2">
      <c r="P1951">
        <v>192.7</v>
      </c>
      <c r="Q1951">
        <f t="shared" si="162"/>
        <v>0.55006570268744592</v>
      </c>
      <c r="R1951">
        <f t="shared" si="163"/>
        <v>170.46000000000004</v>
      </c>
      <c r="S1951">
        <f t="shared" si="164"/>
        <v>0.17046000000000003</v>
      </c>
      <c r="T1951">
        <f t="shared" si="165"/>
        <v>-0.14007515043678609</v>
      </c>
      <c r="U1951">
        <f t="shared" si="166"/>
        <v>9.8599248495632139</v>
      </c>
    </row>
    <row r="1952" spans="16:21" x14ac:dyDescent="0.2">
      <c r="P1952">
        <v>192.8</v>
      </c>
      <c r="Q1952">
        <f t="shared" si="162"/>
        <v>0.54948098918383492</v>
      </c>
      <c r="R1952">
        <f t="shared" si="163"/>
        <v>170.46</v>
      </c>
      <c r="S1952">
        <f t="shared" si="164"/>
        <v>0.17046</v>
      </c>
      <c r="T1952">
        <f t="shared" si="165"/>
        <v>-0.14469410611964406</v>
      </c>
      <c r="U1952">
        <f t="shared" si="166"/>
        <v>9.8553058938803559</v>
      </c>
    </row>
    <row r="1953" spans="16:21" x14ac:dyDescent="0.2">
      <c r="P1953">
        <v>192.9</v>
      </c>
      <c r="Q1953">
        <f t="shared" si="162"/>
        <v>0.5488971999367197</v>
      </c>
      <c r="R1953">
        <f t="shared" si="163"/>
        <v>170.46</v>
      </c>
      <c r="S1953">
        <f t="shared" si="164"/>
        <v>0.17046</v>
      </c>
      <c r="T1953">
        <f t="shared" si="165"/>
        <v>-0.149310666699634</v>
      </c>
      <c r="U1953">
        <f t="shared" si="166"/>
        <v>9.850689333300366</v>
      </c>
    </row>
    <row r="1954" spans="16:21" x14ac:dyDescent="0.2">
      <c r="P1954">
        <v>193</v>
      </c>
      <c r="Q1954">
        <f t="shared" si="162"/>
        <v>0.54831433300712695</v>
      </c>
      <c r="R1954">
        <f t="shared" si="163"/>
        <v>170.45999999999998</v>
      </c>
      <c r="S1954">
        <f t="shared" si="164"/>
        <v>0.17045999999999997</v>
      </c>
      <c r="T1954">
        <f t="shared" si="165"/>
        <v>-0.1539248346593638</v>
      </c>
      <c r="U1954">
        <f t="shared" si="166"/>
        <v>9.8460751653406362</v>
      </c>
    </row>
    <row r="1955" spans="16:21" x14ac:dyDescent="0.2">
      <c r="P1955">
        <v>193.1</v>
      </c>
      <c r="Q1955">
        <f t="shared" si="162"/>
        <v>0.54773238646115174</v>
      </c>
      <c r="R1955">
        <f t="shared" si="163"/>
        <v>170.45999999999995</v>
      </c>
      <c r="S1955">
        <f t="shared" si="164"/>
        <v>0.17045999999999994</v>
      </c>
      <c r="T1955">
        <f t="shared" si="165"/>
        <v>-0.15853661247759021</v>
      </c>
      <c r="U1955">
        <f t="shared" si="166"/>
        <v>9.8414633875224098</v>
      </c>
    </row>
    <row r="1956" spans="16:21" x14ac:dyDescent="0.2">
      <c r="P1956">
        <v>193.2</v>
      </c>
      <c r="Q1956">
        <f t="shared" si="162"/>
        <v>0.54715135836994211</v>
      </c>
      <c r="R1956">
        <f t="shared" si="163"/>
        <v>170.46</v>
      </c>
      <c r="S1956">
        <f t="shared" si="164"/>
        <v>0.17046</v>
      </c>
      <c r="T1956">
        <f t="shared" si="165"/>
        <v>-0.16314600262922596</v>
      </c>
      <c r="U1956">
        <f t="shared" si="166"/>
        <v>9.836853997370774</v>
      </c>
    </row>
    <row r="1957" spans="16:21" x14ac:dyDescent="0.2">
      <c r="P1957">
        <v>193.3</v>
      </c>
      <c r="Q1957">
        <f t="shared" si="162"/>
        <v>0.54657124680968538</v>
      </c>
      <c r="R1957">
        <f t="shared" si="163"/>
        <v>170.46</v>
      </c>
      <c r="S1957">
        <f t="shared" si="164"/>
        <v>0.17046</v>
      </c>
      <c r="T1957">
        <f t="shared" si="165"/>
        <v>-0.16775300758533263</v>
      </c>
      <c r="U1957">
        <f t="shared" si="166"/>
        <v>9.8322469924146674</v>
      </c>
    </row>
    <row r="1958" spans="16:21" x14ac:dyDescent="0.2">
      <c r="P1958">
        <v>193.4</v>
      </c>
      <c r="Q1958">
        <f t="shared" si="162"/>
        <v>0.54599204986158911</v>
      </c>
      <c r="R1958">
        <f t="shared" si="163"/>
        <v>170.46000000000004</v>
      </c>
      <c r="S1958">
        <f t="shared" si="164"/>
        <v>0.17046000000000003</v>
      </c>
      <c r="T1958">
        <f t="shared" si="165"/>
        <v>-0.17235762981314906</v>
      </c>
      <c r="U1958">
        <f t="shared" si="166"/>
        <v>9.8276423701868509</v>
      </c>
    </row>
    <row r="1959" spans="16:21" x14ac:dyDescent="0.2">
      <c r="P1959">
        <v>193.5</v>
      </c>
      <c r="Q1959">
        <f t="shared" si="162"/>
        <v>0.54541376561187016</v>
      </c>
      <c r="R1959">
        <f t="shared" si="163"/>
        <v>170.46</v>
      </c>
      <c r="S1959">
        <f t="shared" si="164"/>
        <v>0.17046</v>
      </c>
      <c r="T1959">
        <f t="shared" si="165"/>
        <v>-0.17695987177606298</v>
      </c>
      <c r="U1959">
        <f t="shared" si="166"/>
        <v>9.823040128223937</v>
      </c>
    </row>
    <row r="1960" spans="16:21" x14ac:dyDescent="0.2">
      <c r="P1960">
        <v>193.6</v>
      </c>
      <c r="Q1960">
        <f t="shared" si="162"/>
        <v>0.54483639215173174</v>
      </c>
      <c r="R1960">
        <f t="shared" si="163"/>
        <v>170.46</v>
      </c>
      <c r="S1960">
        <f t="shared" si="164"/>
        <v>0.17046</v>
      </c>
      <c r="T1960">
        <f t="shared" si="165"/>
        <v>-0.18155973593368202</v>
      </c>
      <c r="U1960">
        <f t="shared" si="166"/>
        <v>9.818440264066318</v>
      </c>
    </row>
    <row r="1961" spans="16:21" x14ac:dyDescent="0.2">
      <c r="P1961">
        <v>193.7</v>
      </c>
      <c r="Q1961">
        <f t="shared" si="162"/>
        <v>0.5442599275773562</v>
      </c>
      <c r="R1961">
        <f t="shared" si="163"/>
        <v>170.45999999999998</v>
      </c>
      <c r="S1961">
        <f t="shared" si="164"/>
        <v>0.17045999999999997</v>
      </c>
      <c r="T1961">
        <f t="shared" si="165"/>
        <v>-0.18615722474176977</v>
      </c>
      <c r="U1961">
        <f t="shared" si="166"/>
        <v>9.8138427752582302</v>
      </c>
    </row>
    <row r="1962" spans="16:21" x14ac:dyDescent="0.2">
      <c r="P1962">
        <v>193.8</v>
      </c>
      <c r="Q1962">
        <f t="shared" si="162"/>
        <v>0.54368436998988445</v>
      </c>
      <c r="R1962">
        <f t="shared" si="163"/>
        <v>170.46</v>
      </c>
      <c r="S1962">
        <f t="shared" si="164"/>
        <v>0.17046</v>
      </c>
      <c r="T1962">
        <f t="shared" si="165"/>
        <v>-0.19075234065229552</v>
      </c>
      <c r="U1962">
        <f t="shared" si="166"/>
        <v>9.8092476593477045</v>
      </c>
    </row>
    <row r="1963" spans="16:21" x14ac:dyDescent="0.2">
      <c r="P1963">
        <v>193.9</v>
      </c>
      <c r="Q1963">
        <f t="shared" si="162"/>
        <v>0.54310971749539805</v>
      </c>
      <c r="R1963">
        <f t="shared" si="163"/>
        <v>170.45999999999998</v>
      </c>
      <c r="S1963">
        <f t="shared" si="164"/>
        <v>0.17045999999999997</v>
      </c>
      <c r="T1963">
        <f t="shared" si="165"/>
        <v>-0.19534508611346268</v>
      </c>
      <c r="U1963">
        <f t="shared" si="166"/>
        <v>9.8046549138865373</v>
      </c>
    </row>
    <row r="1964" spans="16:21" x14ac:dyDescent="0.2">
      <c r="P1964">
        <v>194</v>
      </c>
      <c r="Q1964">
        <f t="shared" si="162"/>
        <v>0.54253596820491412</v>
      </c>
      <c r="R1964">
        <f t="shared" si="163"/>
        <v>170.45999999999998</v>
      </c>
      <c r="S1964">
        <f t="shared" si="164"/>
        <v>0.17045999999999997</v>
      </c>
      <c r="T1964">
        <f t="shared" si="165"/>
        <v>-0.19993546356963066</v>
      </c>
      <c r="U1964">
        <f t="shared" si="166"/>
        <v>9.8000645364303693</v>
      </c>
    </row>
    <row r="1965" spans="16:21" x14ac:dyDescent="0.2">
      <c r="P1965">
        <v>194.1</v>
      </c>
      <c r="Q1965">
        <f t="shared" si="162"/>
        <v>0.54196312023435644</v>
      </c>
      <c r="R1965">
        <f t="shared" si="163"/>
        <v>170.45999999999998</v>
      </c>
      <c r="S1965">
        <f t="shared" si="164"/>
        <v>0.17045999999999997</v>
      </c>
      <c r="T1965">
        <f t="shared" si="165"/>
        <v>-0.20452347546143557</v>
      </c>
      <c r="U1965">
        <f t="shared" si="166"/>
        <v>9.7954765245385644</v>
      </c>
    </row>
    <row r="1966" spans="16:21" x14ac:dyDescent="0.2">
      <c r="P1966">
        <v>194.2</v>
      </c>
      <c r="Q1966">
        <f t="shared" si="162"/>
        <v>0.54139117170455042</v>
      </c>
      <c r="R1966">
        <f t="shared" si="163"/>
        <v>170.45999999999998</v>
      </c>
      <c r="S1966">
        <f t="shared" si="164"/>
        <v>0.17045999999999997</v>
      </c>
      <c r="T1966">
        <f t="shared" si="165"/>
        <v>-0.20910912422571215</v>
      </c>
      <c r="U1966">
        <f t="shared" si="166"/>
        <v>9.7908908757742878</v>
      </c>
    </row>
    <row r="1967" spans="16:21" x14ac:dyDescent="0.2">
      <c r="P1967">
        <v>194.3</v>
      </c>
      <c r="Q1967">
        <f t="shared" si="162"/>
        <v>0.54082012074120367</v>
      </c>
      <c r="R1967">
        <f t="shared" si="163"/>
        <v>170.45999999999998</v>
      </c>
      <c r="S1967">
        <f t="shared" si="164"/>
        <v>0.17045999999999997</v>
      </c>
      <c r="T1967">
        <f t="shared" si="165"/>
        <v>-0.21369241229553637</v>
      </c>
      <c r="U1967">
        <f t="shared" si="166"/>
        <v>9.7863075877044636</v>
      </c>
    </row>
    <row r="1968" spans="16:21" x14ac:dyDescent="0.2">
      <c r="P1968">
        <v>194.4</v>
      </c>
      <c r="Q1968">
        <f t="shared" si="162"/>
        <v>0.54024996547489024</v>
      </c>
      <c r="R1968">
        <f t="shared" si="163"/>
        <v>170.45999999999998</v>
      </c>
      <c r="S1968">
        <f t="shared" si="164"/>
        <v>0.17045999999999997</v>
      </c>
      <c r="T1968">
        <f t="shared" si="165"/>
        <v>-0.21827334210023963</v>
      </c>
      <c r="U1968">
        <f t="shared" si="166"/>
        <v>9.7817266578997604</v>
      </c>
    </row>
    <row r="1969" spans="16:21" x14ac:dyDescent="0.2">
      <c r="P1969">
        <v>194.5</v>
      </c>
      <c r="Q1969">
        <f t="shared" si="162"/>
        <v>0.53968070404103874</v>
      </c>
      <c r="R1969">
        <f t="shared" si="163"/>
        <v>170.46</v>
      </c>
      <c r="S1969">
        <f t="shared" si="164"/>
        <v>0.17046</v>
      </c>
      <c r="T1969">
        <f t="shared" si="165"/>
        <v>-0.22285191606538746</v>
      </c>
      <c r="U1969">
        <f t="shared" si="166"/>
        <v>9.7771480839346125</v>
      </c>
    </row>
    <row r="1970" spans="16:21" x14ac:dyDescent="0.2">
      <c r="P1970">
        <v>194.6</v>
      </c>
      <c r="Q1970">
        <f t="shared" si="162"/>
        <v>0.53911233457991214</v>
      </c>
      <c r="R1970">
        <f t="shared" si="163"/>
        <v>170.46</v>
      </c>
      <c r="S1970">
        <f t="shared" si="164"/>
        <v>0.17046</v>
      </c>
      <c r="T1970">
        <f t="shared" si="165"/>
        <v>-0.22742813661282923</v>
      </c>
      <c r="U1970">
        <f t="shared" si="166"/>
        <v>9.7725718633871708</v>
      </c>
    </row>
    <row r="1971" spans="16:21" x14ac:dyDescent="0.2">
      <c r="P1971">
        <v>194.7</v>
      </c>
      <c r="Q1971">
        <f t="shared" si="162"/>
        <v>0.53854485523659978</v>
      </c>
      <c r="R1971">
        <f t="shared" si="163"/>
        <v>170.46000000000004</v>
      </c>
      <c r="S1971">
        <f t="shared" si="164"/>
        <v>0.17046000000000003</v>
      </c>
      <c r="T1971">
        <f t="shared" si="165"/>
        <v>-0.23200200616064848</v>
      </c>
      <c r="U1971">
        <f t="shared" si="166"/>
        <v>9.7679979938393515</v>
      </c>
    </row>
    <row r="1972" spans="16:21" x14ac:dyDescent="0.2">
      <c r="P1972">
        <v>194.8</v>
      </c>
      <c r="Q1972">
        <f t="shared" si="162"/>
        <v>0.53797826416099592</v>
      </c>
      <c r="R1972">
        <f t="shared" si="163"/>
        <v>170.46</v>
      </c>
      <c r="S1972">
        <f t="shared" si="164"/>
        <v>0.17046</v>
      </c>
      <c r="T1972">
        <f t="shared" si="165"/>
        <v>-0.23657352712322677</v>
      </c>
      <c r="U1972">
        <f t="shared" si="166"/>
        <v>9.7634264728767732</v>
      </c>
    </row>
    <row r="1973" spans="16:21" x14ac:dyDescent="0.2">
      <c r="P1973">
        <v>194.9</v>
      </c>
      <c r="Q1973">
        <f t="shared" si="162"/>
        <v>0.53741255950778588</v>
      </c>
      <c r="R1973">
        <f t="shared" si="163"/>
        <v>170.46</v>
      </c>
      <c r="S1973">
        <f t="shared" si="164"/>
        <v>0.17046</v>
      </c>
      <c r="T1973">
        <f t="shared" si="165"/>
        <v>-0.24114270191123666</v>
      </c>
      <c r="U1973">
        <f t="shared" si="166"/>
        <v>9.7588572980887633</v>
      </c>
    </row>
    <row r="1974" spans="16:21" x14ac:dyDescent="0.2">
      <c r="P1974">
        <v>195</v>
      </c>
      <c r="Q1974">
        <f t="shared" si="162"/>
        <v>0.53684773943643604</v>
      </c>
      <c r="R1974">
        <f t="shared" si="163"/>
        <v>170.46</v>
      </c>
      <c r="S1974">
        <f t="shared" si="164"/>
        <v>0.17046</v>
      </c>
      <c r="T1974">
        <f t="shared" si="165"/>
        <v>-0.24570953293161324</v>
      </c>
      <c r="U1974">
        <f t="shared" si="166"/>
        <v>9.7542904670683868</v>
      </c>
    </row>
    <row r="1975" spans="16:21" x14ac:dyDescent="0.2">
      <c r="P1975">
        <v>195.1</v>
      </c>
      <c r="Q1975">
        <f t="shared" si="162"/>
        <v>0.5362838021111721</v>
      </c>
      <c r="R1975">
        <f t="shared" si="163"/>
        <v>170.46</v>
      </c>
      <c r="S1975">
        <f t="shared" si="164"/>
        <v>0.17046</v>
      </c>
      <c r="T1975">
        <f t="shared" si="165"/>
        <v>-0.25027402258761811</v>
      </c>
      <c r="U1975">
        <f t="shared" si="166"/>
        <v>9.7497259774123819</v>
      </c>
    </row>
    <row r="1976" spans="16:21" x14ac:dyDescent="0.2">
      <c r="P1976">
        <v>195.2</v>
      </c>
      <c r="Q1976">
        <f t="shared" si="162"/>
        <v>0.53572074570097161</v>
      </c>
      <c r="R1976">
        <f t="shared" si="163"/>
        <v>170.46</v>
      </c>
      <c r="S1976">
        <f t="shared" si="164"/>
        <v>0.17046</v>
      </c>
      <c r="T1976">
        <f t="shared" si="165"/>
        <v>-0.2548361732787896</v>
      </c>
      <c r="U1976">
        <f t="shared" si="166"/>
        <v>9.7451638267212104</v>
      </c>
    </row>
    <row r="1977" spans="16:21" x14ac:dyDescent="0.2">
      <c r="P1977">
        <v>195.3</v>
      </c>
      <c r="Q1977">
        <f t="shared" si="162"/>
        <v>0.53515856837954112</v>
      </c>
      <c r="R1977">
        <f t="shared" si="163"/>
        <v>170.45999999999998</v>
      </c>
      <c r="S1977">
        <f t="shared" si="164"/>
        <v>0.17045999999999997</v>
      </c>
      <c r="T1977">
        <f t="shared" si="165"/>
        <v>-0.25939598740101388</v>
      </c>
      <c r="U1977">
        <f t="shared" si="166"/>
        <v>9.7406040125989861</v>
      </c>
    </row>
    <row r="1978" spans="16:21" x14ac:dyDescent="0.2">
      <c r="P1978">
        <v>195.4</v>
      </c>
      <c r="Q1978">
        <f t="shared" si="162"/>
        <v>0.53459726832530952</v>
      </c>
      <c r="R1978">
        <f t="shared" si="163"/>
        <v>170.45999999999998</v>
      </c>
      <c r="S1978">
        <f t="shared" si="164"/>
        <v>0.17045999999999997</v>
      </c>
      <c r="T1978">
        <f t="shared" si="165"/>
        <v>-0.26395346734646097</v>
      </c>
      <c r="U1978">
        <f t="shared" si="166"/>
        <v>9.736046532653539</v>
      </c>
    </row>
    <row r="1979" spans="16:21" x14ac:dyDescent="0.2">
      <c r="P1979">
        <v>195.5</v>
      </c>
      <c r="Q1979">
        <f t="shared" si="162"/>
        <v>0.5340368437214088</v>
      </c>
      <c r="R1979">
        <f t="shared" si="163"/>
        <v>170.45999999999998</v>
      </c>
      <c r="S1979">
        <f t="shared" si="164"/>
        <v>0.17045999999999997</v>
      </c>
      <c r="T1979">
        <f t="shared" si="165"/>
        <v>-0.26850861550364868</v>
      </c>
      <c r="U1979">
        <f t="shared" si="166"/>
        <v>9.7314913844963513</v>
      </c>
    </row>
    <row r="1980" spans="16:21" x14ac:dyDescent="0.2">
      <c r="P1980">
        <v>195.6</v>
      </c>
      <c r="Q1980">
        <f t="shared" si="162"/>
        <v>0.53347729275565781</v>
      </c>
      <c r="R1980">
        <f t="shared" si="163"/>
        <v>170.45999999999998</v>
      </c>
      <c r="S1980">
        <f t="shared" si="164"/>
        <v>0.17045999999999997</v>
      </c>
      <c r="T1980">
        <f t="shared" si="165"/>
        <v>-0.27306143425744267</v>
      </c>
      <c r="U1980">
        <f t="shared" si="166"/>
        <v>9.7269385657425573</v>
      </c>
    </row>
    <row r="1981" spans="16:21" x14ac:dyDescent="0.2">
      <c r="P1981">
        <v>195.7</v>
      </c>
      <c r="Q1981">
        <f t="shared" si="162"/>
        <v>0.53291861362055482</v>
      </c>
      <c r="R1981">
        <f t="shared" si="163"/>
        <v>170.46</v>
      </c>
      <c r="S1981">
        <f t="shared" si="164"/>
        <v>0.17046</v>
      </c>
      <c r="T1981">
        <f t="shared" si="165"/>
        <v>-0.27761192598902085</v>
      </c>
      <c r="U1981">
        <f t="shared" si="166"/>
        <v>9.7223880740109792</v>
      </c>
    </row>
    <row r="1982" spans="16:21" x14ac:dyDescent="0.2">
      <c r="P1982">
        <v>195.8</v>
      </c>
      <c r="Q1982">
        <f t="shared" si="162"/>
        <v>0.53236080451325551</v>
      </c>
      <c r="R1982">
        <f t="shared" si="163"/>
        <v>170.45999999999998</v>
      </c>
      <c r="S1982">
        <f t="shared" si="164"/>
        <v>0.17045999999999997</v>
      </c>
      <c r="T1982">
        <f t="shared" si="165"/>
        <v>-0.28216009307593737</v>
      </c>
      <c r="U1982">
        <f t="shared" si="166"/>
        <v>9.7178399069240626</v>
      </c>
    </row>
    <row r="1983" spans="16:21" x14ac:dyDescent="0.2">
      <c r="P1983">
        <v>195.9</v>
      </c>
      <c r="Q1983">
        <f t="shared" si="162"/>
        <v>0.53180386363556265</v>
      </c>
      <c r="R1983">
        <f t="shared" si="163"/>
        <v>170.45999999999998</v>
      </c>
      <c r="S1983">
        <f t="shared" si="164"/>
        <v>0.17045999999999997</v>
      </c>
      <c r="T1983">
        <f t="shared" si="165"/>
        <v>-0.2867059378920942</v>
      </c>
      <c r="U1983">
        <f t="shared" si="166"/>
        <v>9.7132940621079058</v>
      </c>
    </row>
    <row r="1984" spans="16:21" x14ac:dyDescent="0.2">
      <c r="P1984">
        <v>196</v>
      </c>
      <c r="Q1984">
        <f t="shared" si="162"/>
        <v>0.5312477891939118</v>
      </c>
      <c r="R1984">
        <f t="shared" si="163"/>
        <v>170.45999999999998</v>
      </c>
      <c r="S1984">
        <f t="shared" si="164"/>
        <v>0.17045999999999997</v>
      </c>
      <c r="T1984">
        <f t="shared" si="165"/>
        <v>-0.29124946280775532</v>
      </c>
      <c r="U1984">
        <f t="shared" si="166"/>
        <v>9.7087505371922447</v>
      </c>
    </row>
    <row r="1985" spans="16:21" x14ac:dyDescent="0.2">
      <c r="P1985">
        <v>196.1</v>
      </c>
      <c r="Q1985">
        <f t="shared" si="162"/>
        <v>0.53069257939935377</v>
      </c>
      <c r="R1985">
        <f t="shared" si="163"/>
        <v>170.46</v>
      </c>
      <c r="S1985">
        <f t="shared" si="164"/>
        <v>0.17046</v>
      </c>
      <c r="T1985">
        <f t="shared" si="165"/>
        <v>-0.29579067018957517</v>
      </c>
      <c r="U1985">
        <f t="shared" si="166"/>
        <v>9.7042093298104248</v>
      </c>
    </row>
    <row r="1986" spans="16:21" x14ac:dyDescent="0.2">
      <c r="P1986">
        <v>196.2</v>
      </c>
      <c r="Q1986">
        <f t="shared" si="162"/>
        <v>0.53013823246754654</v>
      </c>
      <c r="R1986">
        <f t="shared" si="163"/>
        <v>170.46</v>
      </c>
      <c r="S1986">
        <f t="shared" si="164"/>
        <v>0.17046</v>
      </c>
      <c r="T1986">
        <f t="shared" si="165"/>
        <v>-0.30032956240055597</v>
      </c>
      <c r="U1986">
        <f t="shared" si="166"/>
        <v>9.699670437599444</v>
      </c>
    </row>
    <row r="1987" spans="16:21" x14ac:dyDescent="0.2">
      <c r="P1987">
        <v>196.3</v>
      </c>
      <c r="Q1987">
        <f t="shared" si="162"/>
        <v>0.52958474661873278</v>
      </c>
      <c r="R1987">
        <f t="shared" si="163"/>
        <v>170.46000000000004</v>
      </c>
      <c r="S1987">
        <f t="shared" si="164"/>
        <v>0.17046000000000003</v>
      </c>
      <c r="T1987">
        <f t="shared" si="165"/>
        <v>-0.30486614180012594</v>
      </c>
      <c r="U1987">
        <f t="shared" si="166"/>
        <v>9.6951338581998741</v>
      </c>
    </row>
    <row r="1988" spans="16:21" x14ac:dyDescent="0.2">
      <c r="P1988">
        <v>196.4</v>
      </c>
      <c r="Q1988">
        <f t="shared" si="162"/>
        <v>0.52903212007773448</v>
      </c>
      <c r="R1988">
        <f t="shared" si="163"/>
        <v>170.45999999999998</v>
      </c>
      <c r="S1988">
        <f t="shared" si="164"/>
        <v>0.17045999999999997</v>
      </c>
      <c r="T1988">
        <f t="shared" si="165"/>
        <v>-0.30940041074407532</v>
      </c>
      <c r="U1988">
        <f t="shared" si="166"/>
        <v>9.6905995892559247</v>
      </c>
    </row>
    <row r="1989" spans="16:21" x14ac:dyDescent="0.2">
      <c r="P1989">
        <v>196.5</v>
      </c>
      <c r="Q1989">
        <f t="shared" si="162"/>
        <v>0.52848035107392988</v>
      </c>
      <c r="R1989">
        <f t="shared" si="163"/>
        <v>170.46</v>
      </c>
      <c r="S1989">
        <f t="shared" si="164"/>
        <v>0.17046</v>
      </c>
      <c r="T1989">
        <f t="shared" si="165"/>
        <v>-0.31393237158462739</v>
      </c>
      <c r="U1989">
        <f t="shared" si="166"/>
        <v>9.6860676284153726</v>
      </c>
    </row>
    <row r="1990" spans="16:21" x14ac:dyDescent="0.2">
      <c r="P1990">
        <v>196.6</v>
      </c>
      <c r="Q1990">
        <f t="shared" si="162"/>
        <v>0.52792943784124868</v>
      </c>
      <c r="R1990">
        <f t="shared" si="163"/>
        <v>170.46</v>
      </c>
      <c r="S1990">
        <f t="shared" si="164"/>
        <v>0.17046</v>
      </c>
      <c r="T1990">
        <f t="shared" si="165"/>
        <v>-0.31846202667038881</v>
      </c>
      <c r="U1990">
        <f t="shared" si="166"/>
        <v>9.6815379733296112</v>
      </c>
    </row>
    <row r="1991" spans="16:21" x14ac:dyDescent="0.2">
      <c r="P1991">
        <v>196.7</v>
      </c>
      <c r="Q1991">
        <f t="shared" si="162"/>
        <v>0.52737937861815054</v>
      </c>
      <c r="R1991">
        <f t="shared" si="163"/>
        <v>170.45999999999998</v>
      </c>
      <c r="S1991">
        <f t="shared" si="164"/>
        <v>0.17045999999999997</v>
      </c>
      <c r="T1991">
        <f t="shared" si="165"/>
        <v>-0.32298937834639929</v>
      </c>
      <c r="U1991">
        <f t="shared" si="166"/>
        <v>9.6770106216536007</v>
      </c>
    </row>
    <row r="1992" spans="16:21" x14ac:dyDescent="0.2">
      <c r="P1992">
        <v>196.8</v>
      </c>
      <c r="Q1992">
        <f t="shared" si="162"/>
        <v>0.52683017164761614</v>
      </c>
      <c r="R1992">
        <f t="shared" si="163"/>
        <v>170.45999999999998</v>
      </c>
      <c r="S1992">
        <f t="shared" si="164"/>
        <v>0.17045999999999997</v>
      </c>
      <c r="T1992">
        <f t="shared" si="165"/>
        <v>-0.32751442895411031</v>
      </c>
      <c r="U1992">
        <f t="shared" si="166"/>
        <v>9.6724855710458897</v>
      </c>
    </row>
    <row r="1993" spans="16:21" x14ac:dyDescent="0.2">
      <c r="P1993">
        <v>196.9</v>
      </c>
      <c r="Q1993">
        <f t="shared" si="162"/>
        <v>0.52628181517712891</v>
      </c>
      <c r="R1993">
        <f t="shared" si="163"/>
        <v>170.46</v>
      </c>
      <c r="S1993">
        <f t="shared" si="164"/>
        <v>0.17046</v>
      </c>
      <c r="T1993">
        <f t="shared" si="165"/>
        <v>-0.33203718083142064</v>
      </c>
      <c r="U1993">
        <f t="shared" si="166"/>
        <v>9.6679628191685794</v>
      </c>
    </row>
    <row r="1994" spans="16:21" x14ac:dyDescent="0.2">
      <c r="P1994">
        <v>197</v>
      </c>
      <c r="Q1994">
        <f t="shared" si="162"/>
        <v>0.52573430745866612</v>
      </c>
      <c r="R1994">
        <f t="shared" si="163"/>
        <v>170.46</v>
      </c>
      <c r="S1994">
        <f t="shared" si="164"/>
        <v>0.17046</v>
      </c>
      <c r="T1994">
        <f t="shared" si="165"/>
        <v>-0.33655763631265501</v>
      </c>
      <c r="U1994">
        <f t="shared" si="166"/>
        <v>9.663442363687345</v>
      </c>
    </row>
    <row r="1995" spans="16:21" x14ac:dyDescent="0.2">
      <c r="P1995">
        <v>197.1</v>
      </c>
      <c r="Q1995">
        <f t="shared" si="162"/>
        <v>0.52518764674868113</v>
      </c>
      <c r="R1995">
        <f t="shared" si="163"/>
        <v>170.46</v>
      </c>
      <c r="S1995">
        <f t="shared" si="164"/>
        <v>0.17046</v>
      </c>
      <c r="T1995">
        <f t="shared" si="165"/>
        <v>-0.34107579772858543</v>
      </c>
      <c r="U1995">
        <f t="shared" si="166"/>
        <v>9.6589242022714146</v>
      </c>
    </row>
    <row r="1996" spans="16:21" x14ac:dyDescent="0.2">
      <c r="P1996">
        <v>197.2</v>
      </c>
      <c r="Q1996">
        <f t="shared" si="162"/>
        <v>0.52464183130809161</v>
      </c>
      <c r="R1996">
        <f t="shared" si="163"/>
        <v>170.46</v>
      </c>
      <c r="S1996">
        <f t="shared" si="164"/>
        <v>0.17046</v>
      </c>
      <c r="T1996">
        <f t="shared" si="165"/>
        <v>-0.34559166740643832</v>
      </c>
      <c r="U1996">
        <f t="shared" si="166"/>
        <v>9.6544083325935617</v>
      </c>
    </row>
    <row r="1997" spans="16:21" x14ac:dyDescent="0.2">
      <c r="P1997">
        <v>197.3</v>
      </c>
      <c r="Q1997">
        <f t="shared" si="162"/>
        <v>0.52409685940226403</v>
      </c>
      <c r="R1997">
        <f t="shared" si="163"/>
        <v>170.45999999999998</v>
      </c>
      <c r="S1997">
        <f t="shared" si="164"/>
        <v>0.17045999999999997</v>
      </c>
      <c r="T1997">
        <f t="shared" si="165"/>
        <v>-0.3501052476699158</v>
      </c>
      <c r="U1997">
        <f t="shared" si="166"/>
        <v>9.6498947523300842</v>
      </c>
    </row>
    <row r="1998" spans="16:21" x14ac:dyDescent="0.2">
      <c r="P1998">
        <v>197.4</v>
      </c>
      <c r="Q1998">
        <f t="shared" si="162"/>
        <v>0.52355272930100349</v>
      </c>
      <c r="R1998">
        <f t="shared" si="163"/>
        <v>170.46000000000004</v>
      </c>
      <c r="S1998">
        <f t="shared" si="164"/>
        <v>0.17046000000000003</v>
      </c>
      <c r="T1998">
        <f t="shared" si="165"/>
        <v>-0.35461654083916017</v>
      </c>
      <c r="U1998">
        <f t="shared" si="166"/>
        <v>9.6453834591608398</v>
      </c>
    </row>
    <row r="1999" spans="16:21" x14ac:dyDescent="0.2">
      <c r="P1999">
        <v>197.5</v>
      </c>
      <c r="Q1999">
        <f t="shared" si="162"/>
        <v>0.52300943927853616</v>
      </c>
      <c r="R1999">
        <f t="shared" si="163"/>
        <v>170.45999999999998</v>
      </c>
      <c r="S1999">
        <f t="shared" si="164"/>
        <v>0.17045999999999997</v>
      </c>
      <c r="T1999">
        <f t="shared" si="165"/>
        <v>-0.35912554923081075</v>
      </c>
      <c r="U1999">
        <f t="shared" si="166"/>
        <v>9.6408744507691893</v>
      </c>
    </row>
    <row r="2000" spans="16:21" x14ac:dyDescent="0.2">
      <c r="P2000">
        <v>197.6</v>
      </c>
      <c r="Q2000">
        <f t="shared" si="162"/>
        <v>0.52246698761349764</v>
      </c>
      <c r="R2000">
        <f t="shared" si="163"/>
        <v>170.45999999999998</v>
      </c>
      <c r="S2000">
        <f t="shared" si="164"/>
        <v>0.17045999999999997</v>
      </c>
      <c r="T2000">
        <f t="shared" si="165"/>
        <v>-0.36363227515798258</v>
      </c>
      <c r="U2000">
        <f t="shared" si="166"/>
        <v>9.6363677248420174</v>
      </c>
    </row>
    <row r="2001" spans="16:21" x14ac:dyDescent="0.2">
      <c r="P2001">
        <v>197.7</v>
      </c>
      <c r="Q2001">
        <f t="shared" si="162"/>
        <v>0.52192537258891969</v>
      </c>
      <c r="R2001">
        <f t="shared" si="163"/>
        <v>170.46000000000004</v>
      </c>
      <c r="S2001">
        <f t="shared" si="164"/>
        <v>0.17046000000000003</v>
      </c>
      <c r="T2001">
        <f t="shared" si="165"/>
        <v>-0.3681367209302806</v>
      </c>
      <c r="U2001">
        <f t="shared" si="166"/>
        <v>9.6318632790697194</v>
      </c>
    </row>
    <row r="2002" spans="16:21" x14ac:dyDescent="0.2">
      <c r="P2002">
        <v>197.8</v>
      </c>
      <c r="Q2002">
        <f t="shared" si="162"/>
        <v>0.52138459249221902</v>
      </c>
      <c r="R2002">
        <f t="shared" si="163"/>
        <v>170.46</v>
      </c>
      <c r="S2002">
        <f t="shared" si="164"/>
        <v>0.17046</v>
      </c>
      <c r="T2002">
        <f t="shared" si="165"/>
        <v>-0.37263888885378549</v>
      </c>
      <c r="U2002">
        <f t="shared" si="166"/>
        <v>9.6273611111462145</v>
      </c>
    </row>
    <row r="2003" spans="16:21" x14ac:dyDescent="0.2">
      <c r="P2003">
        <v>197.9</v>
      </c>
      <c r="Q2003">
        <f t="shared" si="162"/>
        <v>0.52084464561517596</v>
      </c>
      <c r="R2003">
        <f t="shared" si="163"/>
        <v>170.45999999999998</v>
      </c>
      <c r="S2003">
        <f t="shared" si="164"/>
        <v>0.17045999999999997</v>
      </c>
      <c r="T2003">
        <f t="shared" si="165"/>
        <v>-0.37713878123112465</v>
      </c>
      <c r="U2003">
        <f t="shared" si="166"/>
        <v>9.6228612187688753</v>
      </c>
    </row>
    <row r="2004" spans="16:21" x14ac:dyDescent="0.2">
      <c r="P2004">
        <v>198</v>
      </c>
      <c r="Q2004">
        <f t="shared" si="162"/>
        <v>0.520305530253933</v>
      </c>
      <c r="R2004">
        <f t="shared" si="163"/>
        <v>170.45999999999998</v>
      </c>
      <c r="S2004">
        <f t="shared" si="164"/>
        <v>0.17045999999999997</v>
      </c>
      <c r="T2004">
        <f t="shared" si="165"/>
        <v>-0.38163640036137991</v>
      </c>
      <c r="U2004">
        <f t="shared" si="166"/>
        <v>9.6183635996386201</v>
      </c>
    </row>
    <row r="2005" spans="16:21" x14ac:dyDescent="0.2">
      <c r="P2005">
        <v>198.1</v>
      </c>
      <c r="Q2005">
        <f t="shared" si="162"/>
        <v>0.51976724470896751</v>
      </c>
      <c r="R2005">
        <f t="shared" si="163"/>
        <v>170.45999999999998</v>
      </c>
      <c r="S2005">
        <f t="shared" si="164"/>
        <v>0.17045999999999997</v>
      </c>
      <c r="T2005">
        <f t="shared" si="165"/>
        <v>-0.38613174854021537</v>
      </c>
      <c r="U2005">
        <f t="shared" si="166"/>
        <v>9.6138682514597846</v>
      </c>
    </row>
    <row r="2006" spans="16:21" x14ac:dyDescent="0.2">
      <c r="P2006">
        <v>198.2</v>
      </c>
      <c r="Q2006">
        <f t="shared" si="162"/>
        <v>0.51922978728509317</v>
      </c>
      <c r="R2006">
        <f t="shared" si="163"/>
        <v>170.46000000000004</v>
      </c>
      <c r="S2006">
        <f t="shared" si="164"/>
        <v>0.17046000000000003</v>
      </c>
      <c r="T2006">
        <f t="shared" si="165"/>
        <v>-0.39062482805975662</v>
      </c>
      <c r="U2006">
        <f t="shared" si="166"/>
        <v>9.6093751719402434</v>
      </c>
    </row>
    <row r="2007" spans="16:21" x14ac:dyDescent="0.2">
      <c r="P2007">
        <v>198.3</v>
      </c>
      <c r="Q2007">
        <f t="shared" si="162"/>
        <v>0.51869315629143486</v>
      </c>
      <c r="R2007">
        <f t="shared" si="163"/>
        <v>170.45999999999998</v>
      </c>
      <c r="S2007">
        <f t="shared" si="164"/>
        <v>0.17045999999999997</v>
      </c>
      <c r="T2007">
        <f t="shared" si="165"/>
        <v>-0.39511564120870446</v>
      </c>
      <c r="U2007">
        <f t="shared" si="166"/>
        <v>9.6048843587912955</v>
      </c>
    </row>
    <row r="2008" spans="16:21" x14ac:dyDescent="0.2">
      <c r="P2008">
        <v>198.4</v>
      </c>
      <c r="Q2008">
        <f t="shared" si="162"/>
        <v>0.51815735004142305</v>
      </c>
      <c r="R2008">
        <f t="shared" si="163"/>
        <v>170.45999999999998</v>
      </c>
      <c r="S2008">
        <f t="shared" si="164"/>
        <v>0.17045999999999997</v>
      </c>
      <c r="T2008">
        <f t="shared" si="165"/>
        <v>-0.3996041902722709</v>
      </c>
      <c r="U2008">
        <f t="shared" si="166"/>
        <v>9.6003958097277291</v>
      </c>
    </row>
    <row r="2009" spans="16:21" x14ac:dyDescent="0.2">
      <c r="P2009">
        <v>198.5</v>
      </c>
      <c r="Q2009">
        <f t="shared" ref="Q2009:Q2072" si="167">IF(P2009&gt;108,(100*(0.001*10^(T2009/10)-0.001*10^((T2009-$Q$20)/10))/($Q$19)),MIN(($S$19*LOG10(P2009)+$U$19),($S$20*LOG10(P2009)+$U$20),($S$21*LOG10(P2009)+$U$21)))</f>
        <v>0.51762236685277441</v>
      </c>
      <c r="R2009">
        <f t="shared" si="163"/>
        <v>170.46</v>
      </c>
      <c r="S2009">
        <f t="shared" si="164"/>
        <v>0.17046</v>
      </c>
      <c r="T2009">
        <f t="shared" si="165"/>
        <v>-0.40409047753224314</v>
      </c>
      <c r="U2009">
        <f t="shared" si="166"/>
        <v>9.5959095224677569</v>
      </c>
    </row>
    <row r="2010" spans="16:21" x14ac:dyDescent="0.2">
      <c r="P2010">
        <v>198.6</v>
      </c>
      <c r="Q2010">
        <f t="shared" si="167"/>
        <v>0.51708820504748609</v>
      </c>
      <c r="R2010">
        <f t="shared" ref="R2010:R2073" si="168">1000*(0.001*10^(T2010/10)-0.001*10^((T2010-$Q$20)/10))/(0.01*Q2010)</f>
        <v>170.46</v>
      </c>
      <c r="S2010">
        <f t="shared" ref="S2010:S2073" si="169">0.001*R2010</f>
        <v>0.17046</v>
      </c>
      <c r="T2010">
        <f t="shared" ref="T2010:T2073" si="170">U2010-$Q$21</f>
        <v>-0.40857450526692674</v>
      </c>
      <c r="U2010">
        <f t="shared" ref="U2010:U2073" si="171">MIN($D$28*LOG(P2010)+$D$26,$D$29*LOG(P2010)+$D$27)</f>
        <v>9.5914254947330733</v>
      </c>
    </row>
    <row r="2011" spans="16:21" x14ac:dyDescent="0.2">
      <c r="P2011">
        <v>198.7</v>
      </c>
      <c r="Q2011">
        <f t="shared" si="167"/>
        <v>0.51655486295181641</v>
      </c>
      <c r="R2011">
        <f t="shared" si="168"/>
        <v>170.46</v>
      </c>
      <c r="S2011">
        <f t="shared" si="169"/>
        <v>0.17046</v>
      </c>
      <c r="T2011">
        <f t="shared" si="170"/>
        <v>-0.41305627575120951</v>
      </c>
      <c r="U2011">
        <f t="shared" si="171"/>
        <v>9.5869437242487905</v>
      </c>
    </row>
    <row r="2012" spans="16:21" x14ac:dyDescent="0.2">
      <c r="P2012">
        <v>198.8</v>
      </c>
      <c r="Q2012">
        <f t="shared" si="167"/>
        <v>0.51602233889627525</v>
      </c>
      <c r="R2012">
        <f t="shared" si="168"/>
        <v>170.46</v>
      </c>
      <c r="S2012">
        <f t="shared" si="169"/>
        <v>0.17046</v>
      </c>
      <c r="T2012">
        <f t="shared" si="170"/>
        <v>-0.41753579125653317</v>
      </c>
      <c r="U2012">
        <f t="shared" si="171"/>
        <v>9.5824642087434668</v>
      </c>
    </row>
    <row r="2013" spans="16:21" x14ac:dyDescent="0.2">
      <c r="P2013">
        <v>198.9</v>
      </c>
      <c r="Q2013">
        <f t="shared" si="167"/>
        <v>0.51549063121560956</v>
      </c>
      <c r="R2013">
        <f t="shared" si="168"/>
        <v>170.45999999999998</v>
      </c>
      <c r="S2013">
        <f t="shared" si="169"/>
        <v>0.17045999999999997</v>
      </c>
      <c r="T2013">
        <f t="shared" si="170"/>
        <v>-0.42201305405092171</v>
      </c>
      <c r="U2013">
        <f t="shared" si="171"/>
        <v>9.5779869459490783</v>
      </c>
    </row>
    <row r="2014" spans="16:21" x14ac:dyDescent="0.2">
      <c r="P2014">
        <v>199</v>
      </c>
      <c r="Q2014">
        <f t="shared" si="167"/>
        <v>0.5149597382487896</v>
      </c>
      <c r="R2014">
        <f t="shared" si="168"/>
        <v>170.46</v>
      </c>
      <c r="S2014">
        <f t="shared" si="169"/>
        <v>0.17046</v>
      </c>
      <c r="T2014">
        <f t="shared" si="170"/>
        <v>-0.42648806639898851</v>
      </c>
      <c r="U2014">
        <f t="shared" si="171"/>
        <v>9.5735119336010115</v>
      </c>
    </row>
    <row r="2015" spans="16:21" x14ac:dyDescent="0.2">
      <c r="P2015">
        <v>199.1</v>
      </c>
      <c r="Q2015">
        <f t="shared" si="167"/>
        <v>0.51442965833900234</v>
      </c>
      <c r="R2015">
        <f t="shared" si="168"/>
        <v>170.46</v>
      </c>
      <c r="S2015">
        <f t="shared" si="169"/>
        <v>0.17046</v>
      </c>
      <c r="T2015">
        <f t="shared" si="170"/>
        <v>-0.43096083056189372</v>
      </c>
      <c r="U2015">
        <f t="shared" si="171"/>
        <v>9.5690391694381063</v>
      </c>
    </row>
    <row r="2016" spans="16:21" x14ac:dyDescent="0.2">
      <c r="P2016">
        <v>199.2</v>
      </c>
      <c r="Q2016">
        <f t="shared" si="167"/>
        <v>0.51390038983362885</v>
      </c>
      <c r="R2016">
        <f t="shared" si="168"/>
        <v>170.46</v>
      </c>
      <c r="S2016">
        <f t="shared" si="169"/>
        <v>0.17046</v>
      </c>
      <c r="T2016">
        <f t="shared" si="170"/>
        <v>-0.43543134879743661</v>
      </c>
      <c r="U2016">
        <f t="shared" si="171"/>
        <v>9.5645686512025634</v>
      </c>
    </row>
    <row r="2017" spans="16:21" x14ac:dyDescent="0.2">
      <c r="P2017">
        <v>199.3</v>
      </c>
      <c r="Q2017">
        <f t="shared" si="167"/>
        <v>0.51337193108423929</v>
      </c>
      <c r="R2017">
        <f t="shared" si="168"/>
        <v>170.46</v>
      </c>
      <c r="S2017">
        <f t="shared" si="169"/>
        <v>0.17046</v>
      </c>
      <c r="T2017">
        <f t="shared" si="170"/>
        <v>-0.43989962335999166</v>
      </c>
      <c r="U2017">
        <f t="shared" si="171"/>
        <v>9.5601003766400083</v>
      </c>
    </row>
    <row r="2018" spans="16:21" x14ac:dyDescent="0.2">
      <c r="P2018">
        <v>199.4</v>
      </c>
      <c r="Q2018">
        <f t="shared" si="167"/>
        <v>0.51284428044657571</v>
      </c>
      <c r="R2018">
        <f t="shared" si="168"/>
        <v>170.45999999999998</v>
      </c>
      <c r="S2018">
        <f t="shared" si="169"/>
        <v>0.17045999999999997</v>
      </c>
      <c r="T2018">
        <f t="shared" si="170"/>
        <v>-0.44436565650055826</v>
      </c>
      <c r="U2018">
        <f t="shared" si="171"/>
        <v>9.5556343434994417</v>
      </c>
    </row>
    <row r="2019" spans="16:21" x14ac:dyDescent="0.2">
      <c r="P2019">
        <v>199.5</v>
      </c>
      <c r="Q2019">
        <f t="shared" si="167"/>
        <v>0.51231743628054394</v>
      </c>
      <c r="R2019">
        <f t="shared" si="168"/>
        <v>170.45999999999998</v>
      </c>
      <c r="S2019">
        <f t="shared" si="169"/>
        <v>0.17045999999999997</v>
      </c>
      <c r="T2019">
        <f t="shared" si="170"/>
        <v>-0.44882945046672518</v>
      </c>
      <c r="U2019">
        <f t="shared" si="171"/>
        <v>9.5511705495332748</v>
      </c>
    </row>
    <row r="2020" spans="16:21" x14ac:dyDescent="0.2">
      <c r="P2020">
        <v>199.6</v>
      </c>
      <c r="Q2020">
        <f t="shared" si="167"/>
        <v>0.51179139695019604</v>
      </c>
      <c r="R2020">
        <f t="shared" si="168"/>
        <v>170.46</v>
      </c>
      <c r="S2020">
        <f t="shared" si="169"/>
        <v>0.17046</v>
      </c>
      <c r="T2020">
        <f t="shared" si="170"/>
        <v>-0.45329100750272033</v>
      </c>
      <c r="U2020">
        <f t="shared" si="171"/>
        <v>9.5467089924972797</v>
      </c>
    </row>
    <row r="2021" spans="16:21" x14ac:dyDescent="0.2">
      <c r="P2021">
        <v>199.7</v>
      </c>
      <c r="Q2021">
        <f t="shared" si="167"/>
        <v>0.51126616082372056</v>
      </c>
      <c r="R2021">
        <f t="shared" si="168"/>
        <v>170.46000000000004</v>
      </c>
      <c r="S2021">
        <f t="shared" si="169"/>
        <v>0.17046000000000003</v>
      </c>
      <c r="T2021">
        <f t="shared" si="170"/>
        <v>-0.45775032984939656</v>
      </c>
      <c r="U2021">
        <f t="shared" si="171"/>
        <v>9.5422496701506034</v>
      </c>
    </row>
    <row r="2022" spans="16:21" x14ac:dyDescent="0.2">
      <c r="P2022">
        <v>199.8</v>
      </c>
      <c r="Q2022">
        <f t="shared" si="167"/>
        <v>0.51074172627342795</v>
      </c>
      <c r="R2022">
        <f t="shared" si="168"/>
        <v>170.45999999999998</v>
      </c>
      <c r="S2022">
        <f t="shared" si="169"/>
        <v>0.17045999999999997</v>
      </c>
      <c r="T2022">
        <f t="shared" si="170"/>
        <v>-0.46220741974425295</v>
      </c>
      <c r="U2022">
        <f t="shared" si="171"/>
        <v>9.5377925802557471</v>
      </c>
    </row>
    <row r="2023" spans="16:21" x14ac:dyDescent="0.2">
      <c r="P2023">
        <v>199.9</v>
      </c>
      <c r="Q2023">
        <f t="shared" si="167"/>
        <v>0.51021809167574306</v>
      </c>
      <c r="R2023">
        <f t="shared" si="168"/>
        <v>170.46</v>
      </c>
      <c r="S2023">
        <f t="shared" si="169"/>
        <v>0.17046</v>
      </c>
      <c r="T2023">
        <f t="shared" si="170"/>
        <v>-0.46666227942139926</v>
      </c>
      <c r="U2023">
        <f t="shared" si="171"/>
        <v>9.5333377205786007</v>
      </c>
    </row>
    <row r="2024" spans="16:21" x14ac:dyDescent="0.2">
      <c r="P2024">
        <v>200</v>
      </c>
      <c r="Q2024">
        <f t="shared" si="167"/>
        <v>0.5096952554111871</v>
      </c>
      <c r="R2024">
        <f t="shared" si="168"/>
        <v>170.46</v>
      </c>
      <c r="S2024">
        <f t="shared" si="169"/>
        <v>0.17046</v>
      </c>
      <c r="T2024">
        <f t="shared" si="170"/>
        <v>-0.47111491111161286</v>
      </c>
      <c r="U2024">
        <f t="shared" si="171"/>
        <v>9.5288850888883871</v>
      </c>
    </row>
    <row r="2025" spans="16:21" x14ac:dyDescent="0.2">
      <c r="P2025">
        <v>200.1</v>
      </c>
      <c r="Q2025">
        <f t="shared" si="167"/>
        <v>0.50917321586436626</v>
      </c>
      <c r="R2025">
        <f t="shared" si="168"/>
        <v>170.46</v>
      </c>
      <c r="S2025">
        <f t="shared" si="169"/>
        <v>0.17046</v>
      </c>
      <c r="T2025">
        <f t="shared" si="170"/>
        <v>-0.47556531704233151</v>
      </c>
      <c r="U2025">
        <f t="shared" si="171"/>
        <v>9.5244346829576685</v>
      </c>
    </row>
    <row r="2026" spans="16:21" x14ac:dyDescent="0.2">
      <c r="P2026">
        <v>200.2</v>
      </c>
      <c r="Q2026">
        <f t="shared" si="167"/>
        <v>0.50865197142396257</v>
      </c>
      <c r="R2026">
        <f t="shared" si="168"/>
        <v>170.45999999999998</v>
      </c>
      <c r="S2026">
        <f t="shared" si="169"/>
        <v>0.17045999999999997</v>
      </c>
      <c r="T2026">
        <f t="shared" si="170"/>
        <v>-0.48001349943763927</v>
      </c>
      <c r="U2026">
        <f t="shared" si="171"/>
        <v>9.5199865005623607</v>
      </c>
    </row>
    <row r="2027" spans="16:21" x14ac:dyDescent="0.2">
      <c r="P2027">
        <v>200.3</v>
      </c>
      <c r="Q2027">
        <f t="shared" si="167"/>
        <v>0.50813152048271704</v>
      </c>
      <c r="R2027">
        <f t="shared" si="168"/>
        <v>170.46</v>
      </c>
      <c r="S2027">
        <f t="shared" si="169"/>
        <v>0.17046</v>
      </c>
      <c r="T2027">
        <f t="shared" si="170"/>
        <v>-0.48445946051830902</v>
      </c>
      <c r="U2027">
        <f t="shared" si="171"/>
        <v>9.515540539481691</v>
      </c>
    </row>
    <row r="2028" spans="16:21" x14ac:dyDescent="0.2">
      <c r="P2028">
        <v>200.4</v>
      </c>
      <c r="Q2028">
        <f t="shared" si="167"/>
        <v>0.50761186143742298</v>
      </c>
      <c r="R2028">
        <f t="shared" si="168"/>
        <v>170.46</v>
      </c>
      <c r="S2028">
        <f t="shared" si="169"/>
        <v>0.17046</v>
      </c>
      <c r="T2028">
        <f t="shared" si="170"/>
        <v>-0.48890320250175989</v>
      </c>
      <c r="U2028">
        <f t="shared" si="171"/>
        <v>9.5110967974982401</v>
      </c>
    </row>
    <row r="2029" spans="16:21" x14ac:dyDescent="0.2">
      <c r="P2029">
        <v>200.5</v>
      </c>
      <c r="Q2029">
        <f t="shared" si="167"/>
        <v>0.50709299268890806</v>
      </c>
      <c r="R2029">
        <f t="shared" si="168"/>
        <v>170.46000000000004</v>
      </c>
      <c r="S2029">
        <f t="shared" si="169"/>
        <v>0.17046000000000003</v>
      </c>
      <c r="T2029">
        <f t="shared" si="170"/>
        <v>-0.49334472760211412</v>
      </c>
      <c r="U2029">
        <f t="shared" si="171"/>
        <v>9.5066552723978859</v>
      </c>
    </row>
    <row r="2030" spans="16:21" x14ac:dyDescent="0.2">
      <c r="P2030">
        <v>200.6</v>
      </c>
      <c r="Q2030">
        <f t="shared" si="167"/>
        <v>0.50657491264202514</v>
      </c>
      <c r="R2030">
        <f t="shared" si="168"/>
        <v>170.46</v>
      </c>
      <c r="S2030">
        <f t="shared" si="169"/>
        <v>0.17046</v>
      </c>
      <c r="T2030">
        <f t="shared" si="170"/>
        <v>-0.49778403803018278</v>
      </c>
      <c r="U2030">
        <f t="shared" si="171"/>
        <v>9.5022159619698172</v>
      </c>
    </row>
    <row r="2031" spans="16:21" x14ac:dyDescent="0.2">
      <c r="P2031">
        <v>200.7</v>
      </c>
      <c r="Q2031">
        <f t="shared" si="167"/>
        <v>0.50605761970564156</v>
      </c>
      <c r="R2031">
        <f t="shared" si="168"/>
        <v>170.45999999999995</v>
      </c>
      <c r="S2031">
        <f t="shared" si="169"/>
        <v>0.17045999999999994</v>
      </c>
      <c r="T2031">
        <f t="shared" si="170"/>
        <v>-0.50222113599345164</v>
      </c>
      <c r="U2031">
        <f t="shared" si="171"/>
        <v>9.4977788640065484</v>
      </c>
    </row>
    <row r="2032" spans="16:21" x14ac:dyDescent="0.2">
      <c r="P2032">
        <v>200.8</v>
      </c>
      <c r="Q2032">
        <f t="shared" si="167"/>
        <v>0.50554111229262311</v>
      </c>
      <c r="R2032">
        <f t="shared" si="168"/>
        <v>170.46000000000004</v>
      </c>
      <c r="S2032">
        <f t="shared" si="169"/>
        <v>0.17046000000000003</v>
      </c>
      <c r="T2032">
        <f t="shared" si="170"/>
        <v>-0.50665602369612373</v>
      </c>
      <c r="U2032">
        <f t="shared" si="171"/>
        <v>9.4933439763038763</v>
      </c>
    </row>
    <row r="2033" spans="16:21" x14ac:dyDescent="0.2">
      <c r="P2033">
        <v>200.9</v>
      </c>
      <c r="Q2033">
        <f t="shared" si="167"/>
        <v>0.50502538881982528</v>
      </c>
      <c r="R2033">
        <f t="shared" si="168"/>
        <v>170.45999999999998</v>
      </c>
      <c r="S2033">
        <f t="shared" si="169"/>
        <v>0.17045999999999997</v>
      </c>
      <c r="T2033">
        <f t="shared" si="170"/>
        <v>-0.51108870333910517</v>
      </c>
      <c r="U2033">
        <f t="shared" si="171"/>
        <v>9.4889112966608948</v>
      </c>
    </row>
    <row r="2034" spans="16:21" x14ac:dyDescent="0.2">
      <c r="P2034">
        <v>201</v>
      </c>
      <c r="Q2034">
        <f t="shared" si="167"/>
        <v>0.5045104477080794</v>
      </c>
      <c r="R2034">
        <f t="shared" si="168"/>
        <v>170.46</v>
      </c>
      <c r="S2034">
        <f t="shared" si="169"/>
        <v>0.17046</v>
      </c>
      <c r="T2034">
        <f t="shared" si="170"/>
        <v>-0.51551917712001938</v>
      </c>
      <c r="U2034">
        <f t="shared" si="171"/>
        <v>9.4844808228799806</v>
      </c>
    </row>
    <row r="2035" spans="16:21" x14ac:dyDescent="0.2">
      <c r="P2035">
        <v>201.1</v>
      </c>
      <c r="Q2035">
        <f t="shared" si="167"/>
        <v>0.50399628738218161</v>
      </c>
      <c r="R2035">
        <f t="shared" si="168"/>
        <v>170.46</v>
      </c>
      <c r="S2035">
        <f t="shared" si="169"/>
        <v>0.17046</v>
      </c>
      <c r="T2035">
        <f t="shared" si="170"/>
        <v>-0.51994744723320707</v>
      </c>
      <c r="U2035">
        <f t="shared" si="171"/>
        <v>9.4800525527667929</v>
      </c>
    </row>
    <row r="2036" spans="16:21" x14ac:dyDescent="0.2">
      <c r="P2036">
        <v>201.2</v>
      </c>
      <c r="Q2036">
        <f t="shared" si="167"/>
        <v>0.50348290627088044</v>
      </c>
      <c r="R2036">
        <f t="shared" si="168"/>
        <v>170.45999999999995</v>
      </c>
      <c r="S2036">
        <f t="shared" si="169"/>
        <v>0.17045999999999994</v>
      </c>
      <c r="T2036">
        <f t="shared" si="170"/>
        <v>-0.52437351586974046</v>
      </c>
      <c r="U2036">
        <f t="shared" si="171"/>
        <v>9.4756264841302595</v>
      </c>
    </row>
    <row r="2037" spans="16:21" x14ac:dyDescent="0.2">
      <c r="P2037">
        <v>201.3</v>
      </c>
      <c r="Q2037">
        <f t="shared" si="167"/>
        <v>0.50297030280686605</v>
      </c>
      <c r="R2037">
        <f t="shared" si="168"/>
        <v>170.46</v>
      </c>
      <c r="S2037">
        <f t="shared" si="169"/>
        <v>0.17046</v>
      </c>
      <c r="T2037">
        <f t="shared" si="170"/>
        <v>-0.52879738521741615</v>
      </c>
      <c r="U2037">
        <f t="shared" si="171"/>
        <v>9.4712026147825839</v>
      </c>
    </row>
    <row r="2038" spans="16:21" x14ac:dyDescent="0.2">
      <c r="P2038">
        <v>201.4</v>
      </c>
      <c r="Q2038">
        <f t="shared" si="167"/>
        <v>0.50245847542675648</v>
      </c>
      <c r="R2038">
        <f t="shared" si="168"/>
        <v>170.46000000000004</v>
      </c>
      <c r="S2038">
        <f t="shared" si="169"/>
        <v>0.17046000000000003</v>
      </c>
      <c r="T2038">
        <f t="shared" si="170"/>
        <v>-0.53321905746078357</v>
      </c>
      <c r="U2038">
        <f t="shared" si="171"/>
        <v>9.4667809425392164</v>
      </c>
    </row>
    <row r="2039" spans="16:21" x14ac:dyDescent="0.2">
      <c r="P2039">
        <v>201.5</v>
      </c>
      <c r="Q2039">
        <f t="shared" si="167"/>
        <v>0.50194742257108738</v>
      </c>
      <c r="R2039">
        <f t="shared" si="168"/>
        <v>170.46</v>
      </c>
      <c r="S2039">
        <f t="shared" si="169"/>
        <v>0.17046</v>
      </c>
      <c r="T2039">
        <f t="shared" si="170"/>
        <v>-0.53763853478113077</v>
      </c>
      <c r="U2039">
        <f t="shared" si="171"/>
        <v>9.4623614652188692</v>
      </c>
    </row>
    <row r="2040" spans="16:21" x14ac:dyDescent="0.2">
      <c r="P2040">
        <v>201.6</v>
      </c>
      <c r="Q2040">
        <f t="shared" si="167"/>
        <v>0.50143714268430073</v>
      </c>
      <c r="R2040">
        <f t="shared" si="168"/>
        <v>170.46000000000004</v>
      </c>
      <c r="S2040">
        <f t="shared" si="169"/>
        <v>0.17046000000000003</v>
      </c>
      <c r="T2040">
        <f t="shared" si="170"/>
        <v>-0.5420558193564915</v>
      </c>
      <c r="U2040">
        <f t="shared" si="171"/>
        <v>9.4579441806435085</v>
      </c>
    </row>
    <row r="2041" spans="16:21" x14ac:dyDescent="0.2">
      <c r="P2041">
        <v>201.7</v>
      </c>
      <c r="Q2041">
        <f t="shared" si="167"/>
        <v>0.50092763421472952</v>
      </c>
      <c r="R2041">
        <f t="shared" si="168"/>
        <v>170.45999999999998</v>
      </c>
      <c r="S2041">
        <f t="shared" si="169"/>
        <v>0.17045999999999997</v>
      </c>
      <c r="T2041">
        <f t="shared" si="170"/>
        <v>-0.54647091336168785</v>
      </c>
      <c r="U2041">
        <f t="shared" si="171"/>
        <v>9.4535290866383122</v>
      </c>
    </row>
    <row r="2042" spans="16:21" x14ac:dyDescent="0.2">
      <c r="P2042">
        <v>201.8</v>
      </c>
      <c r="Q2042">
        <f t="shared" si="167"/>
        <v>0.50041889561459152</v>
      </c>
      <c r="R2042">
        <f t="shared" si="168"/>
        <v>170.46</v>
      </c>
      <c r="S2042">
        <f t="shared" si="169"/>
        <v>0.17046</v>
      </c>
      <c r="T2042">
        <f t="shared" si="170"/>
        <v>-0.55088381896827343</v>
      </c>
      <c r="U2042">
        <f t="shared" si="171"/>
        <v>9.4491161810317266</v>
      </c>
    </row>
    <row r="2043" spans="16:21" x14ac:dyDescent="0.2">
      <c r="P2043">
        <v>201.9</v>
      </c>
      <c r="Q2043">
        <f t="shared" si="167"/>
        <v>0.49991092533997311</v>
      </c>
      <c r="R2043">
        <f t="shared" si="168"/>
        <v>170.46</v>
      </c>
      <c r="S2043">
        <f t="shared" si="169"/>
        <v>0.17046</v>
      </c>
      <c r="T2043">
        <f t="shared" si="170"/>
        <v>-0.5552945383445973</v>
      </c>
      <c r="U2043">
        <f t="shared" si="171"/>
        <v>9.4447054616554027</v>
      </c>
    </row>
    <row r="2044" spans="16:21" x14ac:dyDescent="0.2">
      <c r="P2044">
        <v>202</v>
      </c>
      <c r="Q2044">
        <f t="shared" si="167"/>
        <v>0.49940372185081922</v>
      </c>
      <c r="R2044">
        <f t="shared" si="168"/>
        <v>170.46</v>
      </c>
      <c r="S2044">
        <f t="shared" si="169"/>
        <v>0.17046</v>
      </c>
      <c r="T2044">
        <f t="shared" si="170"/>
        <v>-0.55970307365578975</v>
      </c>
      <c r="U2044">
        <f t="shared" si="171"/>
        <v>9.4402969263442102</v>
      </c>
    </row>
    <row r="2045" spans="16:21" x14ac:dyDescent="0.2">
      <c r="P2045">
        <v>202.1</v>
      </c>
      <c r="Q2045">
        <f t="shared" si="167"/>
        <v>0.49889728361092511</v>
      </c>
      <c r="R2045">
        <f t="shared" si="168"/>
        <v>170.45999999999998</v>
      </c>
      <c r="S2045">
        <f t="shared" si="169"/>
        <v>0.17045999999999997</v>
      </c>
      <c r="T2045">
        <f t="shared" si="170"/>
        <v>-0.5641094270637339</v>
      </c>
      <c r="U2045">
        <f t="shared" si="171"/>
        <v>9.4358905729362661</v>
      </c>
    </row>
    <row r="2046" spans="16:21" x14ac:dyDescent="0.2">
      <c r="P2046">
        <v>202.2</v>
      </c>
      <c r="Q2046">
        <f t="shared" si="167"/>
        <v>0.49839160908791869</v>
      </c>
      <c r="R2046">
        <f t="shared" si="168"/>
        <v>170.46</v>
      </c>
      <c r="S2046">
        <f t="shared" si="169"/>
        <v>0.17046</v>
      </c>
      <c r="T2046">
        <f t="shared" si="170"/>
        <v>-0.56851360072713675</v>
      </c>
      <c r="U2046">
        <f t="shared" si="171"/>
        <v>9.4314863992728633</v>
      </c>
    </row>
    <row r="2047" spans="16:21" x14ac:dyDescent="0.2">
      <c r="P2047">
        <v>202.3</v>
      </c>
      <c r="Q2047">
        <f t="shared" si="167"/>
        <v>0.49788669675325253</v>
      </c>
      <c r="R2047">
        <f t="shared" si="168"/>
        <v>170.46</v>
      </c>
      <c r="S2047">
        <f t="shared" si="169"/>
        <v>0.17046</v>
      </c>
      <c r="T2047">
        <f t="shared" si="170"/>
        <v>-0.57291559680149362</v>
      </c>
      <c r="U2047">
        <f t="shared" si="171"/>
        <v>9.4270844031985064</v>
      </c>
    </row>
    <row r="2048" spans="16:21" x14ac:dyDescent="0.2">
      <c r="P2048">
        <v>202.4</v>
      </c>
      <c r="Q2048">
        <f t="shared" si="167"/>
        <v>0.49738254508219337</v>
      </c>
      <c r="R2048">
        <f t="shared" si="168"/>
        <v>170.45999999999998</v>
      </c>
      <c r="S2048">
        <f t="shared" si="169"/>
        <v>0.17045999999999997</v>
      </c>
      <c r="T2048">
        <f t="shared" si="170"/>
        <v>-0.57731541743910242</v>
      </c>
      <c r="U2048">
        <f t="shared" si="171"/>
        <v>9.4226845825608976</v>
      </c>
    </row>
    <row r="2049" spans="16:21" x14ac:dyDescent="0.2">
      <c r="P2049">
        <v>202.5</v>
      </c>
      <c r="Q2049">
        <f t="shared" si="167"/>
        <v>0.49687915255380583</v>
      </c>
      <c r="R2049">
        <f t="shared" si="168"/>
        <v>170.45999999999998</v>
      </c>
      <c r="S2049">
        <f t="shared" si="169"/>
        <v>0.17045999999999997</v>
      </c>
      <c r="T2049">
        <f t="shared" si="170"/>
        <v>-0.58171306478909202</v>
      </c>
      <c r="U2049">
        <f t="shared" si="171"/>
        <v>9.418286935210908</v>
      </c>
    </row>
    <row r="2050" spans="16:21" x14ac:dyDescent="0.2">
      <c r="P2050">
        <v>202.6</v>
      </c>
      <c r="Q2050">
        <f t="shared" si="167"/>
        <v>0.49637651765095092</v>
      </c>
      <c r="R2050">
        <f t="shared" si="168"/>
        <v>170.46</v>
      </c>
      <c r="S2050">
        <f t="shared" si="169"/>
        <v>0.17046</v>
      </c>
      <c r="T2050">
        <f t="shared" si="170"/>
        <v>-0.58610854099735832</v>
      </c>
      <c r="U2050">
        <f t="shared" si="171"/>
        <v>9.4138914590026417</v>
      </c>
    </row>
    <row r="2051" spans="16:21" x14ac:dyDescent="0.2">
      <c r="P2051">
        <v>202.7</v>
      </c>
      <c r="Q2051">
        <f t="shared" si="167"/>
        <v>0.49587463886026195</v>
      </c>
      <c r="R2051">
        <f t="shared" si="168"/>
        <v>170.45999999999998</v>
      </c>
      <c r="S2051">
        <f t="shared" si="169"/>
        <v>0.17045999999999997</v>
      </c>
      <c r="T2051">
        <f t="shared" si="170"/>
        <v>-0.59050184820667795</v>
      </c>
      <c r="U2051">
        <f t="shared" si="171"/>
        <v>9.4094981517933221</v>
      </c>
    </row>
    <row r="2052" spans="16:21" x14ac:dyDescent="0.2">
      <c r="P2052">
        <v>202.8</v>
      </c>
      <c r="Q2052">
        <f t="shared" si="167"/>
        <v>0.49537351467214413</v>
      </c>
      <c r="R2052">
        <f t="shared" si="168"/>
        <v>170.46</v>
      </c>
      <c r="S2052">
        <f t="shared" si="169"/>
        <v>0.17046</v>
      </c>
      <c r="T2052">
        <f t="shared" si="170"/>
        <v>-0.59489298855661588</v>
      </c>
      <c r="U2052">
        <f t="shared" si="171"/>
        <v>9.4051070114433841</v>
      </c>
    </row>
    <row r="2053" spans="16:21" x14ac:dyDescent="0.2">
      <c r="P2053">
        <v>202.9</v>
      </c>
      <c r="Q2053">
        <f t="shared" si="167"/>
        <v>0.49487314358075718</v>
      </c>
      <c r="R2053">
        <f t="shared" si="168"/>
        <v>170.46</v>
      </c>
      <c r="S2053">
        <f t="shared" si="169"/>
        <v>0.17046</v>
      </c>
      <c r="T2053">
        <f t="shared" si="170"/>
        <v>-0.59928196418358937</v>
      </c>
      <c r="U2053">
        <f t="shared" si="171"/>
        <v>9.4007180358164106</v>
      </c>
    </row>
    <row r="2054" spans="16:21" x14ac:dyDescent="0.2">
      <c r="P2054">
        <v>203</v>
      </c>
      <c r="Q2054">
        <f t="shared" si="167"/>
        <v>0.49437352408400564</v>
      </c>
      <c r="R2054">
        <f t="shared" si="168"/>
        <v>170.45999999999998</v>
      </c>
      <c r="S2054">
        <f t="shared" si="169"/>
        <v>0.17045999999999997</v>
      </c>
      <c r="T2054">
        <f t="shared" si="170"/>
        <v>-0.60366877722086087</v>
      </c>
      <c r="U2054">
        <f t="shared" si="171"/>
        <v>9.3963312227791391</v>
      </c>
    </row>
    <row r="2055" spans="16:21" x14ac:dyDescent="0.2">
      <c r="P2055">
        <v>203.1</v>
      </c>
      <c r="Q2055">
        <f t="shared" si="167"/>
        <v>0.49387465468352804</v>
      </c>
      <c r="R2055">
        <f t="shared" si="168"/>
        <v>170.46</v>
      </c>
      <c r="S2055">
        <f t="shared" si="169"/>
        <v>0.17046</v>
      </c>
      <c r="T2055">
        <f t="shared" si="170"/>
        <v>-0.60805342979853805</v>
      </c>
      <c r="U2055">
        <f t="shared" si="171"/>
        <v>9.391946570201462</v>
      </c>
    </row>
    <row r="2056" spans="16:21" x14ac:dyDescent="0.2">
      <c r="P2056">
        <v>203.2</v>
      </c>
      <c r="Q2056">
        <f t="shared" si="167"/>
        <v>0.49337653388468727</v>
      </c>
      <c r="R2056">
        <f t="shared" si="168"/>
        <v>170.45999999999998</v>
      </c>
      <c r="S2056">
        <f t="shared" si="169"/>
        <v>0.17045999999999997</v>
      </c>
      <c r="T2056">
        <f t="shared" si="170"/>
        <v>-0.61243592404357372</v>
      </c>
      <c r="U2056">
        <f t="shared" si="171"/>
        <v>9.3875640759564263</v>
      </c>
    </row>
    <row r="2057" spans="16:21" x14ac:dyDescent="0.2">
      <c r="P2057">
        <v>203.3</v>
      </c>
      <c r="Q2057">
        <f t="shared" si="167"/>
        <v>0.49287916019655664</v>
      </c>
      <c r="R2057">
        <f t="shared" si="168"/>
        <v>170.45999999999998</v>
      </c>
      <c r="S2057">
        <f t="shared" si="169"/>
        <v>0.17045999999999997</v>
      </c>
      <c r="T2057">
        <f t="shared" si="170"/>
        <v>-0.61681626207978724</v>
      </c>
      <c r="U2057">
        <f t="shared" si="171"/>
        <v>9.3831837379202128</v>
      </c>
    </row>
    <row r="2058" spans="16:21" x14ac:dyDescent="0.2">
      <c r="P2058">
        <v>203.4</v>
      </c>
      <c r="Q2058">
        <f t="shared" si="167"/>
        <v>0.4923825321319093</v>
      </c>
      <c r="R2058">
        <f t="shared" si="168"/>
        <v>170.46</v>
      </c>
      <c r="S2058">
        <f t="shared" si="169"/>
        <v>0.17046</v>
      </c>
      <c r="T2058">
        <f t="shared" si="170"/>
        <v>-0.62119444602787866</v>
      </c>
      <c r="U2058">
        <f t="shared" si="171"/>
        <v>9.3788055539721213</v>
      </c>
    </row>
    <row r="2059" spans="16:21" x14ac:dyDescent="0.2">
      <c r="P2059">
        <v>203.5</v>
      </c>
      <c r="Q2059">
        <f t="shared" si="167"/>
        <v>0.49188664820721145</v>
      </c>
      <c r="R2059">
        <f t="shared" si="168"/>
        <v>170.45999999999998</v>
      </c>
      <c r="S2059">
        <f t="shared" si="169"/>
        <v>0.17045999999999997</v>
      </c>
      <c r="T2059">
        <f t="shared" si="170"/>
        <v>-0.62557047800538612</v>
      </c>
      <c r="U2059">
        <f t="shared" si="171"/>
        <v>9.3744295219946139</v>
      </c>
    </row>
    <row r="2060" spans="16:21" x14ac:dyDescent="0.2">
      <c r="P2060">
        <v>203.6</v>
      </c>
      <c r="Q2060">
        <f t="shared" si="167"/>
        <v>0.49139150694260164</v>
      </c>
      <c r="R2060">
        <f t="shared" si="168"/>
        <v>170.45999999999998</v>
      </c>
      <c r="S2060">
        <f t="shared" si="169"/>
        <v>0.17045999999999997</v>
      </c>
      <c r="T2060">
        <f t="shared" si="170"/>
        <v>-0.62994436012678534</v>
      </c>
      <c r="U2060">
        <f t="shared" si="171"/>
        <v>9.3700556398732147</v>
      </c>
    </row>
    <row r="2061" spans="16:21" x14ac:dyDescent="0.2">
      <c r="P2061">
        <v>203.7</v>
      </c>
      <c r="Q2061">
        <f t="shared" si="167"/>
        <v>0.49089710686189486</v>
      </c>
      <c r="R2061">
        <f t="shared" si="168"/>
        <v>170.45999999999998</v>
      </c>
      <c r="S2061">
        <f t="shared" si="169"/>
        <v>0.17045999999999997</v>
      </c>
      <c r="T2061">
        <f t="shared" si="170"/>
        <v>-0.63431609450336168</v>
      </c>
      <c r="U2061">
        <f t="shared" si="171"/>
        <v>9.3656839054966383</v>
      </c>
    </row>
    <row r="2062" spans="16:21" x14ac:dyDescent="0.2">
      <c r="P2062">
        <v>203.8</v>
      </c>
      <c r="Q2062">
        <f t="shared" si="167"/>
        <v>0.49040344649255602</v>
      </c>
      <c r="R2062">
        <f t="shared" si="168"/>
        <v>170.45999999999998</v>
      </c>
      <c r="S2062">
        <f t="shared" si="169"/>
        <v>0.17045999999999997</v>
      </c>
      <c r="T2062">
        <f t="shared" si="170"/>
        <v>-0.63868568324335229</v>
      </c>
      <c r="U2062">
        <f t="shared" si="171"/>
        <v>9.3613143167566477</v>
      </c>
    </row>
    <row r="2063" spans="16:21" x14ac:dyDescent="0.2">
      <c r="P2063">
        <v>203.9</v>
      </c>
      <c r="Q2063">
        <f t="shared" si="167"/>
        <v>0.4899105243656991</v>
      </c>
      <c r="R2063">
        <f t="shared" si="168"/>
        <v>170.46</v>
      </c>
      <c r="S2063">
        <f t="shared" si="169"/>
        <v>0.17046</v>
      </c>
      <c r="T2063">
        <f t="shared" si="170"/>
        <v>-0.64305312845186791</v>
      </c>
      <c r="U2063">
        <f t="shared" si="171"/>
        <v>9.3569468715481321</v>
      </c>
    </row>
    <row r="2064" spans="16:21" x14ac:dyDescent="0.2">
      <c r="P2064">
        <v>204</v>
      </c>
      <c r="Q2064">
        <f t="shared" si="167"/>
        <v>0.48941833901607318</v>
      </c>
      <c r="R2064">
        <f t="shared" si="168"/>
        <v>170.46</v>
      </c>
      <c r="S2064">
        <f t="shared" si="169"/>
        <v>0.17046</v>
      </c>
      <c r="T2064">
        <f t="shared" si="170"/>
        <v>-0.64741843223092133</v>
      </c>
      <c r="U2064">
        <f t="shared" si="171"/>
        <v>9.3525815677690787</v>
      </c>
    </row>
    <row r="2065" spans="16:21" x14ac:dyDescent="0.2">
      <c r="P2065">
        <v>204.1</v>
      </c>
      <c r="Q2065">
        <f t="shared" si="167"/>
        <v>0.48892688898205133</v>
      </c>
      <c r="R2065">
        <f t="shared" si="168"/>
        <v>170.46</v>
      </c>
      <c r="S2065">
        <f t="shared" si="169"/>
        <v>0.17046</v>
      </c>
      <c r="T2065">
        <f t="shared" si="170"/>
        <v>-0.65178159667944158</v>
      </c>
      <c r="U2065">
        <f t="shared" si="171"/>
        <v>9.3482184033205584</v>
      </c>
    </row>
    <row r="2066" spans="16:21" x14ac:dyDescent="0.2">
      <c r="P2066">
        <v>204.2</v>
      </c>
      <c r="Q2066">
        <f t="shared" si="167"/>
        <v>0.48843617280562085</v>
      </c>
      <c r="R2066">
        <f t="shared" si="168"/>
        <v>170.46</v>
      </c>
      <c r="S2066">
        <f t="shared" si="169"/>
        <v>0.17046</v>
      </c>
      <c r="T2066">
        <f t="shared" si="170"/>
        <v>-0.65614262389326683</v>
      </c>
      <c r="U2066">
        <f t="shared" si="171"/>
        <v>9.3438573761067332</v>
      </c>
    </row>
    <row r="2067" spans="16:21" x14ac:dyDescent="0.2">
      <c r="P2067">
        <v>204.3</v>
      </c>
      <c r="Q2067">
        <f t="shared" si="167"/>
        <v>0.48794618903237075</v>
      </c>
      <c r="R2067">
        <f t="shared" si="168"/>
        <v>170.45999999999998</v>
      </c>
      <c r="S2067">
        <f t="shared" si="169"/>
        <v>0.17045999999999997</v>
      </c>
      <c r="T2067">
        <f t="shared" si="170"/>
        <v>-0.66050151596517281</v>
      </c>
      <c r="U2067">
        <f t="shared" si="171"/>
        <v>9.3394984840348272</v>
      </c>
    </row>
    <row r="2068" spans="16:21" x14ac:dyDescent="0.2">
      <c r="P2068">
        <v>204.4</v>
      </c>
      <c r="Q2068">
        <f t="shared" si="167"/>
        <v>0.48745693621148428</v>
      </c>
      <c r="R2068">
        <f t="shared" si="168"/>
        <v>170.45999999999998</v>
      </c>
      <c r="S2068">
        <f t="shared" si="169"/>
        <v>0.17045999999999997</v>
      </c>
      <c r="T2068">
        <f t="shared" si="170"/>
        <v>-0.6648582749848444</v>
      </c>
      <c r="U2068">
        <f t="shared" si="171"/>
        <v>9.3351417250151556</v>
      </c>
    </row>
    <row r="2069" spans="16:21" x14ac:dyDescent="0.2">
      <c r="P2069">
        <v>204.5</v>
      </c>
      <c r="Q2069">
        <f t="shared" si="167"/>
        <v>0.48696841289572756</v>
      </c>
      <c r="R2069">
        <f t="shared" si="168"/>
        <v>170.45999999999998</v>
      </c>
      <c r="S2069">
        <f t="shared" si="169"/>
        <v>0.17045999999999997</v>
      </c>
      <c r="T2069">
        <f t="shared" si="170"/>
        <v>-0.66921290303888981</v>
      </c>
      <c r="U2069">
        <f t="shared" si="171"/>
        <v>9.3307870969611102</v>
      </c>
    </row>
    <row r="2070" spans="16:21" x14ac:dyDescent="0.2">
      <c r="P2070">
        <v>204.6</v>
      </c>
      <c r="Q2070">
        <f t="shared" si="167"/>
        <v>0.48648061764143324</v>
      </c>
      <c r="R2070">
        <f t="shared" si="168"/>
        <v>170.45999999999998</v>
      </c>
      <c r="S2070">
        <f t="shared" si="169"/>
        <v>0.17045999999999997</v>
      </c>
      <c r="T2070">
        <f t="shared" si="170"/>
        <v>-0.67356540221089745</v>
      </c>
      <c r="U2070">
        <f t="shared" si="171"/>
        <v>9.3264345977891026</v>
      </c>
    </row>
    <row r="2071" spans="16:21" x14ac:dyDescent="0.2">
      <c r="P2071">
        <v>204.7</v>
      </c>
      <c r="Q2071">
        <f t="shared" si="167"/>
        <v>0.48599354900849911</v>
      </c>
      <c r="R2071">
        <f t="shared" si="168"/>
        <v>170.46000000000004</v>
      </c>
      <c r="S2071">
        <f t="shared" si="169"/>
        <v>0.17046000000000003</v>
      </c>
      <c r="T2071">
        <f t="shared" si="170"/>
        <v>-0.67791577458136487</v>
      </c>
      <c r="U2071">
        <f t="shared" si="171"/>
        <v>9.3220842254186351</v>
      </c>
    </row>
    <row r="2072" spans="16:21" x14ac:dyDescent="0.2">
      <c r="P2072">
        <v>204.8</v>
      </c>
      <c r="Q2072">
        <f t="shared" si="167"/>
        <v>0.48550720556037058</v>
      </c>
      <c r="R2072">
        <f t="shared" si="168"/>
        <v>170.46</v>
      </c>
      <c r="S2072">
        <f t="shared" si="169"/>
        <v>0.17046</v>
      </c>
      <c r="T2072">
        <f t="shared" si="170"/>
        <v>-0.68226402222776272</v>
      </c>
      <c r="U2072">
        <f t="shared" si="171"/>
        <v>9.3177359777722373</v>
      </c>
    </row>
    <row r="2073" spans="16:21" x14ac:dyDescent="0.2">
      <c r="P2073">
        <v>204.9</v>
      </c>
      <c r="Q2073">
        <f t="shared" ref="Q2073:Q2136" si="172">IF(P2073&gt;108,(100*(0.001*10^(T2073/10)-0.001*10^((T2073-$Q$20)/10))/($Q$19)),MIN(($S$19*LOG10(P2073)+$U$19),($S$20*LOG10(P2073)+$U$20),($S$21*LOG10(P2073)+$U$21)))</f>
        <v>0.4850215858640356</v>
      </c>
      <c r="R2073">
        <f t="shared" si="168"/>
        <v>170.46</v>
      </c>
      <c r="S2073">
        <f t="shared" si="169"/>
        <v>0.17046</v>
      </c>
      <c r="T2073">
        <f t="shared" si="170"/>
        <v>-0.6866101472244921</v>
      </c>
      <c r="U2073">
        <f t="shared" si="171"/>
        <v>9.3133898527755079</v>
      </c>
    </row>
    <row r="2074" spans="16:21" x14ac:dyDescent="0.2">
      <c r="P2074">
        <v>205</v>
      </c>
      <c r="Q2074">
        <f t="shared" si="172"/>
        <v>0.48453668849000697</v>
      </c>
      <c r="R2074">
        <f t="shared" ref="R2074:R2137" si="173">1000*(0.001*10^(T2074/10)-0.001*10^((T2074-$Q$20)/10))/(0.01*Q2074)</f>
        <v>170.46</v>
      </c>
      <c r="S2074">
        <f t="shared" ref="S2074:S2137" si="174">0.001*R2074</f>
        <v>0.17046</v>
      </c>
      <c r="T2074">
        <f t="shared" ref="T2074:T2137" si="175">U2074-$Q$21</f>
        <v>-0.69095415164295559</v>
      </c>
      <c r="U2074">
        <f t="shared" ref="U2074:U2137" si="176">MIN($D$28*LOG(P2074)+$D$26,$D$29*LOG(P2074)+$D$27)</f>
        <v>9.3090458483570444</v>
      </c>
    </row>
    <row r="2075" spans="16:21" x14ac:dyDescent="0.2">
      <c r="P2075">
        <v>205.1</v>
      </c>
      <c r="Q2075">
        <f t="shared" si="172"/>
        <v>0.48405251201231847</v>
      </c>
      <c r="R2075">
        <f t="shared" si="173"/>
        <v>170.45999999999998</v>
      </c>
      <c r="S2075">
        <f t="shared" si="174"/>
        <v>0.17045999999999997</v>
      </c>
      <c r="T2075">
        <f t="shared" si="175"/>
        <v>-0.6952960375515076</v>
      </c>
      <c r="U2075">
        <f t="shared" si="176"/>
        <v>9.3047039624484924</v>
      </c>
    </row>
    <row r="2076" spans="16:21" x14ac:dyDescent="0.2">
      <c r="P2076">
        <v>205.2</v>
      </c>
      <c r="Q2076">
        <f t="shared" si="172"/>
        <v>0.48356905500851433</v>
      </c>
      <c r="R2076">
        <f t="shared" si="173"/>
        <v>170.45999999999998</v>
      </c>
      <c r="S2076">
        <f t="shared" si="174"/>
        <v>0.17045999999999997</v>
      </c>
      <c r="T2076">
        <f t="shared" si="175"/>
        <v>-0.69963580701546135</v>
      </c>
      <c r="U2076">
        <f t="shared" si="176"/>
        <v>9.3003641929845386</v>
      </c>
    </row>
    <row r="2077" spans="16:21" x14ac:dyDescent="0.2">
      <c r="P2077">
        <v>205.3</v>
      </c>
      <c r="Q2077">
        <f t="shared" si="172"/>
        <v>0.48308631605963392</v>
      </c>
      <c r="R2077">
        <f t="shared" si="173"/>
        <v>170.45999999999998</v>
      </c>
      <c r="S2077">
        <f t="shared" si="174"/>
        <v>0.17045999999999997</v>
      </c>
      <c r="T2077">
        <f t="shared" si="175"/>
        <v>-0.70397346209713163</v>
      </c>
      <c r="U2077">
        <f t="shared" si="176"/>
        <v>9.2960265379028684</v>
      </c>
    </row>
    <row r="2078" spans="16:21" x14ac:dyDescent="0.2">
      <c r="P2078">
        <v>205.4</v>
      </c>
      <c r="Q2078">
        <f t="shared" si="172"/>
        <v>0.48260429375020514</v>
      </c>
      <c r="R2078">
        <f t="shared" si="173"/>
        <v>170.45999999999998</v>
      </c>
      <c r="S2078">
        <f t="shared" si="174"/>
        <v>0.17045999999999997</v>
      </c>
      <c r="T2078">
        <f t="shared" si="175"/>
        <v>-0.70830900485582049</v>
      </c>
      <c r="U2078">
        <f t="shared" si="176"/>
        <v>9.2916909951441795</v>
      </c>
    </row>
    <row r="2079" spans="16:21" x14ac:dyDescent="0.2">
      <c r="P2079">
        <v>205.5</v>
      </c>
      <c r="Q2079">
        <f t="shared" si="172"/>
        <v>0.48212298666823517</v>
      </c>
      <c r="R2079">
        <f t="shared" si="173"/>
        <v>170.46</v>
      </c>
      <c r="S2079">
        <f t="shared" si="174"/>
        <v>0.17046</v>
      </c>
      <c r="T2079">
        <f t="shared" si="175"/>
        <v>-0.71264243734780308</v>
      </c>
      <c r="U2079">
        <f t="shared" si="176"/>
        <v>9.2873575626521969</v>
      </c>
    </row>
    <row r="2080" spans="16:21" x14ac:dyDescent="0.2">
      <c r="P2080">
        <v>205.6</v>
      </c>
      <c r="Q2080">
        <f t="shared" si="172"/>
        <v>0.48164239340519593</v>
      </c>
      <c r="R2080">
        <f t="shared" si="173"/>
        <v>170.46</v>
      </c>
      <c r="S2080">
        <f t="shared" si="174"/>
        <v>0.17046</v>
      </c>
      <c r="T2080">
        <f t="shared" si="175"/>
        <v>-0.71697376162637738</v>
      </c>
      <c r="U2080">
        <f t="shared" si="176"/>
        <v>9.2830262383736226</v>
      </c>
    </row>
    <row r="2081" spans="16:21" x14ac:dyDescent="0.2">
      <c r="P2081">
        <v>205.7</v>
      </c>
      <c r="Q2081">
        <f t="shared" si="172"/>
        <v>0.48116251255601777</v>
      </c>
      <c r="R2081">
        <f t="shared" si="173"/>
        <v>170.46</v>
      </c>
      <c r="S2081">
        <f t="shared" si="174"/>
        <v>0.17046</v>
      </c>
      <c r="T2081">
        <f t="shared" si="175"/>
        <v>-0.72130297974183577</v>
      </c>
      <c r="U2081">
        <f t="shared" si="176"/>
        <v>9.2786970202581642</v>
      </c>
    </row>
    <row r="2082" spans="16:21" x14ac:dyDescent="0.2">
      <c r="P2082">
        <v>205.8</v>
      </c>
      <c r="Q2082">
        <f t="shared" si="172"/>
        <v>0.48068334271907726</v>
      </c>
      <c r="R2082">
        <f t="shared" si="173"/>
        <v>170.46</v>
      </c>
      <c r="S2082">
        <f t="shared" si="174"/>
        <v>0.17046</v>
      </c>
      <c r="T2082">
        <f t="shared" si="175"/>
        <v>-0.72563009374148635</v>
      </c>
      <c r="U2082">
        <f t="shared" si="176"/>
        <v>9.2743699062585137</v>
      </c>
    </row>
    <row r="2083" spans="16:21" x14ac:dyDescent="0.2">
      <c r="P2083">
        <v>205.9</v>
      </c>
      <c r="Q2083">
        <f t="shared" si="172"/>
        <v>0.48020488249618831</v>
      </c>
      <c r="R2083">
        <f t="shared" si="173"/>
        <v>170.45999999999998</v>
      </c>
      <c r="S2083">
        <f t="shared" si="174"/>
        <v>0.17045999999999997</v>
      </c>
      <c r="T2083">
        <f t="shared" si="175"/>
        <v>-0.72995510566964583</v>
      </c>
      <c r="U2083">
        <f t="shared" si="176"/>
        <v>9.2700448943303542</v>
      </c>
    </row>
    <row r="2084" spans="16:21" x14ac:dyDescent="0.2">
      <c r="P2084">
        <v>206</v>
      </c>
      <c r="Q2084">
        <f t="shared" si="172"/>
        <v>0.47972713049259358</v>
      </c>
      <c r="R2084">
        <f t="shared" si="173"/>
        <v>170.46</v>
      </c>
      <c r="S2084">
        <f t="shared" si="174"/>
        <v>0.17046</v>
      </c>
      <c r="T2084">
        <f t="shared" si="175"/>
        <v>-0.73427801756763955</v>
      </c>
      <c r="U2084">
        <f t="shared" si="176"/>
        <v>9.2657219824323604</v>
      </c>
    </row>
    <row r="2085" spans="16:21" x14ac:dyDescent="0.2">
      <c r="P2085">
        <v>206.1</v>
      </c>
      <c r="Q2085">
        <f t="shared" si="172"/>
        <v>0.47925008531694774</v>
      </c>
      <c r="R2085">
        <f t="shared" si="173"/>
        <v>170.45999999999998</v>
      </c>
      <c r="S2085">
        <f t="shared" si="174"/>
        <v>0.17045999999999997</v>
      </c>
      <c r="T2085">
        <f t="shared" si="175"/>
        <v>-0.7385988314738583</v>
      </c>
      <c r="U2085">
        <f t="shared" si="176"/>
        <v>9.2614011685261417</v>
      </c>
    </row>
    <row r="2086" spans="16:21" x14ac:dyDescent="0.2">
      <c r="P2086">
        <v>206.2</v>
      </c>
      <c r="Q2086">
        <f t="shared" si="172"/>
        <v>0.47877374558131613</v>
      </c>
      <c r="R2086">
        <f t="shared" si="173"/>
        <v>170.45999999999998</v>
      </c>
      <c r="S2086">
        <f t="shared" si="174"/>
        <v>0.17045999999999997</v>
      </c>
      <c r="T2086">
        <f t="shared" si="175"/>
        <v>-0.74291754942369437</v>
      </c>
      <c r="U2086">
        <f t="shared" si="176"/>
        <v>9.2570824505763056</v>
      </c>
    </row>
    <row r="2087" spans="16:21" x14ac:dyDescent="0.2">
      <c r="P2087">
        <v>206.3</v>
      </c>
      <c r="Q2087">
        <f t="shared" si="172"/>
        <v>0.47829810990115773</v>
      </c>
      <c r="R2087">
        <f t="shared" si="173"/>
        <v>170.46</v>
      </c>
      <c r="S2087">
        <f t="shared" si="174"/>
        <v>0.17046</v>
      </c>
      <c r="T2087">
        <f t="shared" si="175"/>
        <v>-0.74723417344960552</v>
      </c>
      <c r="U2087">
        <f t="shared" si="176"/>
        <v>9.2527658265503945</v>
      </c>
    </row>
    <row r="2088" spans="16:21" x14ac:dyDescent="0.2">
      <c r="P2088">
        <v>206.4</v>
      </c>
      <c r="Q2088">
        <f t="shared" si="172"/>
        <v>0.47782317689532189</v>
      </c>
      <c r="R2088">
        <f t="shared" si="173"/>
        <v>170.45999999999998</v>
      </c>
      <c r="S2088">
        <f t="shared" si="174"/>
        <v>0.17045999999999997</v>
      </c>
      <c r="T2088">
        <f t="shared" si="175"/>
        <v>-0.75154870558105813</v>
      </c>
      <c r="U2088">
        <f t="shared" si="176"/>
        <v>9.2484512944189419</v>
      </c>
    </row>
    <row r="2089" spans="16:21" x14ac:dyDescent="0.2">
      <c r="P2089">
        <v>206.5</v>
      </c>
      <c r="Q2089">
        <f t="shared" si="172"/>
        <v>0.47734894518603116</v>
      </c>
      <c r="R2089">
        <f t="shared" si="173"/>
        <v>170.45999999999998</v>
      </c>
      <c r="S2089">
        <f t="shared" si="174"/>
        <v>0.17045999999999997</v>
      </c>
      <c r="T2089">
        <f t="shared" si="175"/>
        <v>-0.75586114784460534</v>
      </c>
      <c r="U2089">
        <f t="shared" si="176"/>
        <v>9.2441388521553947</v>
      </c>
    </row>
    <row r="2090" spans="16:21" x14ac:dyDescent="0.2">
      <c r="P2090">
        <v>206.6</v>
      </c>
      <c r="Q2090">
        <f t="shared" si="172"/>
        <v>0.47687541339887696</v>
      </c>
      <c r="R2090">
        <f t="shared" si="173"/>
        <v>170.45999999999998</v>
      </c>
      <c r="S2090">
        <f t="shared" si="174"/>
        <v>0.17045999999999997</v>
      </c>
      <c r="T2090">
        <f t="shared" si="175"/>
        <v>-0.76017150226383734</v>
      </c>
      <c r="U2090">
        <f t="shared" si="176"/>
        <v>9.2398284977361627</v>
      </c>
    </row>
    <row r="2091" spans="16:21" x14ac:dyDescent="0.2">
      <c r="P2091">
        <v>206.7</v>
      </c>
      <c r="Q2091">
        <f t="shared" si="172"/>
        <v>0.47640258016280762</v>
      </c>
      <c r="R2091">
        <f t="shared" si="173"/>
        <v>170.46</v>
      </c>
      <c r="S2091">
        <f t="shared" si="174"/>
        <v>0.17046</v>
      </c>
      <c r="T2091">
        <f t="shared" si="175"/>
        <v>-0.76447977085940977</v>
      </c>
      <c r="U2091">
        <f t="shared" si="176"/>
        <v>9.2355202291405902</v>
      </c>
    </row>
    <row r="2092" spans="16:21" x14ac:dyDescent="0.2">
      <c r="P2092">
        <v>206.8</v>
      </c>
      <c r="Q2092">
        <f t="shared" si="172"/>
        <v>0.47593044411011798</v>
      </c>
      <c r="R2092">
        <f t="shared" si="173"/>
        <v>170.46</v>
      </c>
      <c r="S2092">
        <f t="shared" si="174"/>
        <v>0.17046</v>
      </c>
      <c r="T2092">
        <f t="shared" si="175"/>
        <v>-0.76878595564905083</v>
      </c>
      <c r="U2092">
        <f t="shared" si="176"/>
        <v>9.2312140443509492</v>
      </c>
    </row>
    <row r="2093" spans="16:21" x14ac:dyDescent="0.2">
      <c r="P2093">
        <v>206.9</v>
      </c>
      <c r="Q2093">
        <f t="shared" si="172"/>
        <v>0.47545900387644041</v>
      </c>
      <c r="R2093">
        <f t="shared" si="173"/>
        <v>170.45999999999998</v>
      </c>
      <c r="S2093">
        <f t="shared" si="174"/>
        <v>0.17045999999999997</v>
      </c>
      <c r="T2093">
        <f t="shared" si="175"/>
        <v>-0.77309005864756131</v>
      </c>
      <c r="U2093">
        <f t="shared" si="176"/>
        <v>9.2269099413524387</v>
      </c>
    </row>
    <row r="2094" spans="16:21" x14ac:dyDescent="0.2">
      <c r="P2094">
        <v>207</v>
      </c>
      <c r="Q2094">
        <f t="shared" si="172"/>
        <v>0.47498825810073581</v>
      </c>
      <c r="R2094">
        <f t="shared" si="173"/>
        <v>170.46</v>
      </c>
      <c r="S2094">
        <f t="shared" si="174"/>
        <v>0.17046</v>
      </c>
      <c r="T2094">
        <f t="shared" si="175"/>
        <v>-0.77739208186681452</v>
      </c>
      <c r="U2094">
        <f t="shared" si="176"/>
        <v>9.2226079181331855</v>
      </c>
    </row>
    <row r="2095" spans="16:21" x14ac:dyDescent="0.2">
      <c r="P2095">
        <v>207.1</v>
      </c>
      <c r="Q2095">
        <f t="shared" si="172"/>
        <v>0.47451820542528217</v>
      </c>
      <c r="R2095">
        <f t="shared" si="173"/>
        <v>170.46</v>
      </c>
      <c r="S2095">
        <f t="shared" si="174"/>
        <v>0.17046</v>
      </c>
      <c r="T2095">
        <f t="shared" si="175"/>
        <v>-0.78169202731577769</v>
      </c>
      <c r="U2095">
        <f t="shared" si="176"/>
        <v>9.2183079726842223</v>
      </c>
    </row>
    <row r="2096" spans="16:21" x14ac:dyDescent="0.2">
      <c r="P2096">
        <v>207.2</v>
      </c>
      <c r="Q2096">
        <f t="shared" si="172"/>
        <v>0.47404884449566648</v>
      </c>
      <c r="R2096">
        <f t="shared" si="173"/>
        <v>170.46</v>
      </c>
      <c r="S2096">
        <f t="shared" si="174"/>
        <v>0.17046</v>
      </c>
      <c r="T2096">
        <f t="shared" si="175"/>
        <v>-0.78598989700049771</v>
      </c>
      <c r="U2096">
        <f t="shared" si="176"/>
        <v>9.2140101029995023</v>
      </c>
    </row>
    <row r="2097" spans="16:21" x14ac:dyDescent="0.2">
      <c r="P2097">
        <v>207.3</v>
      </c>
      <c r="Q2097">
        <f t="shared" si="172"/>
        <v>0.47358017396077229</v>
      </c>
      <c r="R2097">
        <f t="shared" si="173"/>
        <v>170.46</v>
      </c>
      <c r="S2097">
        <f t="shared" si="174"/>
        <v>0.17046</v>
      </c>
      <c r="T2097">
        <f t="shared" si="175"/>
        <v>-0.79028569292414375</v>
      </c>
      <c r="U2097">
        <f t="shared" si="176"/>
        <v>9.2097143070758563</v>
      </c>
    </row>
    <row r="2098" spans="16:21" x14ac:dyDescent="0.2">
      <c r="P2098">
        <v>207.4</v>
      </c>
      <c r="Q2098">
        <f t="shared" si="172"/>
        <v>0.47311219247277531</v>
      </c>
      <c r="R2098">
        <f t="shared" si="173"/>
        <v>170.46</v>
      </c>
      <c r="S2098">
        <f t="shared" si="174"/>
        <v>0.17046</v>
      </c>
      <c r="T2098">
        <f t="shared" si="175"/>
        <v>-0.79457941708695046</v>
      </c>
      <c r="U2098">
        <f t="shared" si="176"/>
        <v>9.2054205829130495</v>
      </c>
    </row>
    <row r="2099" spans="16:21" x14ac:dyDescent="0.2">
      <c r="P2099">
        <v>207.5</v>
      </c>
      <c r="Q2099">
        <f t="shared" si="172"/>
        <v>0.47264489868712811</v>
      </c>
      <c r="R2099">
        <f t="shared" si="173"/>
        <v>170.46</v>
      </c>
      <c r="S2099">
        <f t="shared" si="174"/>
        <v>0.17046</v>
      </c>
      <c r="T2099">
        <f t="shared" si="175"/>
        <v>-0.798871071486289</v>
      </c>
      <c r="U2099">
        <f t="shared" si="176"/>
        <v>9.201128928513711</v>
      </c>
    </row>
    <row r="2100" spans="16:21" x14ac:dyDescent="0.2">
      <c r="P2100">
        <v>207.6</v>
      </c>
      <c r="Q2100">
        <f t="shared" si="172"/>
        <v>0.47217829126255628</v>
      </c>
      <c r="R2100">
        <f t="shared" si="173"/>
        <v>170.46</v>
      </c>
      <c r="S2100">
        <f t="shared" si="174"/>
        <v>0.17046</v>
      </c>
      <c r="T2100">
        <f t="shared" si="175"/>
        <v>-0.80316065811661019</v>
      </c>
      <c r="U2100">
        <f t="shared" si="176"/>
        <v>9.1968393418833898</v>
      </c>
    </row>
    <row r="2101" spans="16:21" x14ac:dyDescent="0.2">
      <c r="P2101">
        <v>207.7</v>
      </c>
      <c r="Q2101">
        <f t="shared" si="172"/>
        <v>0.47171236886104118</v>
      </c>
      <c r="R2101">
        <f t="shared" si="173"/>
        <v>170.45999999999998</v>
      </c>
      <c r="S2101">
        <f t="shared" si="174"/>
        <v>0.17045999999999997</v>
      </c>
      <c r="T2101">
        <f t="shared" si="175"/>
        <v>-0.80744817896952981</v>
      </c>
      <c r="U2101">
        <f t="shared" si="176"/>
        <v>9.1925518210304702</v>
      </c>
    </row>
    <row r="2102" spans="16:21" x14ac:dyDescent="0.2">
      <c r="P2102">
        <v>207.8</v>
      </c>
      <c r="Q2102">
        <f t="shared" si="172"/>
        <v>0.47124713014781938</v>
      </c>
      <c r="R2102">
        <f t="shared" si="173"/>
        <v>170.45999999999998</v>
      </c>
      <c r="S2102">
        <f t="shared" si="174"/>
        <v>0.17045999999999997</v>
      </c>
      <c r="T2102">
        <f t="shared" si="175"/>
        <v>-0.81173363603374327</v>
      </c>
      <c r="U2102">
        <f t="shared" si="176"/>
        <v>9.1882663639662567</v>
      </c>
    </row>
    <row r="2103" spans="16:21" x14ac:dyDescent="0.2">
      <c r="P2103">
        <v>207.9</v>
      </c>
      <c r="Q2103">
        <f t="shared" si="172"/>
        <v>0.47078257379136451</v>
      </c>
      <c r="R2103">
        <f t="shared" si="173"/>
        <v>170.46</v>
      </c>
      <c r="S2103">
        <f t="shared" si="174"/>
        <v>0.17046</v>
      </c>
      <c r="T2103">
        <f t="shared" si="175"/>
        <v>-0.81601703129511804</v>
      </c>
      <c r="U2103">
        <f t="shared" si="176"/>
        <v>9.183982968704882</v>
      </c>
    </row>
    <row r="2104" spans="16:21" x14ac:dyDescent="0.2">
      <c r="P2104">
        <v>208</v>
      </c>
      <c r="Q2104">
        <f t="shared" si="172"/>
        <v>0.47031869846338742</v>
      </c>
      <c r="R2104">
        <f t="shared" si="173"/>
        <v>170.46</v>
      </c>
      <c r="S2104">
        <f t="shared" si="174"/>
        <v>0.17046</v>
      </c>
      <c r="T2104">
        <f t="shared" si="175"/>
        <v>-0.82029836673660839</v>
      </c>
      <c r="U2104">
        <f t="shared" si="176"/>
        <v>9.1797016332633916</v>
      </c>
    </row>
    <row r="2105" spans="16:21" x14ac:dyDescent="0.2">
      <c r="P2105">
        <v>208.1</v>
      </c>
      <c r="Q2105">
        <f t="shared" si="172"/>
        <v>0.46985550283881711</v>
      </c>
      <c r="R2105">
        <f t="shared" si="173"/>
        <v>170.46</v>
      </c>
      <c r="S2105">
        <f t="shared" si="174"/>
        <v>0.17046</v>
      </c>
      <c r="T2105">
        <f t="shared" si="175"/>
        <v>-0.82457764433834768</v>
      </c>
      <c r="U2105">
        <f t="shared" si="176"/>
        <v>9.1754223556616523</v>
      </c>
    </row>
    <row r="2106" spans="16:21" x14ac:dyDescent="0.2">
      <c r="P2106">
        <v>208.2</v>
      </c>
      <c r="Q2106">
        <f t="shared" si="172"/>
        <v>0.46939298559579729</v>
      </c>
      <c r="R2106">
        <f t="shared" si="173"/>
        <v>170.46</v>
      </c>
      <c r="S2106">
        <f t="shared" si="174"/>
        <v>0.17046</v>
      </c>
      <c r="T2106">
        <f t="shared" si="175"/>
        <v>-0.82885486607760583</v>
      </c>
      <c r="U2106">
        <f t="shared" si="176"/>
        <v>9.1711451339223942</v>
      </c>
    </row>
    <row r="2107" spans="16:21" x14ac:dyDescent="0.2">
      <c r="P2107">
        <v>208.3</v>
      </c>
      <c r="Q2107">
        <f t="shared" si="172"/>
        <v>0.46893114541567671</v>
      </c>
      <c r="R2107">
        <f t="shared" si="173"/>
        <v>170.45999999999998</v>
      </c>
      <c r="S2107">
        <f t="shared" si="174"/>
        <v>0.17045999999999997</v>
      </c>
      <c r="T2107">
        <f t="shared" si="175"/>
        <v>-0.83313003392878926</v>
      </c>
      <c r="U2107">
        <f t="shared" si="176"/>
        <v>9.1668699660712107</v>
      </c>
    </row>
    <row r="2108" spans="16:21" x14ac:dyDescent="0.2">
      <c r="P2108">
        <v>208.4</v>
      </c>
      <c r="Q2108">
        <f t="shared" si="172"/>
        <v>0.4684699809829973</v>
      </c>
      <c r="R2108">
        <f t="shared" si="173"/>
        <v>170.45999999999998</v>
      </c>
      <c r="S2108">
        <f t="shared" si="174"/>
        <v>0.17045999999999997</v>
      </c>
      <c r="T2108">
        <f t="shared" si="175"/>
        <v>-0.83740314986347641</v>
      </c>
      <c r="U2108">
        <f t="shared" si="176"/>
        <v>9.1625968501365236</v>
      </c>
    </row>
    <row r="2109" spans="16:21" x14ac:dyDescent="0.2">
      <c r="P2109">
        <v>208.5</v>
      </c>
      <c r="Q2109">
        <f t="shared" si="172"/>
        <v>0.46800949098548617</v>
      </c>
      <c r="R2109">
        <f t="shared" si="173"/>
        <v>170.46</v>
      </c>
      <c r="S2109">
        <f t="shared" si="174"/>
        <v>0.17046</v>
      </c>
      <c r="T2109">
        <f t="shared" si="175"/>
        <v>-0.84167421585041069</v>
      </c>
      <c r="U2109">
        <f t="shared" si="176"/>
        <v>9.1583257841495893</v>
      </c>
    </row>
    <row r="2110" spans="16:21" x14ac:dyDescent="0.2">
      <c r="P2110">
        <v>208.6</v>
      </c>
      <c r="Q2110">
        <f t="shared" si="172"/>
        <v>0.46754967411404658</v>
      </c>
      <c r="R2110">
        <f t="shared" si="173"/>
        <v>170.46</v>
      </c>
      <c r="S2110">
        <f t="shared" si="174"/>
        <v>0.17046</v>
      </c>
      <c r="T2110">
        <f t="shared" si="175"/>
        <v>-0.84594323385550041</v>
      </c>
      <c r="U2110">
        <f t="shared" si="176"/>
        <v>9.1540567661444996</v>
      </c>
    </row>
    <row r="2111" spans="16:21" x14ac:dyDescent="0.2">
      <c r="P2111">
        <v>208.7</v>
      </c>
      <c r="Q2111">
        <f t="shared" si="172"/>
        <v>0.467090529062752</v>
      </c>
      <c r="R2111">
        <f t="shared" si="173"/>
        <v>170.46000000000004</v>
      </c>
      <c r="S2111">
        <f t="shared" si="174"/>
        <v>0.17046000000000003</v>
      </c>
      <c r="T2111">
        <f t="shared" si="175"/>
        <v>-0.85021020584179752</v>
      </c>
      <c r="U2111">
        <f t="shared" si="176"/>
        <v>9.1497897941582025</v>
      </c>
    </row>
    <row r="2112" spans="16:21" x14ac:dyDescent="0.2">
      <c r="P2112">
        <v>208.8</v>
      </c>
      <c r="Q2112">
        <f t="shared" si="172"/>
        <v>0.46663205452882611</v>
      </c>
      <c r="R2112">
        <f t="shared" si="173"/>
        <v>170.45999999999998</v>
      </c>
      <c r="S2112">
        <f t="shared" si="174"/>
        <v>0.17045999999999997</v>
      </c>
      <c r="T2112">
        <f t="shared" si="175"/>
        <v>-0.85447513376960416</v>
      </c>
      <c r="U2112">
        <f t="shared" si="176"/>
        <v>9.1455248662303958</v>
      </c>
    </row>
    <row r="2113" spans="16:21" x14ac:dyDescent="0.2">
      <c r="P2113">
        <v>208.9</v>
      </c>
      <c r="Q2113">
        <f t="shared" si="172"/>
        <v>0.46617424921264966</v>
      </c>
      <c r="R2113">
        <f t="shared" si="173"/>
        <v>170.46</v>
      </c>
      <c r="S2113">
        <f t="shared" si="174"/>
        <v>0.17046</v>
      </c>
      <c r="T2113">
        <f t="shared" si="175"/>
        <v>-0.85873801959632345</v>
      </c>
      <c r="U2113">
        <f t="shared" si="176"/>
        <v>9.1412619804036765</v>
      </c>
    </row>
    <row r="2114" spans="16:21" x14ac:dyDescent="0.2">
      <c r="P2114">
        <v>209</v>
      </c>
      <c r="Q2114">
        <f t="shared" si="172"/>
        <v>0.46571711181773673</v>
      </c>
      <c r="R2114">
        <f t="shared" si="173"/>
        <v>170.45999999999998</v>
      </c>
      <c r="S2114">
        <f t="shared" si="174"/>
        <v>0.17045999999999997</v>
      </c>
      <c r="T2114">
        <f t="shared" si="175"/>
        <v>-0.86299886527660874</v>
      </c>
      <c r="U2114">
        <f t="shared" si="176"/>
        <v>9.1370011347233913</v>
      </c>
    </row>
    <row r="2115" spans="16:21" x14ac:dyDescent="0.2">
      <c r="P2115">
        <v>209.1</v>
      </c>
      <c r="Q2115">
        <f t="shared" si="172"/>
        <v>0.46526064105073633</v>
      </c>
      <c r="R2115">
        <f t="shared" si="173"/>
        <v>170.46</v>
      </c>
      <c r="S2115">
        <f t="shared" si="174"/>
        <v>0.17046</v>
      </c>
      <c r="T2115">
        <f t="shared" si="175"/>
        <v>-0.86725767276226406</v>
      </c>
      <c r="U2115">
        <f t="shared" si="176"/>
        <v>9.1327423272377359</v>
      </c>
    </row>
    <row r="2116" spans="16:21" x14ac:dyDescent="0.2">
      <c r="P2116">
        <v>209.2</v>
      </c>
      <c r="Q2116">
        <f t="shared" si="172"/>
        <v>0.46480483562141273</v>
      </c>
      <c r="R2116">
        <f t="shared" si="173"/>
        <v>170.45999999999998</v>
      </c>
      <c r="S2116">
        <f t="shared" si="174"/>
        <v>0.17045999999999997</v>
      </c>
      <c r="T2116">
        <f t="shared" si="175"/>
        <v>-0.87151444400235079</v>
      </c>
      <c r="U2116">
        <f t="shared" si="176"/>
        <v>9.1284855559976492</v>
      </c>
    </row>
    <row r="2117" spans="16:21" x14ac:dyDescent="0.2">
      <c r="P2117">
        <v>209.3</v>
      </c>
      <c r="Q2117">
        <f t="shared" si="172"/>
        <v>0.46434969424265005</v>
      </c>
      <c r="R2117">
        <f t="shared" si="173"/>
        <v>170.45999999999995</v>
      </c>
      <c r="S2117">
        <f t="shared" si="174"/>
        <v>0.17045999999999994</v>
      </c>
      <c r="T2117">
        <f t="shared" si="175"/>
        <v>-0.87576918094306677</v>
      </c>
      <c r="U2117">
        <f t="shared" si="176"/>
        <v>9.1242308190569332</v>
      </c>
    </row>
    <row r="2118" spans="16:21" x14ac:dyDescent="0.2">
      <c r="P2118">
        <v>209.4</v>
      </c>
      <c r="Q2118">
        <f t="shared" si="172"/>
        <v>0.46389521563042868</v>
      </c>
      <c r="R2118">
        <f t="shared" si="173"/>
        <v>170.46</v>
      </c>
      <c r="S2118">
        <f t="shared" si="174"/>
        <v>0.17046</v>
      </c>
      <c r="T2118">
        <f t="shared" si="175"/>
        <v>-0.88002188552788141</v>
      </c>
      <c r="U2118">
        <f t="shared" si="176"/>
        <v>9.1199781144721186</v>
      </c>
    </row>
    <row r="2119" spans="16:21" x14ac:dyDescent="0.2">
      <c r="P2119">
        <v>209.5</v>
      </c>
      <c r="Q2119">
        <f t="shared" si="172"/>
        <v>0.46344139850382826</v>
      </c>
      <c r="R2119">
        <f t="shared" si="173"/>
        <v>170.45999999999998</v>
      </c>
      <c r="S2119">
        <f t="shared" si="174"/>
        <v>0.17045999999999997</v>
      </c>
      <c r="T2119">
        <f t="shared" si="175"/>
        <v>-0.88427255969744323</v>
      </c>
      <c r="U2119">
        <f t="shared" si="176"/>
        <v>9.1157274403025568</v>
      </c>
    </row>
    <row r="2120" spans="16:21" x14ac:dyDescent="0.2">
      <c r="P2120">
        <v>209.6</v>
      </c>
      <c r="Q2120">
        <f t="shared" si="172"/>
        <v>0.46298824158501317</v>
      </c>
      <c r="R2120">
        <f t="shared" si="173"/>
        <v>170.45999999999998</v>
      </c>
      <c r="S2120">
        <f t="shared" si="174"/>
        <v>0.17045999999999997</v>
      </c>
      <c r="T2120">
        <f t="shared" si="175"/>
        <v>-0.88852120538962254</v>
      </c>
      <c r="U2120">
        <f t="shared" si="176"/>
        <v>9.1114787946103775</v>
      </c>
    </row>
    <row r="2121" spans="16:21" x14ac:dyDescent="0.2">
      <c r="P2121">
        <v>209.7</v>
      </c>
      <c r="Q2121">
        <f t="shared" si="172"/>
        <v>0.46253574359922189</v>
      </c>
      <c r="R2121">
        <f t="shared" si="173"/>
        <v>170.45999999999998</v>
      </c>
      <c r="S2121">
        <f t="shared" si="174"/>
        <v>0.17045999999999997</v>
      </c>
      <c r="T2121">
        <f t="shared" si="175"/>
        <v>-0.89276782453953984</v>
      </c>
      <c r="U2121">
        <f t="shared" si="176"/>
        <v>9.1072321754604602</v>
      </c>
    </row>
    <row r="2122" spans="16:21" x14ac:dyDescent="0.2">
      <c r="P2122">
        <v>209.8</v>
      </c>
      <c r="Q2122">
        <f t="shared" si="172"/>
        <v>0.46208390327476018</v>
      </c>
      <c r="R2122">
        <f t="shared" si="173"/>
        <v>170.45999999999995</v>
      </c>
      <c r="S2122">
        <f t="shared" si="174"/>
        <v>0.17045999999999994</v>
      </c>
      <c r="T2122">
        <f t="shared" si="175"/>
        <v>-0.89701241907955165</v>
      </c>
      <c r="U2122">
        <f t="shared" si="176"/>
        <v>9.1029875809204484</v>
      </c>
    </row>
    <row r="2123" spans="16:21" x14ac:dyDescent="0.2">
      <c r="P2123">
        <v>209.9</v>
      </c>
      <c r="Q2123">
        <f t="shared" si="172"/>
        <v>0.4616327193429976</v>
      </c>
      <c r="R2123">
        <f t="shared" si="173"/>
        <v>170.46</v>
      </c>
      <c r="S2123">
        <f t="shared" si="174"/>
        <v>0.17046</v>
      </c>
      <c r="T2123">
        <f t="shared" si="175"/>
        <v>-0.9012549909392078</v>
      </c>
      <c r="U2123">
        <f t="shared" si="176"/>
        <v>9.0987450090607922</v>
      </c>
    </row>
    <row r="2124" spans="16:21" x14ac:dyDescent="0.2">
      <c r="P2124">
        <v>210</v>
      </c>
      <c r="Q2124">
        <f t="shared" si="172"/>
        <v>0.46118219053834958</v>
      </c>
      <c r="R2124">
        <f t="shared" si="173"/>
        <v>170.45999999999998</v>
      </c>
      <c r="S2124">
        <f t="shared" si="174"/>
        <v>0.17045999999999997</v>
      </c>
      <c r="T2124">
        <f t="shared" si="175"/>
        <v>-0.90549554204533678</v>
      </c>
      <c r="U2124">
        <f t="shared" si="176"/>
        <v>9.0945044579546632</v>
      </c>
    </row>
    <row r="2125" spans="16:21" x14ac:dyDescent="0.2">
      <c r="P2125">
        <v>210.1</v>
      </c>
      <c r="Q2125">
        <f t="shared" si="172"/>
        <v>0.46073231559827194</v>
      </c>
      <c r="R2125">
        <f t="shared" si="173"/>
        <v>170.46</v>
      </c>
      <c r="S2125">
        <f t="shared" si="174"/>
        <v>0.17046</v>
      </c>
      <c r="T2125">
        <f t="shared" si="175"/>
        <v>-0.90973407432202436</v>
      </c>
      <c r="U2125">
        <f t="shared" si="176"/>
        <v>9.0902659256779756</v>
      </c>
    </row>
    <row r="2126" spans="16:21" x14ac:dyDescent="0.2">
      <c r="P2126">
        <v>210.2</v>
      </c>
      <c r="Q2126">
        <f t="shared" si="172"/>
        <v>0.46028309326325628</v>
      </c>
      <c r="R2126">
        <f t="shared" si="173"/>
        <v>170.46</v>
      </c>
      <c r="S2126">
        <f t="shared" si="174"/>
        <v>0.17046</v>
      </c>
      <c r="T2126">
        <f t="shared" si="175"/>
        <v>-0.91397058969057809</v>
      </c>
      <c r="U2126">
        <f t="shared" si="176"/>
        <v>9.0860294103094219</v>
      </c>
    </row>
    <row r="2127" spans="16:21" x14ac:dyDescent="0.2">
      <c r="P2127">
        <v>210.3</v>
      </c>
      <c r="Q2127">
        <f t="shared" si="172"/>
        <v>0.45983452227681576</v>
      </c>
      <c r="R2127">
        <f t="shared" si="173"/>
        <v>170.45999999999998</v>
      </c>
      <c r="S2127">
        <f t="shared" si="174"/>
        <v>0.17045999999999997</v>
      </c>
      <c r="T2127">
        <f t="shared" si="175"/>
        <v>-0.91820509006958417</v>
      </c>
      <c r="U2127">
        <f t="shared" si="176"/>
        <v>9.0817949099304158</v>
      </c>
    </row>
    <row r="2128" spans="16:21" x14ac:dyDescent="0.2">
      <c r="P2128">
        <v>210.4</v>
      </c>
      <c r="Q2128">
        <f t="shared" si="172"/>
        <v>0.45938660138548071</v>
      </c>
      <c r="R2128">
        <f t="shared" si="173"/>
        <v>170.46</v>
      </c>
      <c r="S2128">
        <f t="shared" si="174"/>
        <v>0.17046</v>
      </c>
      <c r="T2128">
        <f t="shared" si="175"/>
        <v>-0.92243757737487186</v>
      </c>
      <c r="U2128">
        <f t="shared" si="176"/>
        <v>9.0775624226251281</v>
      </c>
    </row>
    <row r="2129" spans="16:21" x14ac:dyDescent="0.2">
      <c r="P2129">
        <v>210.5</v>
      </c>
      <c r="Q2129">
        <f t="shared" si="172"/>
        <v>0.4589393293387834</v>
      </c>
      <c r="R2129">
        <f t="shared" si="173"/>
        <v>170.46000000000004</v>
      </c>
      <c r="S2129">
        <f t="shared" si="174"/>
        <v>0.17046000000000003</v>
      </c>
      <c r="T2129">
        <f t="shared" si="175"/>
        <v>-0.92666805351958459</v>
      </c>
      <c r="U2129">
        <f t="shared" si="176"/>
        <v>9.0733319464804154</v>
      </c>
    </row>
    <row r="2130" spans="16:21" x14ac:dyDescent="0.2">
      <c r="P2130">
        <v>210.6</v>
      </c>
      <c r="Q2130">
        <f t="shared" si="172"/>
        <v>0.45849270488925892</v>
      </c>
      <c r="R2130">
        <f t="shared" si="173"/>
        <v>170.45999999999998</v>
      </c>
      <c r="S2130">
        <f t="shared" si="174"/>
        <v>0.17045999999999997</v>
      </c>
      <c r="T2130">
        <f t="shared" si="175"/>
        <v>-0.93089652041408755</v>
      </c>
      <c r="U2130">
        <f t="shared" si="176"/>
        <v>9.0691034795859125</v>
      </c>
    </row>
    <row r="2131" spans="16:21" x14ac:dyDescent="0.2">
      <c r="P2131">
        <v>210.7</v>
      </c>
      <c r="Q2131">
        <f t="shared" si="172"/>
        <v>0.4580467267924298</v>
      </c>
      <c r="R2131">
        <f t="shared" si="173"/>
        <v>170.45999999999998</v>
      </c>
      <c r="S2131">
        <f t="shared" si="174"/>
        <v>0.17045999999999997</v>
      </c>
      <c r="T2131">
        <f t="shared" si="175"/>
        <v>-0.93512297996604588</v>
      </c>
      <c r="U2131">
        <f t="shared" si="176"/>
        <v>9.0648770200339541</v>
      </c>
    </row>
    <row r="2132" spans="16:21" x14ac:dyDescent="0.2">
      <c r="P2132">
        <v>210.8</v>
      </c>
      <c r="Q2132">
        <f t="shared" si="172"/>
        <v>0.4576013938067971</v>
      </c>
      <c r="R2132">
        <f t="shared" si="173"/>
        <v>170.46</v>
      </c>
      <c r="S2132">
        <f t="shared" si="174"/>
        <v>0.17046</v>
      </c>
      <c r="T2132">
        <f t="shared" si="175"/>
        <v>-0.93934743408042465</v>
      </c>
      <c r="U2132">
        <f t="shared" si="176"/>
        <v>9.0606525659195754</v>
      </c>
    </row>
    <row r="2133" spans="16:21" x14ac:dyDescent="0.2">
      <c r="P2133">
        <v>210.9</v>
      </c>
      <c r="Q2133">
        <f t="shared" si="172"/>
        <v>0.45715670469383546</v>
      </c>
      <c r="R2133">
        <f t="shared" si="173"/>
        <v>170.46</v>
      </c>
      <c r="S2133">
        <f t="shared" si="174"/>
        <v>0.17046</v>
      </c>
      <c r="T2133">
        <f t="shared" si="175"/>
        <v>-0.94356988465946756</v>
      </c>
      <c r="U2133">
        <f t="shared" si="176"/>
        <v>9.0564301153405324</v>
      </c>
    </row>
    <row r="2134" spans="16:21" x14ac:dyDescent="0.2">
      <c r="P2134">
        <v>211</v>
      </c>
      <c r="Q2134">
        <f t="shared" si="172"/>
        <v>0.45671265821798435</v>
      </c>
      <c r="R2134">
        <f t="shared" si="173"/>
        <v>170.45999999999998</v>
      </c>
      <c r="S2134">
        <f t="shared" si="174"/>
        <v>0.17045999999999997</v>
      </c>
      <c r="T2134">
        <f t="shared" si="175"/>
        <v>-0.94779033360269693</v>
      </c>
      <c r="U2134">
        <f t="shared" si="176"/>
        <v>9.0522096663973031</v>
      </c>
    </row>
    <row r="2135" spans="16:21" x14ac:dyDescent="0.2">
      <c r="P2135">
        <v>211.1</v>
      </c>
      <c r="Q2135">
        <f t="shared" si="172"/>
        <v>0.45626925314663608</v>
      </c>
      <c r="R2135">
        <f t="shared" si="173"/>
        <v>170.46</v>
      </c>
      <c r="S2135">
        <f t="shared" si="174"/>
        <v>0.17046</v>
      </c>
      <c r="T2135">
        <f t="shared" si="175"/>
        <v>-0.95200878280695633</v>
      </c>
      <c r="U2135">
        <f t="shared" si="176"/>
        <v>9.0479912171930437</v>
      </c>
    </row>
    <row r="2136" spans="16:21" x14ac:dyDescent="0.2">
      <c r="P2136">
        <v>211.2</v>
      </c>
      <c r="Q2136">
        <f t="shared" si="172"/>
        <v>0.45582648825013189</v>
      </c>
      <c r="R2136">
        <f t="shared" si="173"/>
        <v>170.46</v>
      </c>
      <c r="S2136">
        <f t="shared" si="174"/>
        <v>0.17046</v>
      </c>
      <c r="T2136">
        <f t="shared" si="175"/>
        <v>-0.95622523416637506</v>
      </c>
      <c r="U2136">
        <f t="shared" si="176"/>
        <v>9.0437747658336249</v>
      </c>
    </row>
    <row r="2137" spans="16:21" x14ac:dyDescent="0.2">
      <c r="P2137">
        <v>211.3</v>
      </c>
      <c r="Q2137">
        <f t="shared" ref="Q2137:Q2200" si="177">IF(P2137&gt;108,(100*(0.001*10^(T2137/10)-0.001*10^((T2137-$Q$20)/10))/($Q$19)),MIN(($S$19*LOG10(P2137)+$U$19),($S$20*LOG10(P2137)+$U$20),($S$21*LOG10(P2137)+$U$21)))</f>
        <v>0.45538436230174778</v>
      </c>
      <c r="R2137">
        <f t="shared" si="173"/>
        <v>170.46</v>
      </c>
      <c r="S2137">
        <f t="shared" si="174"/>
        <v>0.17046</v>
      </c>
      <c r="T2137">
        <f t="shared" si="175"/>
        <v>-0.96043968957241788</v>
      </c>
      <c r="U2137">
        <f t="shared" si="176"/>
        <v>9.0395603104275821</v>
      </c>
    </row>
    <row r="2138" spans="16:21" x14ac:dyDescent="0.2">
      <c r="P2138">
        <v>211.4</v>
      </c>
      <c r="Q2138">
        <f t="shared" si="177"/>
        <v>0.45494287407769196</v>
      </c>
      <c r="R2138">
        <f t="shared" ref="R2138:R2201" si="178">1000*(0.001*10^(T2138/10)-0.001*10^((T2138-$Q$20)/10))/(0.01*Q2138)</f>
        <v>170.45999999999998</v>
      </c>
      <c r="S2138">
        <f t="shared" ref="S2138:S2201" si="179">0.001*R2138</f>
        <v>0.17045999999999997</v>
      </c>
      <c r="T2138">
        <f t="shared" ref="T2138:T2201" si="180">U2138-$Q$21</f>
        <v>-0.96465215091384948</v>
      </c>
      <c r="U2138">
        <f t="shared" ref="U2138:U2201" si="181">MIN($D$28*LOG(P2138)+$D$26,$D$29*LOG(P2138)+$D$27)</f>
        <v>9.0353478490861505</v>
      </c>
    </row>
    <row r="2139" spans="16:21" x14ac:dyDescent="0.2">
      <c r="P2139">
        <v>211.5</v>
      </c>
      <c r="Q2139">
        <f t="shared" si="177"/>
        <v>0.45450202235709386</v>
      </c>
      <c r="R2139">
        <f t="shared" si="178"/>
        <v>170.45999999999998</v>
      </c>
      <c r="S2139">
        <f t="shared" si="179"/>
        <v>0.17045999999999997</v>
      </c>
      <c r="T2139">
        <f t="shared" si="180"/>
        <v>-0.96886262007674873</v>
      </c>
      <c r="U2139">
        <f t="shared" si="181"/>
        <v>9.0311373799232513</v>
      </c>
    </row>
    <row r="2140" spans="16:21" x14ac:dyDescent="0.2">
      <c r="P2140">
        <v>211.6</v>
      </c>
      <c r="Q2140">
        <f t="shared" si="177"/>
        <v>0.45406180592199441</v>
      </c>
      <c r="R2140">
        <f t="shared" si="178"/>
        <v>170.46</v>
      </c>
      <c r="S2140">
        <f t="shared" si="179"/>
        <v>0.17046</v>
      </c>
      <c r="T2140">
        <f t="shared" si="180"/>
        <v>-0.97307109894453703</v>
      </c>
      <c r="U2140">
        <f t="shared" si="181"/>
        <v>9.026928901055463</v>
      </c>
    </row>
    <row r="2141" spans="16:21" x14ac:dyDescent="0.2">
      <c r="P2141">
        <v>211.7</v>
      </c>
      <c r="Q2141">
        <f t="shared" si="177"/>
        <v>0.45362222355734166</v>
      </c>
      <c r="R2141">
        <f t="shared" si="178"/>
        <v>170.46</v>
      </c>
      <c r="S2141">
        <f t="shared" si="179"/>
        <v>0.17046</v>
      </c>
      <c r="T2141">
        <f t="shared" si="180"/>
        <v>-0.97727758939794285</v>
      </c>
      <c r="U2141">
        <f t="shared" si="181"/>
        <v>9.0227224106020572</v>
      </c>
    </row>
    <row r="2142" spans="16:21" x14ac:dyDescent="0.2">
      <c r="P2142">
        <v>211.8</v>
      </c>
      <c r="Q2142">
        <f t="shared" si="177"/>
        <v>0.45318327405097769</v>
      </c>
      <c r="R2142">
        <f t="shared" si="178"/>
        <v>170.45999999999998</v>
      </c>
      <c r="S2142">
        <f t="shared" si="179"/>
        <v>0.17045999999999997</v>
      </c>
      <c r="T2142">
        <f t="shared" si="180"/>
        <v>-0.98148209331505143</v>
      </c>
      <c r="U2142">
        <f t="shared" si="181"/>
        <v>9.0185179066849486</v>
      </c>
    </row>
    <row r="2143" spans="16:21" x14ac:dyDescent="0.2">
      <c r="P2143">
        <v>211.9</v>
      </c>
      <c r="Q2143">
        <f t="shared" si="177"/>
        <v>0.45274495619363309</v>
      </c>
      <c r="R2143">
        <f t="shared" si="178"/>
        <v>170.46</v>
      </c>
      <c r="S2143">
        <f t="shared" si="179"/>
        <v>0.17046</v>
      </c>
      <c r="T2143">
        <f t="shared" si="180"/>
        <v>-0.98568461257128348</v>
      </c>
      <c r="U2143">
        <f t="shared" si="181"/>
        <v>9.0143153874287165</v>
      </c>
    </row>
    <row r="2144" spans="16:21" x14ac:dyDescent="0.2">
      <c r="P2144">
        <v>212</v>
      </c>
      <c r="Q2144">
        <f t="shared" si="177"/>
        <v>0.4523072687789198</v>
      </c>
      <c r="R2144">
        <f t="shared" si="178"/>
        <v>170.45999999999998</v>
      </c>
      <c r="S2144">
        <f t="shared" si="179"/>
        <v>0.17045999999999997</v>
      </c>
      <c r="T2144">
        <f t="shared" si="180"/>
        <v>-0.98988514903939517</v>
      </c>
      <c r="U2144">
        <f t="shared" si="181"/>
        <v>9.0101148509606048</v>
      </c>
    </row>
    <row r="2145" spans="16:21" x14ac:dyDescent="0.2">
      <c r="P2145">
        <v>212.1</v>
      </c>
      <c r="Q2145">
        <f t="shared" si="177"/>
        <v>0.45187021060331872</v>
      </c>
      <c r="R2145">
        <f t="shared" si="178"/>
        <v>170.45999999999995</v>
      </c>
      <c r="S2145">
        <f t="shared" si="179"/>
        <v>0.17045999999999994</v>
      </c>
      <c r="T2145">
        <f t="shared" si="180"/>
        <v>-0.99408370458951367</v>
      </c>
      <c r="U2145">
        <f t="shared" si="181"/>
        <v>9.0059162954104863</v>
      </c>
    </row>
    <row r="2146" spans="16:21" x14ac:dyDescent="0.2">
      <c r="P2146">
        <v>212.2</v>
      </c>
      <c r="Q2146">
        <f t="shared" si="177"/>
        <v>0.45143378046617733</v>
      </c>
      <c r="R2146">
        <f t="shared" si="178"/>
        <v>170.46</v>
      </c>
      <c r="S2146">
        <f t="shared" si="179"/>
        <v>0.17046</v>
      </c>
      <c r="T2146">
        <f t="shared" si="180"/>
        <v>-0.9982802810890945</v>
      </c>
      <c r="U2146">
        <f t="shared" si="181"/>
        <v>9.0017197189109055</v>
      </c>
    </row>
    <row r="2147" spans="16:21" x14ac:dyDescent="0.2">
      <c r="P2147">
        <v>212.3</v>
      </c>
      <c r="Q2147">
        <f t="shared" si="177"/>
        <v>0.45099797716969664</v>
      </c>
      <c r="R2147">
        <f t="shared" si="178"/>
        <v>170.45999999999998</v>
      </c>
      <c r="S2147">
        <f t="shared" si="179"/>
        <v>0.17045999999999997</v>
      </c>
      <c r="T2147">
        <f t="shared" si="180"/>
        <v>-1.0024748804029713</v>
      </c>
      <c r="U2147">
        <f t="shared" si="181"/>
        <v>8.9975251195970287</v>
      </c>
    </row>
    <row r="2148" spans="16:21" x14ac:dyDescent="0.2">
      <c r="P2148">
        <v>212.4</v>
      </c>
      <c r="Q2148">
        <f t="shared" si="177"/>
        <v>0.45056279951892464</v>
      </c>
      <c r="R2148">
        <f t="shared" si="178"/>
        <v>170.45999999999998</v>
      </c>
      <c r="S2148">
        <f t="shared" si="179"/>
        <v>0.17045999999999997</v>
      </c>
      <c r="T2148">
        <f t="shared" si="180"/>
        <v>-1.0066675043933415</v>
      </c>
      <c r="U2148">
        <f t="shared" si="181"/>
        <v>8.9933324956066585</v>
      </c>
    </row>
    <row r="2149" spans="16:21" x14ac:dyDescent="0.2">
      <c r="P2149">
        <v>212.5</v>
      </c>
      <c r="Q2149">
        <f t="shared" si="177"/>
        <v>0.45012824632174953</v>
      </c>
      <c r="R2149">
        <f t="shared" si="178"/>
        <v>170.45999999999998</v>
      </c>
      <c r="S2149">
        <f t="shared" si="179"/>
        <v>0.17045999999999997</v>
      </c>
      <c r="T2149">
        <f t="shared" si="180"/>
        <v>-1.0108581549197666</v>
      </c>
      <c r="U2149">
        <f t="shared" si="181"/>
        <v>8.9891418450802334</v>
      </c>
    </row>
    <row r="2150" spans="16:21" x14ac:dyDescent="0.2">
      <c r="P2150">
        <v>212.6</v>
      </c>
      <c r="Q2150">
        <f t="shared" si="177"/>
        <v>0.44969431638888907</v>
      </c>
      <c r="R2150">
        <f t="shared" si="178"/>
        <v>170.45999999999998</v>
      </c>
      <c r="S2150">
        <f t="shared" si="179"/>
        <v>0.17045999999999997</v>
      </c>
      <c r="T2150">
        <f t="shared" si="180"/>
        <v>-1.0150468338391931</v>
      </c>
      <c r="U2150">
        <f t="shared" si="181"/>
        <v>8.9849531661608069</v>
      </c>
    </row>
    <row r="2151" spans="16:21" x14ac:dyDescent="0.2">
      <c r="P2151">
        <v>212.7</v>
      </c>
      <c r="Q2151">
        <f t="shared" si="177"/>
        <v>0.44926100853388506</v>
      </c>
      <c r="R2151">
        <f t="shared" si="178"/>
        <v>170.46000000000004</v>
      </c>
      <c r="S2151">
        <f t="shared" si="179"/>
        <v>0.17046000000000003</v>
      </c>
      <c r="T2151">
        <f t="shared" si="180"/>
        <v>-1.0192335430059387</v>
      </c>
      <c r="U2151">
        <f t="shared" si="181"/>
        <v>8.9807664569940613</v>
      </c>
    </row>
    <row r="2152" spans="16:21" x14ac:dyDescent="0.2">
      <c r="P2152">
        <v>212.8</v>
      </c>
      <c r="Q2152">
        <f t="shared" si="177"/>
        <v>0.44882832157309316</v>
      </c>
      <c r="R2152">
        <f t="shared" si="178"/>
        <v>170.45999999999998</v>
      </c>
      <c r="S2152">
        <f t="shared" si="179"/>
        <v>0.17045999999999997</v>
      </c>
      <c r="T2152">
        <f t="shared" si="180"/>
        <v>-1.0234182842717203</v>
      </c>
      <c r="U2152">
        <f t="shared" si="181"/>
        <v>8.9765817157282797</v>
      </c>
    </row>
    <row r="2153" spans="16:21" x14ac:dyDescent="0.2">
      <c r="P2153">
        <v>212.9</v>
      </c>
      <c r="Q2153">
        <f t="shared" si="177"/>
        <v>0.44839625432567859</v>
      </c>
      <c r="R2153">
        <f t="shared" si="178"/>
        <v>170.46</v>
      </c>
      <c r="S2153">
        <f t="shared" si="179"/>
        <v>0.17046</v>
      </c>
      <c r="T2153">
        <f t="shared" si="180"/>
        <v>-1.0276010594856118</v>
      </c>
      <c r="U2153">
        <f t="shared" si="181"/>
        <v>8.9723989405143882</v>
      </c>
    </row>
    <row r="2154" spans="16:21" x14ac:dyDescent="0.2">
      <c r="P2154">
        <v>213</v>
      </c>
      <c r="Q2154">
        <f t="shared" si="177"/>
        <v>0.44796480561360197</v>
      </c>
      <c r="R2154">
        <f t="shared" si="178"/>
        <v>170.46</v>
      </c>
      <c r="S2154">
        <f t="shared" si="179"/>
        <v>0.17046</v>
      </c>
      <c r="T2154">
        <f t="shared" si="180"/>
        <v>-1.0317818704941217</v>
      </c>
      <c r="U2154">
        <f t="shared" si="181"/>
        <v>8.9682181295058783</v>
      </c>
    </row>
    <row r="2155" spans="16:21" x14ac:dyDescent="0.2">
      <c r="P2155">
        <v>213.1</v>
      </c>
      <c r="Q2155">
        <f t="shared" si="177"/>
        <v>0.44753397426161684</v>
      </c>
      <c r="R2155">
        <f t="shared" si="178"/>
        <v>170.46</v>
      </c>
      <c r="S2155">
        <f t="shared" si="179"/>
        <v>0.17046</v>
      </c>
      <c r="T2155">
        <f t="shared" si="180"/>
        <v>-1.0359607191411371</v>
      </c>
      <c r="U2155">
        <f t="shared" si="181"/>
        <v>8.9640392808588629</v>
      </c>
    </row>
    <row r="2156" spans="16:21" x14ac:dyDescent="0.2">
      <c r="P2156">
        <v>213.2</v>
      </c>
      <c r="Q2156">
        <f t="shared" si="177"/>
        <v>0.44710375909726019</v>
      </c>
      <c r="R2156">
        <f t="shared" si="178"/>
        <v>170.45999999999995</v>
      </c>
      <c r="S2156">
        <f t="shared" si="179"/>
        <v>0.17045999999999994</v>
      </c>
      <c r="T2156">
        <f t="shared" si="180"/>
        <v>-1.0401376072679511</v>
      </c>
      <c r="U2156">
        <f t="shared" si="181"/>
        <v>8.9598623927320489</v>
      </c>
    </row>
    <row r="2157" spans="16:21" x14ac:dyDescent="0.2">
      <c r="P2157">
        <v>213.3</v>
      </c>
      <c r="Q2157">
        <f t="shared" si="177"/>
        <v>0.44667415895084167</v>
      </c>
      <c r="R2157">
        <f t="shared" si="178"/>
        <v>170.45999999999998</v>
      </c>
      <c r="S2157">
        <f t="shared" si="179"/>
        <v>0.17045999999999997</v>
      </c>
      <c r="T2157">
        <f t="shared" si="180"/>
        <v>-1.0443125367132851</v>
      </c>
      <c r="U2157">
        <f t="shared" si="181"/>
        <v>8.9556874632867149</v>
      </c>
    </row>
    <row r="2158" spans="16:21" x14ac:dyDescent="0.2">
      <c r="P2158">
        <v>213.4</v>
      </c>
      <c r="Q2158">
        <f t="shared" si="177"/>
        <v>0.44624517265544245</v>
      </c>
      <c r="R2158">
        <f t="shared" si="178"/>
        <v>170.45999999999998</v>
      </c>
      <c r="S2158">
        <f t="shared" si="179"/>
        <v>0.17045999999999997</v>
      </c>
      <c r="T2158">
        <f t="shared" si="180"/>
        <v>-1.0484855093132381</v>
      </c>
      <c r="U2158">
        <f t="shared" si="181"/>
        <v>8.9515144906867619</v>
      </c>
    </row>
    <row r="2159" spans="16:21" x14ac:dyDescent="0.2">
      <c r="P2159">
        <v>213.5</v>
      </c>
      <c r="Q2159">
        <f t="shared" si="177"/>
        <v>0.4458167990468983</v>
      </c>
      <c r="R2159">
        <f t="shared" si="178"/>
        <v>170.46</v>
      </c>
      <c r="S2159">
        <f t="shared" si="179"/>
        <v>0.17046</v>
      </c>
      <c r="T2159">
        <f t="shared" si="180"/>
        <v>-1.052656526901373</v>
      </c>
      <c r="U2159">
        <f t="shared" si="181"/>
        <v>8.947343473098627</v>
      </c>
    </row>
    <row r="2160" spans="16:21" x14ac:dyDescent="0.2">
      <c r="P2160">
        <v>213.6</v>
      </c>
      <c r="Q2160">
        <f t="shared" si="177"/>
        <v>0.44538903696380189</v>
      </c>
      <c r="R2160">
        <f t="shared" si="178"/>
        <v>170.45999999999998</v>
      </c>
      <c r="S2160">
        <f t="shared" si="179"/>
        <v>0.17045999999999997</v>
      </c>
      <c r="T2160">
        <f t="shared" si="180"/>
        <v>-1.0568255913086304</v>
      </c>
      <c r="U2160">
        <f t="shared" si="181"/>
        <v>8.9431744086913696</v>
      </c>
    </row>
    <row r="2161" spans="16:21" x14ac:dyDescent="0.2">
      <c r="P2161">
        <v>213.7</v>
      </c>
      <c r="Q2161">
        <f t="shared" si="177"/>
        <v>0.44496188524748509</v>
      </c>
      <c r="R2161">
        <f t="shared" si="178"/>
        <v>170.45999999999998</v>
      </c>
      <c r="S2161">
        <f t="shared" si="179"/>
        <v>0.17045999999999997</v>
      </c>
      <c r="T2161">
        <f t="shared" si="180"/>
        <v>-1.0609927043634215</v>
      </c>
      <c r="U2161">
        <f t="shared" si="181"/>
        <v>8.9390072956365785</v>
      </c>
    </row>
    <row r="2162" spans="16:21" x14ac:dyDescent="0.2">
      <c r="P2162">
        <v>213.8</v>
      </c>
      <c r="Q2162">
        <f t="shared" si="177"/>
        <v>0.44453534274201956</v>
      </c>
      <c r="R2162">
        <f t="shared" si="178"/>
        <v>170.46</v>
      </c>
      <c r="S2162">
        <f t="shared" si="179"/>
        <v>0.17046</v>
      </c>
      <c r="T2162">
        <f t="shared" si="180"/>
        <v>-1.065157867891557</v>
      </c>
      <c r="U2162">
        <f t="shared" si="181"/>
        <v>8.934842132108443</v>
      </c>
    </row>
    <row r="2163" spans="16:21" x14ac:dyDescent="0.2">
      <c r="P2163">
        <v>213.9</v>
      </c>
      <c r="Q2163">
        <f t="shared" si="177"/>
        <v>0.44410940829420203</v>
      </c>
      <c r="R2163">
        <f t="shared" si="178"/>
        <v>170.45999999999998</v>
      </c>
      <c r="S2163">
        <f t="shared" si="179"/>
        <v>0.17045999999999997</v>
      </c>
      <c r="T2163">
        <f t="shared" si="180"/>
        <v>-1.0693210837163178</v>
      </c>
      <c r="U2163">
        <f t="shared" si="181"/>
        <v>8.9306789162836822</v>
      </c>
    </row>
    <row r="2164" spans="16:21" x14ac:dyDescent="0.2">
      <c r="P2164">
        <v>214</v>
      </c>
      <c r="Q2164">
        <f t="shared" si="177"/>
        <v>0.44368408075355176</v>
      </c>
      <c r="R2164">
        <f t="shared" si="178"/>
        <v>170.46</v>
      </c>
      <c r="S2164">
        <f t="shared" si="179"/>
        <v>0.17046</v>
      </c>
      <c r="T2164">
        <f t="shared" si="180"/>
        <v>-1.073482353658413</v>
      </c>
      <c r="U2164">
        <f t="shared" si="181"/>
        <v>8.926517646341587</v>
      </c>
    </row>
    <row r="2165" spans="16:21" x14ac:dyDescent="0.2">
      <c r="P2165">
        <v>214.1</v>
      </c>
      <c r="Q2165">
        <f t="shared" si="177"/>
        <v>0.44325935897230201</v>
      </c>
      <c r="R2165">
        <f t="shared" si="178"/>
        <v>170.45999999999998</v>
      </c>
      <c r="S2165">
        <f t="shared" si="179"/>
        <v>0.17045999999999997</v>
      </c>
      <c r="T2165">
        <f t="shared" si="180"/>
        <v>-1.0776416795359864</v>
      </c>
      <c r="U2165">
        <f t="shared" si="181"/>
        <v>8.9223583204640136</v>
      </c>
    </row>
    <row r="2166" spans="16:21" x14ac:dyDescent="0.2">
      <c r="P2166">
        <v>214.2</v>
      </c>
      <c r="Q2166">
        <f t="shared" si="177"/>
        <v>0.44283524180539041</v>
      </c>
      <c r="R2166">
        <f t="shared" si="178"/>
        <v>170.46</v>
      </c>
      <c r="S2166">
        <f t="shared" si="179"/>
        <v>0.17046</v>
      </c>
      <c r="T2166">
        <f t="shared" si="180"/>
        <v>-1.0817990631646452</v>
      </c>
      <c r="U2166">
        <f t="shared" si="181"/>
        <v>8.9182009368353548</v>
      </c>
    </row>
    <row r="2167" spans="16:21" x14ac:dyDescent="0.2">
      <c r="P2167">
        <v>214.3</v>
      </c>
      <c r="Q2167">
        <f t="shared" si="177"/>
        <v>0.44241172811044965</v>
      </c>
      <c r="R2167">
        <f t="shared" si="178"/>
        <v>170.45999999999998</v>
      </c>
      <c r="S2167">
        <f t="shared" si="179"/>
        <v>0.17045999999999997</v>
      </c>
      <c r="T2167">
        <f t="shared" si="180"/>
        <v>-1.0859545063574814</v>
      </c>
      <c r="U2167">
        <f t="shared" si="181"/>
        <v>8.9140454936425186</v>
      </c>
    </row>
    <row r="2168" spans="16:21" x14ac:dyDescent="0.2">
      <c r="P2168">
        <v>214.4</v>
      </c>
      <c r="Q2168">
        <f t="shared" si="177"/>
        <v>0.4419888167478066</v>
      </c>
      <c r="R2168">
        <f t="shared" si="178"/>
        <v>170.45999999999998</v>
      </c>
      <c r="S2168">
        <f t="shared" si="179"/>
        <v>0.17045999999999997</v>
      </c>
      <c r="T2168">
        <f t="shared" si="180"/>
        <v>-1.0901080109250074</v>
      </c>
      <c r="U2168">
        <f t="shared" si="181"/>
        <v>8.9098919890749926</v>
      </c>
    </row>
    <row r="2169" spans="16:21" x14ac:dyDescent="0.2">
      <c r="P2169">
        <v>214.5</v>
      </c>
      <c r="Q2169">
        <f t="shared" si="177"/>
        <v>0.44156650658046753</v>
      </c>
      <c r="R2169">
        <f t="shared" si="178"/>
        <v>170.46000000000004</v>
      </c>
      <c r="S2169">
        <f t="shared" si="179"/>
        <v>0.17046000000000003</v>
      </c>
      <c r="T2169">
        <f t="shared" si="180"/>
        <v>-1.0942595786752349</v>
      </c>
      <c r="U2169">
        <f t="shared" si="181"/>
        <v>8.9057404213247651</v>
      </c>
    </row>
    <row r="2170" spans="16:21" x14ac:dyDescent="0.2">
      <c r="P2170">
        <v>214.6</v>
      </c>
      <c r="Q2170">
        <f t="shared" si="177"/>
        <v>0.44114479647411736</v>
      </c>
      <c r="R2170">
        <f t="shared" si="178"/>
        <v>170.45999999999998</v>
      </c>
      <c r="S2170">
        <f t="shared" si="179"/>
        <v>0.17045999999999997</v>
      </c>
      <c r="T2170">
        <f t="shared" si="180"/>
        <v>-1.0984092114136104</v>
      </c>
      <c r="U2170">
        <f t="shared" si="181"/>
        <v>8.9015907885863896</v>
      </c>
    </row>
    <row r="2171" spans="16:21" x14ac:dyDescent="0.2">
      <c r="P2171">
        <v>214.7</v>
      </c>
      <c r="Q2171">
        <f t="shared" si="177"/>
        <v>0.44072368529710387</v>
      </c>
      <c r="R2171">
        <f t="shared" si="178"/>
        <v>170.46</v>
      </c>
      <c r="S2171">
        <f t="shared" si="179"/>
        <v>0.17046</v>
      </c>
      <c r="T2171">
        <f t="shared" si="180"/>
        <v>-1.1025569109431004</v>
      </c>
      <c r="U2171">
        <f t="shared" si="181"/>
        <v>8.8974430890568996</v>
      </c>
    </row>
    <row r="2172" spans="16:21" x14ac:dyDescent="0.2">
      <c r="P2172">
        <v>214.8</v>
      </c>
      <c r="Q2172">
        <f t="shared" si="177"/>
        <v>0.44030317192043877</v>
      </c>
      <c r="R2172">
        <f t="shared" si="178"/>
        <v>170.46</v>
      </c>
      <c r="S2172">
        <f t="shared" si="179"/>
        <v>0.17046</v>
      </c>
      <c r="T2172">
        <f t="shared" si="180"/>
        <v>-1.1067026790641137</v>
      </c>
      <c r="U2172">
        <f t="shared" si="181"/>
        <v>8.8932973209358863</v>
      </c>
    </row>
    <row r="2173" spans="16:21" x14ac:dyDescent="0.2">
      <c r="P2173">
        <v>214.9</v>
      </c>
      <c r="Q2173">
        <f t="shared" si="177"/>
        <v>0.43988325521778227</v>
      </c>
      <c r="R2173">
        <f t="shared" si="178"/>
        <v>170.46</v>
      </c>
      <c r="S2173">
        <f t="shared" si="179"/>
        <v>0.17046</v>
      </c>
      <c r="T2173">
        <f t="shared" si="180"/>
        <v>-1.1108465175745863</v>
      </c>
      <c r="U2173">
        <f t="shared" si="181"/>
        <v>8.8891534824254137</v>
      </c>
    </row>
    <row r="2174" spans="16:21" x14ac:dyDescent="0.2">
      <c r="P2174">
        <v>215</v>
      </c>
      <c r="Q2174">
        <f t="shared" si="177"/>
        <v>0.43946393406544243</v>
      </c>
      <c r="R2174">
        <f t="shared" si="178"/>
        <v>170.46000000000004</v>
      </c>
      <c r="S2174">
        <f t="shared" si="179"/>
        <v>0.17046000000000003</v>
      </c>
      <c r="T2174">
        <f t="shared" si="180"/>
        <v>-1.1149884282699105</v>
      </c>
      <c r="U2174">
        <f t="shared" si="181"/>
        <v>8.8850115717300895</v>
      </c>
    </row>
    <row r="2175" spans="16:21" x14ac:dyDescent="0.2">
      <c r="P2175">
        <v>215.1</v>
      </c>
      <c r="Q2175">
        <f t="shared" si="177"/>
        <v>0.43904520734236435</v>
      </c>
      <c r="R2175">
        <f t="shared" si="178"/>
        <v>170.45999999999998</v>
      </c>
      <c r="S2175">
        <f t="shared" si="179"/>
        <v>0.17045999999999997</v>
      </c>
      <c r="T2175">
        <f t="shared" si="180"/>
        <v>-1.1191284129429846</v>
      </c>
      <c r="U2175">
        <f t="shared" si="181"/>
        <v>8.8808715870570154</v>
      </c>
    </row>
    <row r="2176" spans="16:21" x14ac:dyDescent="0.2">
      <c r="P2176">
        <v>215.2</v>
      </c>
      <c r="Q2176">
        <f t="shared" si="177"/>
        <v>0.43862707393012351</v>
      </c>
      <c r="R2176">
        <f t="shared" si="178"/>
        <v>170.46</v>
      </c>
      <c r="S2176">
        <f t="shared" si="179"/>
        <v>0.17046</v>
      </c>
      <c r="T2176">
        <f t="shared" si="180"/>
        <v>-1.1232664733841986</v>
      </c>
      <c r="U2176">
        <f t="shared" si="181"/>
        <v>8.8767335266158014</v>
      </c>
    </row>
    <row r="2177" spans="16:21" x14ac:dyDescent="0.2">
      <c r="P2177">
        <v>215.3</v>
      </c>
      <c r="Q2177">
        <f t="shared" si="177"/>
        <v>0.43820953271291402</v>
      </c>
      <c r="R2177">
        <f t="shared" si="178"/>
        <v>170.45999999999998</v>
      </c>
      <c r="S2177">
        <f t="shared" si="179"/>
        <v>0.17045999999999997</v>
      </c>
      <c r="T2177">
        <f t="shared" si="180"/>
        <v>-1.1274026113814912</v>
      </c>
      <c r="U2177">
        <f t="shared" si="181"/>
        <v>8.8725973886185088</v>
      </c>
    </row>
    <row r="2178" spans="16:21" x14ac:dyDescent="0.2">
      <c r="P2178">
        <v>215.4</v>
      </c>
      <c r="Q2178">
        <f t="shared" si="177"/>
        <v>0.4377925825775526</v>
      </c>
      <c r="R2178">
        <f t="shared" si="178"/>
        <v>170.45999999999998</v>
      </c>
      <c r="S2178">
        <f t="shared" si="179"/>
        <v>0.17045999999999997</v>
      </c>
      <c r="T2178">
        <f t="shared" si="180"/>
        <v>-1.1315368287202361</v>
      </c>
      <c r="U2178">
        <f t="shared" si="181"/>
        <v>8.8684631712797639</v>
      </c>
    </row>
    <row r="2179" spans="16:21" x14ac:dyDescent="0.2">
      <c r="P2179">
        <v>215.5</v>
      </c>
      <c r="Q2179">
        <f t="shared" si="177"/>
        <v>0.43737622241345858</v>
      </c>
      <c r="R2179">
        <f t="shared" si="178"/>
        <v>170.46</v>
      </c>
      <c r="S2179">
        <f t="shared" si="179"/>
        <v>0.17046</v>
      </c>
      <c r="T2179">
        <f t="shared" si="180"/>
        <v>-1.1356691271833768</v>
      </c>
      <c r="U2179">
        <f t="shared" si="181"/>
        <v>8.8643308728166232</v>
      </c>
    </row>
    <row r="2180" spans="16:21" x14ac:dyDescent="0.2">
      <c r="P2180">
        <v>215.6</v>
      </c>
      <c r="Q2180">
        <f t="shared" si="177"/>
        <v>0.4369604511126523</v>
      </c>
      <c r="R2180">
        <f t="shared" si="178"/>
        <v>170.45999999999998</v>
      </c>
      <c r="S2180">
        <f t="shared" si="179"/>
        <v>0.17045999999999997</v>
      </c>
      <c r="T2180">
        <f t="shared" si="180"/>
        <v>-1.1397995085513699</v>
      </c>
      <c r="U2180">
        <f t="shared" si="181"/>
        <v>8.8602004914486301</v>
      </c>
    </row>
    <row r="2181" spans="16:21" x14ac:dyDescent="0.2">
      <c r="P2181">
        <v>215.7</v>
      </c>
      <c r="Q2181">
        <f t="shared" si="177"/>
        <v>0.43654526756974987</v>
      </c>
      <c r="R2181">
        <f t="shared" si="178"/>
        <v>170.46000000000004</v>
      </c>
      <c r="S2181">
        <f t="shared" si="179"/>
        <v>0.17046000000000003</v>
      </c>
      <c r="T2181">
        <f t="shared" si="180"/>
        <v>-1.1439279746021711</v>
      </c>
      <c r="U2181">
        <f t="shared" si="181"/>
        <v>8.8560720253978289</v>
      </c>
    </row>
    <row r="2182" spans="16:21" x14ac:dyDescent="0.2">
      <c r="P2182">
        <v>215.8</v>
      </c>
      <c r="Q2182">
        <f t="shared" si="177"/>
        <v>0.43613067068195172</v>
      </c>
      <c r="R2182">
        <f t="shared" si="178"/>
        <v>170.46</v>
      </c>
      <c r="S2182">
        <f t="shared" si="179"/>
        <v>0.17046</v>
      </c>
      <c r="T2182">
        <f t="shared" si="180"/>
        <v>-1.1480545271112845</v>
      </c>
      <c r="U2182">
        <f t="shared" si="181"/>
        <v>8.8519454728887155</v>
      </c>
    </row>
    <row r="2183" spans="16:21" x14ac:dyDescent="0.2">
      <c r="P2183">
        <v>215.9</v>
      </c>
      <c r="Q2183">
        <f t="shared" si="177"/>
        <v>0.43571665934903869</v>
      </c>
      <c r="R2183">
        <f t="shared" si="178"/>
        <v>170.46000000000004</v>
      </c>
      <c r="S2183">
        <f t="shared" si="179"/>
        <v>0.17046000000000003</v>
      </c>
      <c r="T2183">
        <f t="shared" si="180"/>
        <v>-1.1521791678517275</v>
      </c>
      <c r="U2183">
        <f t="shared" si="181"/>
        <v>8.8478208321482725</v>
      </c>
    </row>
    <row r="2184" spans="16:21" x14ac:dyDescent="0.2">
      <c r="P2184">
        <v>216</v>
      </c>
      <c r="Q2184">
        <f t="shared" si="177"/>
        <v>0.43530323247336172</v>
      </c>
      <c r="R2184">
        <f t="shared" si="178"/>
        <v>170.46</v>
      </c>
      <c r="S2184">
        <f t="shared" si="179"/>
        <v>0.17046</v>
      </c>
      <c r="T2184">
        <f t="shared" si="180"/>
        <v>-1.156301898594073</v>
      </c>
      <c r="U2184">
        <f t="shared" si="181"/>
        <v>8.843698101405927</v>
      </c>
    </row>
    <row r="2185" spans="16:21" x14ac:dyDescent="0.2">
      <c r="P2185">
        <v>216.1</v>
      </c>
      <c r="Q2185">
        <f t="shared" si="177"/>
        <v>0.43489038895983534</v>
      </c>
      <c r="R2185">
        <f t="shared" si="178"/>
        <v>170.45999999999998</v>
      </c>
      <c r="S2185">
        <f t="shared" si="179"/>
        <v>0.17045999999999997</v>
      </c>
      <c r="T2185">
        <f t="shared" si="180"/>
        <v>-1.1604227211064426</v>
      </c>
      <c r="U2185">
        <f t="shared" si="181"/>
        <v>8.8395772788935574</v>
      </c>
    </row>
    <row r="2186" spans="16:21" x14ac:dyDescent="0.2">
      <c r="P2186">
        <v>216.2</v>
      </c>
      <c r="Q2186">
        <f t="shared" si="177"/>
        <v>0.43447812771593436</v>
      </c>
      <c r="R2186">
        <f t="shared" si="178"/>
        <v>170.45999999999998</v>
      </c>
      <c r="S2186">
        <f t="shared" si="179"/>
        <v>0.17045999999999997</v>
      </c>
      <c r="T2186">
        <f t="shared" si="180"/>
        <v>-1.1645416371544712</v>
      </c>
      <c r="U2186">
        <f t="shared" si="181"/>
        <v>8.8354583628455288</v>
      </c>
    </row>
    <row r="2187" spans="16:21" x14ac:dyDescent="0.2">
      <c r="P2187">
        <v>216.3</v>
      </c>
      <c r="Q2187">
        <f t="shared" si="177"/>
        <v>0.43406644765168179</v>
      </c>
      <c r="R2187">
        <f t="shared" si="178"/>
        <v>170.45999999999998</v>
      </c>
      <c r="S2187">
        <f t="shared" si="179"/>
        <v>0.17045999999999997</v>
      </c>
      <c r="T2187">
        <f t="shared" si="180"/>
        <v>-1.1686586485013706</v>
      </c>
      <c r="U2187">
        <f t="shared" si="181"/>
        <v>8.8313413514986294</v>
      </c>
    </row>
    <row r="2188" spans="16:21" x14ac:dyDescent="0.2">
      <c r="P2188">
        <v>216.4</v>
      </c>
      <c r="Q2188">
        <f t="shared" si="177"/>
        <v>0.43365534767964359</v>
      </c>
      <c r="R2188">
        <f t="shared" si="178"/>
        <v>170.46000000000004</v>
      </c>
      <c r="S2188">
        <f t="shared" si="179"/>
        <v>0.17046000000000003</v>
      </c>
      <c r="T2188">
        <f t="shared" si="180"/>
        <v>-1.1727737569079011</v>
      </c>
      <c r="U2188">
        <f t="shared" si="181"/>
        <v>8.8272262430920989</v>
      </c>
    </row>
    <row r="2189" spans="16:21" x14ac:dyDescent="0.2">
      <c r="P2189">
        <v>216.5</v>
      </c>
      <c r="Q2189">
        <f t="shared" si="177"/>
        <v>0.4332448267149222</v>
      </c>
      <c r="R2189">
        <f t="shared" si="178"/>
        <v>170.46</v>
      </c>
      <c r="S2189">
        <f t="shared" si="179"/>
        <v>0.17046</v>
      </c>
      <c r="T2189">
        <f t="shared" si="180"/>
        <v>-1.1768869641323789</v>
      </c>
      <c r="U2189">
        <f t="shared" si="181"/>
        <v>8.8231130358676211</v>
      </c>
    </row>
    <row r="2190" spans="16:21" x14ac:dyDescent="0.2">
      <c r="P2190">
        <v>216.6</v>
      </c>
      <c r="Q2190">
        <f t="shared" si="177"/>
        <v>0.43283488367514988</v>
      </c>
      <c r="R2190">
        <f t="shared" si="178"/>
        <v>170.45999999999998</v>
      </c>
      <c r="S2190">
        <f t="shared" si="179"/>
        <v>0.17045999999999997</v>
      </c>
      <c r="T2190">
        <f t="shared" si="180"/>
        <v>-1.180998271930676</v>
      </c>
      <c r="U2190">
        <f t="shared" si="181"/>
        <v>8.819001728069324</v>
      </c>
    </row>
    <row r="2191" spans="16:21" x14ac:dyDescent="0.2">
      <c r="P2191">
        <v>216.7</v>
      </c>
      <c r="Q2191">
        <f t="shared" si="177"/>
        <v>0.43242551748047736</v>
      </c>
      <c r="R2191">
        <f t="shared" si="178"/>
        <v>170.46</v>
      </c>
      <c r="S2191">
        <f t="shared" si="179"/>
        <v>0.17046</v>
      </c>
      <c r="T2191">
        <f t="shared" si="180"/>
        <v>-1.1851076820562625</v>
      </c>
      <c r="U2191">
        <f t="shared" si="181"/>
        <v>8.8148923179437375</v>
      </c>
    </row>
    <row r="2192" spans="16:21" x14ac:dyDescent="0.2">
      <c r="P2192">
        <v>216.8</v>
      </c>
      <c r="Q2192">
        <f t="shared" si="177"/>
        <v>0.43201672705357302</v>
      </c>
      <c r="R2192">
        <f t="shared" si="178"/>
        <v>170.45999999999998</v>
      </c>
      <c r="S2192">
        <f t="shared" si="179"/>
        <v>0.17045999999999997</v>
      </c>
      <c r="T2192">
        <f t="shared" si="180"/>
        <v>-1.1892151962601574</v>
      </c>
      <c r="U2192">
        <f t="shared" si="181"/>
        <v>8.8107848037398426</v>
      </c>
    </row>
    <row r="2193" spans="16:21" x14ac:dyDescent="0.2">
      <c r="P2193">
        <v>216.9</v>
      </c>
      <c r="Q2193">
        <f t="shared" si="177"/>
        <v>0.43160851131961242</v>
      </c>
      <c r="R2193">
        <f t="shared" si="178"/>
        <v>170.46</v>
      </c>
      <c r="S2193">
        <f t="shared" si="179"/>
        <v>0.17046</v>
      </c>
      <c r="T2193">
        <f t="shared" si="180"/>
        <v>-1.1933208162909565</v>
      </c>
      <c r="U2193">
        <f t="shared" si="181"/>
        <v>8.8066791837090435</v>
      </c>
    </row>
    <row r="2194" spans="16:21" x14ac:dyDescent="0.2">
      <c r="P2194">
        <v>217</v>
      </c>
      <c r="Q2194">
        <f t="shared" si="177"/>
        <v>0.43120086920627076</v>
      </c>
      <c r="R2194">
        <f t="shared" si="178"/>
        <v>170.45999999999998</v>
      </c>
      <c r="S2194">
        <f t="shared" si="179"/>
        <v>0.17045999999999997</v>
      </c>
      <c r="T2194">
        <f t="shared" si="180"/>
        <v>-1.1974245438948543</v>
      </c>
      <c r="U2194">
        <f t="shared" si="181"/>
        <v>8.8025754561051457</v>
      </c>
    </row>
    <row r="2195" spans="16:21" x14ac:dyDescent="0.2">
      <c r="P2195">
        <v>217.1</v>
      </c>
      <c r="Q2195">
        <f t="shared" si="177"/>
        <v>0.43079379964371795</v>
      </c>
      <c r="R2195">
        <f t="shared" si="178"/>
        <v>170.45999999999998</v>
      </c>
      <c r="S2195">
        <f t="shared" si="179"/>
        <v>0.17045999999999997</v>
      </c>
      <c r="T2195">
        <f t="shared" si="180"/>
        <v>-1.2015263808156149</v>
      </c>
      <c r="U2195">
        <f t="shared" si="181"/>
        <v>8.7984736191843851</v>
      </c>
    </row>
    <row r="2196" spans="16:21" x14ac:dyDescent="0.2">
      <c r="P2196">
        <v>217.2</v>
      </c>
      <c r="Q2196">
        <f t="shared" si="177"/>
        <v>0.43038730156461197</v>
      </c>
      <c r="R2196">
        <f t="shared" si="178"/>
        <v>170.45999999999998</v>
      </c>
      <c r="S2196">
        <f t="shared" si="179"/>
        <v>0.17045999999999997</v>
      </c>
      <c r="T2196">
        <f t="shared" si="180"/>
        <v>-1.2056263287945868</v>
      </c>
      <c r="U2196">
        <f t="shared" si="181"/>
        <v>8.7943736712054132</v>
      </c>
    </row>
    <row r="2197" spans="16:21" x14ac:dyDescent="0.2">
      <c r="P2197">
        <v>217.3</v>
      </c>
      <c r="Q2197">
        <f t="shared" si="177"/>
        <v>0.42998137390408675</v>
      </c>
      <c r="R2197">
        <f t="shared" si="178"/>
        <v>170.45999999999998</v>
      </c>
      <c r="S2197">
        <f t="shared" si="179"/>
        <v>0.17045999999999997</v>
      </c>
      <c r="T2197">
        <f t="shared" si="180"/>
        <v>-1.2097243895707521</v>
      </c>
      <c r="U2197">
        <f t="shared" si="181"/>
        <v>8.7902756104292479</v>
      </c>
    </row>
    <row r="2198" spans="16:21" x14ac:dyDescent="0.2">
      <c r="P2198">
        <v>217.4</v>
      </c>
      <c r="Q2198">
        <f t="shared" si="177"/>
        <v>0.42957601559975339</v>
      </c>
      <c r="R2198">
        <f t="shared" si="178"/>
        <v>170.45999999999998</v>
      </c>
      <c r="S2198">
        <f t="shared" si="179"/>
        <v>0.17045999999999997</v>
      </c>
      <c r="T2198">
        <f t="shared" si="180"/>
        <v>-1.213820564880649</v>
      </c>
      <c r="U2198">
        <f t="shared" si="181"/>
        <v>8.786179435119351</v>
      </c>
    </row>
    <row r="2199" spans="16:21" x14ac:dyDescent="0.2">
      <c r="P2199">
        <v>217.5</v>
      </c>
      <c r="Q2199">
        <f t="shared" si="177"/>
        <v>0.42917122559168619</v>
      </c>
      <c r="R2199">
        <f t="shared" si="178"/>
        <v>170.46</v>
      </c>
      <c r="S2199">
        <f t="shared" si="179"/>
        <v>0.17046</v>
      </c>
      <c r="T2199">
        <f t="shared" si="180"/>
        <v>-1.2179148564584494</v>
      </c>
      <c r="U2199">
        <f t="shared" si="181"/>
        <v>8.7820851435415506</v>
      </c>
    </row>
    <row r="2200" spans="16:21" x14ac:dyDescent="0.2">
      <c r="P2200">
        <v>217.6</v>
      </c>
      <c r="Q2200">
        <f t="shared" si="177"/>
        <v>0.42876700282242053</v>
      </c>
      <c r="R2200">
        <f t="shared" si="178"/>
        <v>170.46</v>
      </c>
      <c r="S2200">
        <f t="shared" si="179"/>
        <v>0.17046</v>
      </c>
      <c r="T2200">
        <f t="shared" si="180"/>
        <v>-1.2220072660359165</v>
      </c>
      <c r="U2200">
        <f t="shared" si="181"/>
        <v>8.7779927339640835</v>
      </c>
    </row>
    <row r="2201" spans="16:21" x14ac:dyDescent="0.2">
      <c r="P2201">
        <v>217.7</v>
      </c>
      <c r="Q2201">
        <f t="shared" ref="Q2201:Q2264" si="182">IF(P2201&gt;108,(100*(0.001*10^(T2201/10)-0.001*10^((T2201-$Q$20)/10))/($Q$19)),MIN(($S$19*LOG10(P2201)+$U$19),($S$20*LOG10(P2201)+$U$20),($S$21*LOG10(P2201)+$U$21)))</f>
        <v>0.4283633462369435</v>
      </c>
      <c r="R2201">
        <f t="shared" si="178"/>
        <v>170.45999999999995</v>
      </c>
      <c r="S2201">
        <f t="shared" si="179"/>
        <v>0.17045999999999994</v>
      </c>
      <c r="T2201">
        <f t="shared" si="180"/>
        <v>-1.226097795342433</v>
      </c>
      <c r="U2201">
        <f t="shared" si="181"/>
        <v>8.773902204657567</v>
      </c>
    </row>
    <row r="2202" spans="16:21" x14ac:dyDescent="0.2">
      <c r="P2202">
        <v>217.8</v>
      </c>
      <c r="Q2202">
        <f t="shared" si="182"/>
        <v>0.42796025478268751</v>
      </c>
      <c r="R2202">
        <f t="shared" ref="R2202:R2265" si="183">1000*(0.001*10^(T2202/10)-0.001*10^((T2202-$Q$20)/10))/(0.01*Q2202)</f>
        <v>170.45999999999998</v>
      </c>
      <c r="S2202">
        <f t="shared" ref="S2202:S2265" si="184">0.001*R2202</f>
        <v>0.17045999999999997</v>
      </c>
      <c r="T2202">
        <f t="shared" ref="T2202:T2265" si="185">U2202-$Q$21</f>
        <v>-1.2301864461050016</v>
      </c>
      <c r="U2202">
        <f t="shared" ref="U2202:U2265" si="186">MIN($D$28*LOG(P2202)+$D$26,$D$29*LOG(P2202)+$D$27)</f>
        <v>8.7698135538949984</v>
      </c>
    </row>
    <row r="2203" spans="16:21" x14ac:dyDescent="0.2">
      <c r="P2203">
        <v>217.9</v>
      </c>
      <c r="Q2203">
        <f t="shared" si="182"/>
        <v>0.42755772740952547</v>
      </c>
      <c r="R2203">
        <f t="shared" si="183"/>
        <v>170.46</v>
      </c>
      <c r="S2203">
        <f t="shared" si="184"/>
        <v>0.17046</v>
      </c>
      <c r="T2203">
        <f t="shared" si="185"/>
        <v>-1.2342732200482303</v>
      </c>
      <c r="U2203">
        <f t="shared" si="186"/>
        <v>8.7657267799517697</v>
      </c>
    </row>
    <row r="2204" spans="16:21" x14ac:dyDescent="0.2">
      <c r="P2204">
        <v>218</v>
      </c>
      <c r="Q2204">
        <f t="shared" si="182"/>
        <v>0.42715576306975866</v>
      </c>
      <c r="R2204">
        <f t="shared" si="183"/>
        <v>170.46</v>
      </c>
      <c r="S2204">
        <f t="shared" si="184"/>
        <v>0.17046</v>
      </c>
      <c r="T2204">
        <f t="shared" si="185"/>
        <v>-1.2383581188943893</v>
      </c>
      <c r="U2204">
        <f t="shared" si="186"/>
        <v>8.7616418811056107</v>
      </c>
    </row>
    <row r="2205" spans="16:21" x14ac:dyDescent="0.2">
      <c r="P2205">
        <v>218.1</v>
      </c>
      <c r="Q2205">
        <f t="shared" si="182"/>
        <v>0.42675436071811634</v>
      </c>
      <c r="R2205">
        <f t="shared" si="183"/>
        <v>170.46</v>
      </c>
      <c r="S2205">
        <f t="shared" si="184"/>
        <v>0.17046</v>
      </c>
      <c r="T2205">
        <f t="shared" si="185"/>
        <v>-1.2424411443633545</v>
      </c>
      <c r="U2205">
        <f t="shared" si="186"/>
        <v>8.7575588556366455</v>
      </c>
    </row>
    <row r="2206" spans="16:21" x14ac:dyDescent="0.2">
      <c r="P2206">
        <v>218.2</v>
      </c>
      <c r="Q2206">
        <f t="shared" si="182"/>
        <v>0.42635351931174764</v>
      </c>
      <c r="R2206">
        <f t="shared" si="183"/>
        <v>170.46</v>
      </c>
      <c r="S2206">
        <f t="shared" si="184"/>
        <v>0.17046</v>
      </c>
      <c r="T2206">
        <f t="shared" si="185"/>
        <v>-1.2465222981726214</v>
      </c>
      <c r="U2206">
        <f t="shared" si="186"/>
        <v>8.7534777018273786</v>
      </c>
    </row>
    <row r="2207" spans="16:21" x14ac:dyDescent="0.2">
      <c r="P2207">
        <v>218.3</v>
      </c>
      <c r="Q2207">
        <f t="shared" si="182"/>
        <v>0.42595323781021133</v>
      </c>
      <c r="R2207">
        <f t="shared" si="183"/>
        <v>170.45999999999998</v>
      </c>
      <c r="S2207">
        <f t="shared" si="184"/>
        <v>0.17045999999999997</v>
      </c>
      <c r="T2207">
        <f t="shared" si="185"/>
        <v>-1.2506015820373477</v>
      </c>
      <c r="U2207">
        <f t="shared" si="186"/>
        <v>8.7493984179626523</v>
      </c>
    </row>
    <row r="2208" spans="16:21" x14ac:dyDescent="0.2">
      <c r="P2208">
        <v>218.4</v>
      </c>
      <c r="Q2208">
        <f t="shared" si="182"/>
        <v>0.42555351517547113</v>
      </c>
      <c r="R2208">
        <f t="shared" si="183"/>
        <v>170.45999999999995</v>
      </c>
      <c r="S2208">
        <f t="shared" si="184"/>
        <v>0.17045999999999994</v>
      </c>
      <c r="T2208">
        <f t="shared" si="185"/>
        <v>-1.2546789976703394</v>
      </c>
      <c r="U2208">
        <f t="shared" si="186"/>
        <v>8.7453210023296606</v>
      </c>
    </row>
    <row r="2209" spans="16:21" x14ac:dyDescent="0.2">
      <c r="P2209">
        <v>218.5</v>
      </c>
      <c r="Q2209">
        <f t="shared" si="182"/>
        <v>0.42515435037189087</v>
      </c>
      <c r="R2209">
        <f t="shared" si="183"/>
        <v>170.46</v>
      </c>
      <c r="S2209">
        <f t="shared" si="184"/>
        <v>0.17046</v>
      </c>
      <c r="T2209">
        <f t="shared" si="185"/>
        <v>-1.2587545467820291</v>
      </c>
      <c r="U2209">
        <f t="shared" si="186"/>
        <v>8.7412454532179709</v>
      </c>
    </row>
    <row r="2210" spans="16:21" x14ac:dyDescent="0.2">
      <c r="P2210">
        <v>218.6</v>
      </c>
      <c r="Q2210">
        <f t="shared" si="182"/>
        <v>0.42475574236622532</v>
      </c>
      <c r="R2210">
        <f t="shared" si="183"/>
        <v>170.46</v>
      </c>
      <c r="S2210">
        <f t="shared" si="184"/>
        <v>0.17046</v>
      </c>
      <c r="T2210">
        <f t="shared" si="185"/>
        <v>-1.262828231080519</v>
      </c>
      <c r="U2210">
        <f t="shared" si="186"/>
        <v>8.737171768919481</v>
      </c>
    </row>
    <row r="2211" spans="16:21" x14ac:dyDescent="0.2">
      <c r="P2211">
        <v>218.7</v>
      </c>
      <c r="Q2211">
        <f t="shared" si="182"/>
        <v>0.42435769012761543</v>
      </c>
      <c r="R2211">
        <f t="shared" si="183"/>
        <v>170.46</v>
      </c>
      <c r="S2211">
        <f t="shared" si="184"/>
        <v>0.17046</v>
      </c>
      <c r="T2211">
        <f t="shared" si="185"/>
        <v>-1.2669000522715521</v>
      </c>
      <c r="U2211">
        <f t="shared" si="186"/>
        <v>8.7330999477284479</v>
      </c>
    </row>
    <row r="2212" spans="16:21" x14ac:dyDescent="0.2">
      <c r="P2212">
        <v>218.8</v>
      </c>
      <c r="Q2212">
        <f t="shared" si="182"/>
        <v>0.42396019262757823</v>
      </c>
      <c r="R2212">
        <f t="shared" si="183"/>
        <v>170.45999999999998</v>
      </c>
      <c r="S2212">
        <f t="shared" si="184"/>
        <v>0.17045999999999997</v>
      </c>
      <c r="T2212">
        <f t="shared" si="185"/>
        <v>-1.2709700120585623</v>
      </c>
      <c r="U2212">
        <f t="shared" si="186"/>
        <v>8.7290299879414377</v>
      </c>
    </row>
    <row r="2213" spans="16:21" x14ac:dyDescent="0.2">
      <c r="P2213">
        <v>218.9</v>
      </c>
      <c r="Q2213">
        <f t="shared" si="182"/>
        <v>0.42356324884000768</v>
      </c>
      <c r="R2213">
        <f t="shared" si="183"/>
        <v>170.46</v>
      </c>
      <c r="S2213">
        <f t="shared" si="184"/>
        <v>0.17046</v>
      </c>
      <c r="T2213">
        <f t="shared" si="185"/>
        <v>-1.275038112142596</v>
      </c>
      <c r="U2213">
        <f t="shared" si="186"/>
        <v>8.724961887857404</v>
      </c>
    </row>
    <row r="2214" spans="16:21" x14ac:dyDescent="0.2">
      <c r="P2214">
        <v>219</v>
      </c>
      <c r="Q2214">
        <f t="shared" si="182"/>
        <v>0.42316685774115814</v>
      </c>
      <c r="R2214">
        <f t="shared" si="183"/>
        <v>170.46000000000004</v>
      </c>
      <c r="S2214">
        <f t="shared" si="184"/>
        <v>0.17046000000000003</v>
      </c>
      <c r="T2214">
        <f t="shared" si="185"/>
        <v>-1.2791043542224259</v>
      </c>
      <c r="U2214">
        <f t="shared" si="186"/>
        <v>8.7208956457775741</v>
      </c>
    </row>
    <row r="2215" spans="16:21" x14ac:dyDescent="0.2">
      <c r="P2215">
        <v>219.1</v>
      </c>
      <c r="Q2215">
        <f t="shared" si="182"/>
        <v>0.42277101830964758</v>
      </c>
      <c r="R2215">
        <f t="shared" si="183"/>
        <v>170.45999999999998</v>
      </c>
      <c r="S2215">
        <f t="shared" si="184"/>
        <v>0.17045999999999997</v>
      </c>
      <c r="T2215">
        <f t="shared" si="185"/>
        <v>-1.2831687399944514</v>
      </c>
      <c r="U2215">
        <f t="shared" si="186"/>
        <v>8.7168312600055486</v>
      </c>
    </row>
    <row r="2216" spans="16:21" x14ac:dyDescent="0.2">
      <c r="P2216">
        <v>219.2</v>
      </c>
      <c r="Q2216">
        <f t="shared" si="182"/>
        <v>0.42237572952644109</v>
      </c>
      <c r="R2216">
        <f t="shared" si="183"/>
        <v>170.46</v>
      </c>
      <c r="S2216">
        <f t="shared" si="184"/>
        <v>0.17046</v>
      </c>
      <c r="T2216">
        <f t="shared" si="185"/>
        <v>-1.2872312711527982</v>
      </c>
      <c r="U2216">
        <f t="shared" si="186"/>
        <v>8.7127687288472018</v>
      </c>
    </row>
    <row r="2217" spans="16:21" x14ac:dyDescent="0.2">
      <c r="P2217">
        <v>219.3</v>
      </c>
      <c r="Q2217">
        <f t="shared" si="182"/>
        <v>0.42198099037485615</v>
      </c>
      <c r="R2217">
        <f t="shared" si="183"/>
        <v>170.46</v>
      </c>
      <c r="S2217">
        <f t="shared" si="184"/>
        <v>0.17046</v>
      </c>
      <c r="T2217">
        <f t="shared" si="185"/>
        <v>-1.291291949389219</v>
      </c>
      <c r="U2217">
        <f t="shared" si="186"/>
        <v>8.708708050610781</v>
      </c>
    </row>
    <row r="2218" spans="16:21" x14ac:dyDescent="0.2">
      <c r="P2218">
        <v>219.4</v>
      </c>
      <c r="Q2218">
        <f t="shared" si="182"/>
        <v>0.4215867998405452</v>
      </c>
      <c r="R2218">
        <f t="shared" si="183"/>
        <v>170.45999999999998</v>
      </c>
      <c r="S2218">
        <f t="shared" si="184"/>
        <v>0.17045999999999997</v>
      </c>
      <c r="T2218">
        <f t="shared" si="185"/>
        <v>-1.2953507763931924</v>
      </c>
      <c r="U2218">
        <f t="shared" si="186"/>
        <v>8.7046492236068076</v>
      </c>
    </row>
    <row r="2219" spans="16:21" x14ac:dyDescent="0.2">
      <c r="P2219">
        <v>219.5</v>
      </c>
      <c r="Q2219">
        <f t="shared" si="182"/>
        <v>0.421193156911496</v>
      </c>
      <c r="R2219">
        <f t="shared" si="183"/>
        <v>170.46</v>
      </c>
      <c r="S2219">
        <f t="shared" si="184"/>
        <v>0.17046</v>
      </c>
      <c r="T2219">
        <f t="shared" si="185"/>
        <v>-1.2994077538518667</v>
      </c>
      <c r="U2219">
        <f t="shared" si="186"/>
        <v>8.7005922461481333</v>
      </c>
    </row>
    <row r="2220" spans="16:21" x14ac:dyDescent="0.2">
      <c r="P2220">
        <v>219.6</v>
      </c>
      <c r="Q2220">
        <f t="shared" si="182"/>
        <v>0.42080006057802105</v>
      </c>
      <c r="R2220">
        <f t="shared" si="183"/>
        <v>170.46</v>
      </c>
      <c r="S2220">
        <f t="shared" si="184"/>
        <v>0.17046</v>
      </c>
      <c r="T2220">
        <f t="shared" si="185"/>
        <v>-1.3034628834501092</v>
      </c>
      <c r="U2220">
        <f t="shared" si="186"/>
        <v>8.6965371165498908</v>
      </c>
    </row>
    <row r="2221" spans="16:21" x14ac:dyDescent="0.2">
      <c r="P2221">
        <v>219.7</v>
      </c>
      <c r="Q2221">
        <f t="shared" si="182"/>
        <v>0.42040750983275549</v>
      </c>
      <c r="R2221">
        <f t="shared" si="183"/>
        <v>170.46</v>
      </c>
      <c r="S2221">
        <f t="shared" si="184"/>
        <v>0.17046</v>
      </c>
      <c r="T2221">
        <f t="shared" si="185"/>
        <v>-1.3075161668704567</v>
      </c>
      <c r="U2221">
        <f t="shared" si="186"/>
        <v>8.6924838331295433</v>
      </c>
    </row>
    <row r="2222" spans="16:21" x14ac:dyDescent="0.2">
      <c r="P2222">
        <v>219.8</v>
      </c>
      <c r="Q2222">
        <f t="shared" si="182"/>
        <v>0.42001550367064699</v>
      </c>
      <c r="R2222">
        <f t="shared" si="183"/>
        <v>170.45999999999998</v>
      </c>
      <c r="S2222">
        <f t="shared" si="184"/>
        <v>0.17045999999999997</v>
      </c>
      <c r="T2222">
        <f t="shared" si="185"/>
        <v>-1.3115676057931651</v>
      </c>
      <c r="U2222">
        <f t="shared" si="186"/>
        <v>8.6884323942068349</v>
      </c>
    </row>
    <row r="2223" spans="16:21" x14ac:dyDescent="0.2">
      <c r="P2223">
        <v>219.9</v>
      </c>
      <c r="Q2223">
        <f t="shared" si="182"/>
        <v>0.41962404108895024</v>
      </c>
      <c r="R2223">
        <f t="shared" si="183"/>
        <v>170.45999999999998</v>
      </c>
      <c r="S2223">
        <f t="shared" si="184"/>
        <v>0.17045999999999997</v>
      </c>
      <c r="T2223">
        <f t="shared" si="185"/>
        <v>-1.3156172018962025</v>
      </c>
      <c r="U2223">
        <f t="shared" si="186"/>
        <v>8.6843827981037975</v>
      </c>
    </row>
    <row r="2224" spans="16:21" x14ac:dyDescent="0.2">
      <c r="P2224">
        <v>220</v>
      </c>
      <c r="Q2224">
        <f t="shared" si="182"/>
        <v>0.41923312108722383</v>
      </c>
      <c r="R2224">
        <f t="shared" si="183"/>
        <v>170.46</v>
      </c>
      <c r="S2224">
        <f t="shared" si="184"/>
        <v>0.17046</v>
      </c>
      <c r="T2224">
        <f t="shared" si="185"/>
        <v>-1.3196649568552203</v>
      </c>
      <c r="U2224">
        <f t="shared" si="186"/>
        <v>8.6803350431447797</v>
      </c>
    </row>
    <row r="2225" spans="16:21" x14ac:dyDescent="0.2">
      <c r="P2225">
        <v>220.1</v>
      </c>
      <c r="Q2225">
        <f t="shared" si="182"/>
        <v>0.41884274266731703</v>
      </c>
      <c r="R2225">
        <f t="shared" si="183"/>
        <v>170.46</v>
      </c>
      <c r="S2225">
        <f t="shared" si="184"/>
        <v>0.17046</v>
      </c>
      <c r="T2225">
        <f t="shared" si="185"/>
        <v>-1.3237108723436322</v>
      </c>
      <c r="U2225">
        <f t="shared" si="186"/>
        <v>8.6762891276563678</v>
      </c>
    </row>
    <row r="2226" spans="16:21" x14ac:dyDescent="0.2">
      <c r="P2226">
        <v>220.2</v>
      </c>
      <c r="Q2226">
        <f t="shared" si="182"/>
        <v>0.41845290483337211</v>
      </c>
      <c r="R2226">
        <f t="shared" si="183"/>
        <v>170.46000000000004</v>
      </c>
      <c r="S2226">
        <f t="shared" si="184"/>
        <v>0.17046000000000003</v>
      </c>
      <c r="T2226">
        <f t="shared" si="185"/>
        <v>-1.3277549500325208</v>
      </c>
      <c r="U2226">
        <f t="shared" si="186"/>
        <v>8.6722450499674792</v>
      </c>
    </row>
    <row r="2227" spans="16:21" x14ac:dyDescent="0.2">
      <c r="P2227">
        <v>220.3</v>
      </c>
      <c r="Q2227">
        <f t="shared" si="182"/>
        <v>0.4180636065918098</v>
      </c>
      <c r="R2227">
        <f t="shared" si="183"/>
        <v>170.46</v>
      </c>
      <c r="S2227">
        <f t="shared" si="184"/>
        <v>0.17046</v>
      </c>
      <c r="T2227">
        <f t="shared" si="185"/>
        <v>-1.3317971915907378</v>
      </c>
      <c r="U2227">
        <f t="shared" si="186"/>
        <v>8.6682028084092622</v>
      </c>
    </row>
    <row r="2228" spans="16:21" x14ac:dyDescent="0.2">
      <c r="P2228">
        <v>220.4</v>
      </c>
      <c r="Q2228">
        <f t="shared" si="182"/>
        <v>0.41767484695133034</v>
      </c>
      <c r="R2228">
        <f t="shared" si="183"/>
        <v>170.45999999999998</v>
      </c>
      <c r="S2228">
        <f t="shared" si="184"/>
        <v>0.17045999999999997</v>
      </c>
      <c r="T2228">
        <f t="shared" si="185"/>
        <v>-1.3358375986848188</v>
      </c>
      <c r="U2228">
        <f t="shared" si="186"/>
        <v>8.6641624013151812</v>
      </c>
    </row>
    <row r="2229" spans="16:21" x14ac:dyDescent="0.2">
      <c r="P2229">
        <v>220.5</v>
      </c>
      <c r="Q2229">
        <f t="shared" si="182"/>
        <v>0.41728662492290036</v>
      </c>
      <c r="R2229">
        <f t="shared" si="183"/>
        <v>170.45999999999998</v>
      </c>
      <c r="S2229">
        <f t="shared" si="184"/>
        <v>0.17045999999999997</v>
      </c>
      <c r="T2229">
        <f t="shared" si="185"/>
        <v>-1.3398761729790749</v>
      </c>
      <c r="U2229">
        <f t="shared" si="186"/>
        <v>8.6601238270209251</v>
      </c>
    </row>
    <row r="2230" spans="16:21" x14ac:dyDescent="0.2">
      <c r="P2230">
        <v>220.6</v>
      </c>
      <c r="Q2230">
        <f t="shared" si="182"/>
        <v>0.41689893951975326</v>
      </c>
      <c r="R2230">
        <f t="shared" si="183"/>
        <v>170.46</v>
      </c>
      <c r="S2230">
        <f t="shared" si="184"/>
        <v>0.17046</v>
      </c>
      <c r="T2230">
        <f t="shared" si="185"/>
        <v>-1.3439129161355154</v>
      </c>
      <c r="U2230">
        <f t="shared" si="186"/>
        <v>8.6560870838644846</v>
      </c>
    </row>
    <row r="2231" spans="16:21" x14ac:dyDescent="0.2">
      <c r="P2231">
        <v>220.7</v>
      </c>
      <c r="Q2231">
        <f t="shared" si="182"/>
        <v>0.41651178975737718</v>
      </c>
      <c r="R2231">
        <f t="shared" si="183"/>
        <v>170.46</v>
      </c>
      <c r="S2231">
        <f t="shared" si="184"/>
        <v>0.17046</v>
      </c>
      <c r="T2231">
        <f t="shared" si="185"/>
        <v>-1.3479478298139185</v>
      </c>
      <c r="U2231">
        <f t="shared" si="186"/>
        <v>8.6520521701860815</v>
      </c>
    </row>
    <row r="2232" spans="16:21" x14ac:dyDescent="0.2">
      <c r="P2232">
        <v>220.8</v>
      </c>
      <c r="Q2232">
        <f t="shared" si="182"/>
        <v>0.41612517465351123</v>
      </c>
      <c r="R2232">
        <f t="shared" si="183"/>
        <v>170.45999999999995</v>
      </c>
      <c r="S2232">
        <f t="shared" si="184"/>
        <v>0.17045999999999994</v>
      </c>
      <c r="T2232">
        <f t="shared" si="185"/>
        <v>-1.3519809156718097</v>
      </c>
      <c r="U2232">
        <f t="shared" si="186"/>
        <v>8.6480190843281903</v>
      </c>
    </row>
    <row r="2233" spans="16:21" x14ac:dyDescent="0.2">
      <c r="P2233">
        <v>220.9</v>
      </c>
      <c r="Q2233">
        <f t="shared" si="182"/>
        <v>0.41573909322814401</v>
      </c>
      <c r="R2233">
        <f t="shared" si="183"/>
        <v>170.46000000000004</v>
      </c>
      <c r="S2233">
        <f t="shared" si="184"/>
        <v>0.17046000000000003</v>
      </c>
      <c r="T2233">
        <f t="shared" si="185"/>
        <v>-1.3560121753644125</v>
      </c>
      <c r="U2233">
        <f t="shared" si="186"/>
        <v>8.6439878246355875</v>
      </c>
    </row>
    <row r="2234" spans="16:21" x14ac:dyDescent="0.2">
      <c r="P2234">
        <v>221</v>
      </c>
      <c r="Q2234">
        <f t="shared" si="182"/>
        <v>0.41535354450349804</v>
      </c>
      <c r="R2234">
        <f t="shared" si="183"/>
        <v>170.46</v>
      </c>
      <c r="S2234">
        <f t="shared" si="184"/>
        <v>0.17046</v>
      </c>
      <c r="T2234">
        <f t="shared" si="185"/>
        <v>-1.3600416105447621</v>
      </c>
      <c r="U2234">
        <f t="shared" si="186"/>
        <v>8.6399583894552379</v>
      </c>
    </row>
    <row r="2235" spans="16:21" x14ac:dyDescent="0.2">
      <c r="P2235">
        <v>221.1</v>
      </c>
      <c r="Q2235">
        <f t="shared" si="182"/>
        <v>0.41496852750402924</v>
      </c>
      <c r="R2235">
        <f t="shared" si="183"/>
        <v>170.45999999999998</v>
      </c>
      <c r="S2235">
        <f t="shared" si="184"/>
        <v>0.17045999999999997</v>
      </c>
      <c r="T2235">
        <f t="shared" si="185"/>
        <v>-1.364069222863634</v>
      </c>
      <c r="U2235">
        <f t="shared" si="186"/>
        <v>8.635930777136366</v>
      </c>
    </row>
    <row r="2236" spans="16:21" x14ac:dyDescent="0.2">
      <c r="P2236">
        <v>221.2</v>
      </c>
      <c r="Q2236">
        <f t="shared" si="182"/>
        <v>0.4145840412564229</v>
      </c>
      <c r="R2236">
        <f t="shared" si="183"/>
        <v>170.45999999999998</v>
      </c>
      <c r="S2236">
        <f t="shared" si="184"/>
        <v>0.17045999999999997</v>
      </c>
      <c r="T2236">
        <f t="shared" si="185"/>
        <v>-1.368095013969544</v>
      </c>
      <c r="U2236">
        <f t="shared" si="186"/>
        <v>8.631904986030456</v>
      </c>
    </row>
    <row r="2237" spans="16:21" x14ac:dyDescent="0.2">
      <c r="P2237">
        <v>221.3</v>
      </c>
      <c r="Q2237">
        <f t="shared" si="182"/>
        <v>0.41420008478958315</v>
      </c>
      <c r="R2237">
        <f t="shared" si="183"/>
        <v>170.46</v>
      </c>
      <c r="S2237">
        <f t="shared" si="184"/>
        <v>0.17046</v>
      </c>
      <c r="T2237">
        <f t="shared" si="185"/>
        <v>-1.3721189855087843</v>
      </c>
      <c r="U2237">
        <f t="shared" si="186"/>
        <v>8.6278810144912157</v>
      </c>
    </row>
    <row r="2238" spans="16:21" x14ac:dyDescent="0.2">
      <c r="P2238">
        <v>221.4</v>
      </c>
      <c r="Q2238">
        <f t="shared" si="182"/>
        <v>0.41381665713462779</v>
      </c>
      <c r="R2238">
        <f t="shared" si="183"/>
        <v>170.45999999999998</v>
      </c>
      <c r="S2238">
        <f t="shared" si="184"/>
        <v>0.17045999999999997</v>
      </c>
      <c r="T2238">
        <f t="shared" si="185"/>
        <v>-1.3761411391254299</v>
      </c>
      <c r="U2238">
        <f t="shared" si="186"/>
        <v>8.6238588608745701</v>
      </c>
    </row>
    <row r="2239" spans="16:21" x14ac:dyDescent="0.2">
      <c r="P2239">
        <v>221.5</v>
      </c>
      <c r="Q2239">
        <f t="shared" si="182"/>
        <v>0.41343375732488485</v>
      </c>
      <c r="R2239">
        <f t="shared" si="183"/>
        <v>170.46</v>
      </c>
      <c r="S2239">
        <f t="shared" si="184"/>
        <v>0.17046</v>
      </c>
      <c r="T2239">
        <f t="shared" si="185"/>
        <v>-1.3801614764613035</v>
      </c>
      <c r="U2239">
        <f t="shared" si="186"/>
        <v>8.6198385235386965</v>
      </c>
    </row>
    <row r="2240" spans="16:21" x14ac:dyDescent="0.2">
      <c r="P2240">
        <v>221.6</v>
      </c>
      <c r="Q2240">
        <f t="shared" si="182"/>
        <v>0.41305138439588263</v>
      </c>
      <c r="R2240">
        <f t="shared" si="183"/>
        <v>170.46000000000004</v>
      </c>
      <c r="S2240">
        <f t="shared" si="184"/>
        <v>0.17046000000000003</v>
      </c>
      <c r="T2240">
        <f t="shared" si="185"/>
        <v>-1.3841799991560322</v>
      </c>
      <c r="U2240">
        <f t="shared" si="186"/>
        <v>8.6158200008439678</v>
      </c>
    </row>
    <row r="2241" spans="16:21" x14ac:dyDescent="0.2">
      <c r="P2241">
        <v>221.7</v>
      </c>
      <c r="Q2241">
        <f t="shared" si="182"/>
        <v>0.4126695373853479</v>
      </c>
      <c r="R2241">
        <f t="shared" si="183"/>
        <v>170.45999999999998</v>
      </c>
      <c r="S2241">
        <f t="shared" si="184"/>
        <v>0.17045999999999997</v>
      </c>
      <c r="T2241">
        <f t="shared" si="185"/>
        <v>-1.3881967088470049</v>
      </c>
      <c r="U2241">
        <f t="shared" si="186"/>
        <v>8.6118032911529951</v>
      </c>
    </row>
    <row r="2242" spans="16:21" x14ac:dyDescent="0.2">
      <c r="P2242">
        <v>221.8</v>
      </c>
      <c r="Q2242">
        <f t="shared" si="182"/>
        <v>0.41228821533319693</v>
      </c>
      <c r="R2242">
        <f t="shared" si="183"/>
        <v>170.45999999999998</v>
      </c>
      <c r="S2242">
        <f t="shared" si="184"/>
        <v>0.17045999999999997</v>
      </c>
      <c r="T2242">
        <f t="shared" si="185"/>
        <v>-1.3922116071693935</v>
      </c>
      <c r="U2242">
        <f t="shared" si="186"/>
        <v>8.6077883928306065</v>
      </c>
    </row>
    <row r="2243" spans="16:21" x14ac:dyDescent="0.2">
      <c r="P2243">
        <v>221.9</v>
      </c>
      <c r="Q2243">
        <f t="shared" si="182"/>
        <v>0.41190741728153124</v>
      </c>
      <c r="R2243">
        <f t="shared" si="183"/>
        <v>170.45999999999995</v>
      </c>
      <c r="S2243">
        <f t="shared" si="184"/>
        <v>0.17045999999999994</v>
      </c>
      <c r="T2243">
        <f t="shared" si="185"/>
        <v>-1.3962246957561604</v>
      </c>
      <c r="U2243">
        <f t="shared" si="186"/>
        <v>8.6037753042438396</v>
      </c>
    </row>
    <row r="2244" spans="16:21" x14ac:dyDescent="0.2">
      <c r="P2244">
        <v>222</v>
      </c>
      <c r="Q2244">
        <f t="shared" si="182"/>
        <v>0.4115271422746275</v>
      </c>
      <c r="R2244">
        <f t="shared" si="183"/>
        <v>170.46</v>
      </c>
      <c r="S2244">
        <f t="shared" si="184"/>
        <v>0.17046</v>
      </c>
      <c r="T2244">
        <f t="shared" si="185"/>
        <v>-1.4002359762380934</v>
      </c>
      <c r="U2244">
        <f t="shared" si="186"/>
        <v>8.5997640237619066</v>
      </c>
    </row>
    <row r="2245" spans="16:21" x14ac:dyDescent="0.2">
      <c r="P2245">
        <v>222.1</v>
      </c>
      <c r="Q2245">
        <f t="shared" si="182"/>
        <v>0.4111473893589408</v>
      </c>
      <c r="R2245">
        <f t="shared" si="183"/>
        <v>170.45999999999998</v>
      </c>
      <c r="S2245">
        <f t="shared" si="184"/>
        <v>0.17045999999999997</v>
      </c>
      <c r="T2245">
        <f t="shared" si="185"/>
        <v>-1.4042454502437138</v>
      </c>
      <c r="U2245">
        <f t="shared" si="186"/>
        <v>8.5957545497562862</v>
      </c>
    </row>
    <row r="2246" spans="16:21" x14ac:dyDescent="0.2">
      <c r="P2246">
        <v>222.2</v>
      </c>
      <c r="Q2246">
        <f t="shared" si="182"/>
        <v>0.41076815758308793</v>
      </c>
      <c r="R2246">
        <f t="shared" si="183"/>
        <v>170.45999999999998</v>
      </c>
      <c r="S2246">
        <f t="shared" si="184"/>
        <v>0.17045999999999997</v>
      </c>
      <c r="T2246">
        <f t="shared" si="185"/>
        <v>-1.4082531193993972</v>
      </c>
      <c r="U2246">
        <f t="shared" si="186"/>
        <v>8.5917468806006028</v>
      </c>
    </row>
    <row r="2247" spans="16:21" x14ac:dyDescent="0.2">
      <c r="P2247">
        <v>222.3</v>
      </c>
      <c r="Q2247">
        <f t="shared" si="182"/>
        <v>0.41038944599784832</v>
      </c>
      <c r="R2247">
        <f t="shared" si="183"/>
        <v>170.45999999999998</v>
      </c>
      <c r="S2247">
        <f t="shared" si="184"/>
        <v>0.17045999999999997</v>
      </c>
      <c r="T2247">
        <f t="shared" si="185"/>
        <v>-1.4122589853293022</v>
      </c>
      <c r="U2247">
        <f t="shared" si="186"/>
        <v>8.5877410146706978</v>
      </c>
    </row>
    <row r="2248" spans="16:21" x14ac:dyDescent="0.2">
      <c r="P2248">
        <v>222.4</v>
      </c>
      <c r="Q2248">
        <f t="shared" si="182"/>
        <v>0.41001125365615571</v>
      </c>
      <c r="R2248">
        <f t="shared" si="183"/>
        <v>170.46</v>
      </c>
      <c r="S2248">
        <f t="shared" si="184"/>
        <v>0.17046</v>
      </c>
      <c r="T2248">
        <f t="shared" si="185"/>
        <v>-1.4162630496554058</v>
      </c>
      <c r="U2248">
        <f t="shared" si="186"/>
        <v>8.5837369503445942</v>
      </c>
    </row>
    <row r="2249" spans="16:21" x14ac:dyDescent="0.2">
      <c r="P2249">
        <v>222.5</v>
      </c>
      <c r="Q2249">
        <f t="shared" si="182"/>
        <v>0.40963357961309438</v>
      </c>
      <c r="R2249">
        <f t="shared" si="183"/>
        <v>170.46</v>
      </c>
      <c r="S2249">
        <f t="shared" si="184"/>
        <v>0.17046</v>
      </c>
      <c r="T2249">
        <f t="shared" si="185"/>
        <v>-1.4202653139974757</v>
      </c>
      <c r="U2249">
        <f t="shared" si="186"/>
        <v>8.5797346860025243</v>
      </c>
    </row>
    <row r="2250" spans="16:21" x14ac:dyDescent="0.2">
      <c r="P2250">
        <v>222.6</v>
      </c>
      <c r="Q2250">
        <f t="shared" si="182"/>
        <v>0.40925642292588871</v>
      </c>
      <c r="R2250">
        <f t="shared" si="183"/>
        <v>170.46</v>
      </c>
      <c r="S2250">
        <f t="shared" si="184"/>
        <v>0.17046</v>
      </c>
      <c r="T2250">
        <f t="shared" si="185"/>
        <v>-1.4242657799731333</v>
      </c>
      <c r="U2250">
        <f t="shared" si="186"/>
        <v>8.5757342200268667</v>
      </c>
    </row>
    <row r="2251" spans="16:21" x14ac:dyDescent="0.2">
      <c r="P2251">
        <v>222.7</v>
      </c>
      <c r="Q2251">
        <f t="shared" si="182"/>
        <v>0.40887978265390434</v>
      </c>
      <c r="R2251">
        <f t="shared" si="183"/>
        <v>170.45999999999998</v>
      </c>
      <c r="S2251">
        <f t="shared" si="184"/>
        <v>0.17045999999999997</v>
      </c>
      <c r="T2251">
        <f t="shared" si="185"/>
        <v>-1.4282644491977763</v>
      </c>
      <c r="U2251">
        <f t="shared" si="186"/>
        <v>8.5717355508022237</v>
      </c>
    </row>
    <row r="2252" spans="16:21" x14ac:dyDescent="0.2">
      <c r="P2252">
        <v>222.8</v>
      </c>
      <c r="Q2252">
        <f t="shared" si="182"/>
        <v>0.40850365785863468</v>
      </c>
      <c r="R2252">
        <f t="shared" si="183"/>
        <v>170.46</v>
      </c>
      <c r="S2252">
        <f t="shared" si="184"/>
        <v>0.17046</v>
      </c>
      <c r="T2252">
        <f t="shared" si="185"/>
        <v>-1.4322613232846706</v>
      </c>
      <c r="U2252">
        <f t="shared" si="186"/>
        <v>8.5677386767153294</v>
      </c>
    </row>
    <row r="2253" spans="16:21" x14ac:dyDescent="0.2">
      <c r="P2253">
        <v>222.9</v>
      </c>
      <c r="Q2253">
        <f t="shared" si="182"/>
        <v>0.40812804760370269</v>
      </c>
      <c r="R2253">
        <f t="shared" si="183"/>
        <v>170.45999999999998</v>
      </c>
      <c r="S2253">
        <f t="shared" si="184"/>
        <v>0.17045999999999997</v>
      </c>
      <c r="T2253">
        <f t="shared" si="185"/>
        <v>-1.4362564038448653</v>
      </c>
      <c r="U2253">
        <f t="shared" si="186"/>
        <v>8.5637435961551347</v>
      </c>
    </row>
    <row r="2254" spans="16:21" x14ac:dyDescent="0.2">
      <c r="P2254">
        <v>223</v>
      </c>
      <c r="Q2254">
        <f t="shared" si="182"/>
        <v>0.40775295095484676</v>
      </c>
      <c r="R2254">
        <f t="shared" si="183"/>
        <v>170.46</v>
      </c>
      <c r="S2254">
        <f t="shared" si="184"/>
        <v>0.17046</v>
      </c>
      <c r="T2254">
        <f t="shared" si="185"/>
        <v>-1.4402496924872921</v>
      </c>
      <c r="U2254">
        <f t="shared" si="186"/>
        <v>8.5597503075127079</v>
      </c>
    </row>
    <row r="2255" spans="16:21" x14ac:dyDescent="0.2">
      <c r="P2255">
        <v>223.1</v>
      </c>
      <c r="Q2255">
        <f t="shared" si="182"/>
        <v>0.40737836697992408</v>
      </c>
      <c r="R2255">
        <f t="shared" si="183"/>
        <v>170.46</v>
      </c>
      <c r="S2255">
        <f t="shared" si="184"/>
        <v>0.17046</v>
      </c>
      <c r="T2255">
        <f t="shared" si="185"/>
        <v>-1.4442411908186727</v>
      </c>
      <c r="U2255">
        <f t="shared" si="186"/>
        <v>8.5557588091813273</v>
      </c>
    </row>
    <row r="2256" spans="16:21" x14ac:dyDescent="0.2">
      <c r="P2256">
        <v>223.2</v>
      </c>
      <c r="Q2256">
        <f t="shared" si="182"/>
        <v>0.40700429474889799</v>
      </c>
      <c r="R2256">
        <f t="shared" si="183"/>
        <v>170.46</v>
      </c>
      <c r="S2256">
        <f t="shared" si="184"/>
        <v>0.17046</v>
      </c>
      <c r="T2256">
        <f t="shared" si="185"/>
        <v>-1.4482309004435905</v>
      </c>
      <c r="U2256">
        <f t="shared" si="186"/>
        <v>8.5517690995564095</v>
      </c>
    </row>
    <row r="2257" spans="16:21" x14ac:dyDescent="0.2">
      <c r="P2257">
        <v>223.3</v>
      </c>
      <c r="Q2257">
        <f t="shared" si="182"/>
        <v>0.4066307333338347</v>
      </c>
      <c r="R2257">
        <f t="shared" si="183"/>
        <v>170.45999999999998</v>
      </c>
      <c r="S2257">
        <f t="shared" si="184"/>
        <v>0.17045999999999997</v>
      </c>
      <c r="T2257">
        <f t="shared" si="185"/>
        <v>-1.4522188229644755</v>
      </c>
      <c r="U2257">
        <f t="shared" si="186"/>
        <v>8.5477811770355245</v>
      </c>
    </row>
    <row r="2258" spans="16:21" x14ac:dyDescent="0.2">
      <c r="P2258">
        <v>223.4</v>
      </c>
      <c r="Q2258">
        <f t="shared" si="182"/>
        <v>0.40625768180889776</v>
      </c>
      <c r="R2258">
        <f t="shared" si="183"/>
        <v>170.45999999999998</v>
      </c>
      <c r="S2258">
        <f t="shared" si="184"/>
        <v>0.17045999999999997</v>
      </c>
      <c r="T2258">
        <f t="shared" si="185"/>
        <v>-1.4562049599815978</v>
      </c>
      <c r="U2258">
        <f t="shared" si="186"/>
        <v>8.5437950400184022</v>
      </c>
    </row>
    <row r="2259" spans="16:21" x14ac:dyDescent="0.2">
      <c r="P2259">
        <v>223.5</v>
      </c>
      <c r="Q2259">
        <f t="shared" si="182"/>
        <v>0.40588513925034253</v>
      </c>
      <c r="R2259">
        <f t="shared" si="183"/>
        <v>170.46</v>
      </c>
      <c r="S2259">
        <f t="shared" si="184"/>
        <v>0.17046</v>
      </c>
      <c r="T2259">
        <f t="shared" si="185"/>
        <v>-1.4601893130930819</v>
      </c>
      <c r="U2259">
        <f t="shared" si="186"/>
        <v>8.5398106869069181</v>
      </c>
    </row>
    <row r="2260" spans="16:21" x14ac:dyDescent="0.2">
      <c r="P2260">
        <v>223.6</v>
      </c>
      <c r="Q2260">
        <f t="shared" si="182"/>
        <v>0.40551310473650981</v>
      </c>
      <c r="R2260">
        <f t="shared" si="183"/>
        <v>170.46</v>
      </c>
      <c r="S2260">
        <f t="shared" si="184"/>
        <v>0.17046</v>
      </c>
      <c r="T2260">
        <f t="shared" si="185"/>
        <v>-1.464171883894906</v>
      </c>
      <c r="U2260">
        <f t="shared" si="186"/>
        <v>8.535828116105094</v>
      </c>
    </row>
    <row r="2261" spans="16:21" x14ac:dyDescent="0.2">
      <c r="P2261">
        <v>223.7</v>
      </c>
      <c r="Q2261">
        <f t="shared" si="182"/>
        <v>0.40514157734782058</v>
      </c>
      <c r="R2261">
        <f t="shared" si="183"/>
        <v>170.46</v>
      </c>
      <c r="S2261">
        <f t="shared" si="184"/>
        <v>0.17046</v>
      </c>
      <c r="T2261">
        <f t="shared" si="185"/>
        <v>-1.4681526739809101</v>
      </c>
      <c r="U2261">
        <f t="shared" si="186"/>
        <v>8.5318473260190899</v>
      </c>
    </row>
    <row r="2262" spans="16:21" x14ac:dyDescent="0.2">
      <c r="P2262">
        <v>223.8</v>
      </c>
      <c r="Q2262">
        <f t="shared" si="182"/>
        <v>0.40477055616677093</v>
      </c>
      <c r="R2262">
        <f t="shared" si="183"/>
        <v>170.46</v>
      </c>
      <c r="S2262">
        <f t="shared" si="184"/>
        <v>0.17046</v>
      </c>
      <c r="T2262">
        <f t="shared" si="185"/>
        <v>-1.4721316849427879</v>
      </c>
      <c r="U2262">
        <f t="shared" si="186"/>
        <v>8.5278683150572121</v>
      </c>
    </row>
    <row r="2263" spans="16:21" x14ac:dyDescent="0.2">
      <c r="P2263">
        <v>223.9</v>
      </c>
      <c r="Q2263">
        <f t="shared" si="182"/>
        <v>0.40440004027792403</v>
      </c>
      <c r="R2263">
        <f t="shared" si="183"/>
        <v>170.46</v>
      </c>
      <c r="S2263">
        <f t="shared" si="184"/>
        <v>0.17046</v>
      </c>
      <c r="T2263">
        <f t="shared" si="185"/>
        <v>-1.476108918370123</v>
      </c>
      <c r="U2263">
        <f t="shared" si="186"/>
        <v>8.523891081629877</v>
      </c>
    </row>
    <row r="2264" spans="16:21" x14ac:dyDescent="0.2">
      <c r="P2264">
        <v>224</v>
      </c>
      <c r="Q2264">
        <f t="shared" si="182"/>
        <v>0.40403002876790972</v>
      </c>
      <c r="R2264">
        <f t="shared" si="183"/>
        <v>170.45999999999995</v>
      </c>
      <c r="S2264">
        <f t="shared" si="184"/>
        <v>0.17045999999999994</v>
      </c>
      <c r="T2264">
        <f t="shared" si="185"/>
        <v>-1.4800843758503319</v>
      </c>
      <c r="U2264">
        <f t="shared" si="186"/>
        <v>8.5199156241496681</v>
      </c>
    </row>
    <row r="2265" spans="16:21" x14ac:dyDescent="0.2">
      <c r="P2265">
        <v>224.1</v>
      </c>
      <c r="Q2265">
        <f t="shared" ref="Q2265:Q2328" si="187">IF(P2265&gt;108,(100*(0.001*10^(T2265/10)-0.001*10^((T2265-$Q$20)/10))/($Q$19)),MIN(($S$19*LOG10(P2265)+$U$19),($S$20*LOG10(P2265)+$U$20),($S$21*LOG10(P2265)+$U$21)))</f>
        <v>0.40366052072541164</v>
      </c>
      <c r="R2265">
        <f t="shared" si="183"/>
        <v>170.46000000000004</v>
      </c>
      <c r="S2265">
        <f t="shared" si="184"/>
        <v>0.17046000000000003</v>
      </c>
      <c r="T2265">
        <f t="shared" si="185"/>
        <v>-1.4840580589687491</v>
      </c>
      <c r="U2265">
        <f t="shared" si="186"/>
        <v>8.5159419410312509</v>
      </c>
    </row>
    <row r="2266" spans="16:21" x14ac:dyDescent="0.2">
      <c r="P2266">
        <v>224.2</v>
      </c>
      <c r="Q2266">
        <f t="shared" si="187"/>
        <v>0.4032915152411678</v>
      </c>
      <c r="R2266">
        <f t="shared" ref="R2266:R2329" si="188">1000*(0.001*10^(T2266/10)-0.001*10^((T2266-$Q$20)/10))/(0.01*Q2266)</f>
        <v>170.46</v>
      </c>
      <c r="S2266">
        <f t="shared" ref="S2266:S2329" si="189">0.001*R2266</f>
        <v>0.17046</v>
      </c>
      <c r="T2266">
        <f t="shared" ref="T2266:T2329" si="190">U2266-$Q$21</f>
        <v>-1.4880299693085632</v>
      </c>
      <c r="U2266">
        <f t="shared" ref="U2266:U2329" si="191">MIN($D$28*LOG(P2266)+$D$26,$D$29*LOG(P2266)+$D$27)</f>
        <v>8.5119700306914368</v>
      </c>
    </row>
    <row r="2267" spans="16:21" x14ac:dyDescent="0.2">
      <c r="P2267">
        <v>224.3</v>
      </c>
      <c r="Q2267">
        <f t="shared" si="187"/>
        <v>0.40292301140796349</v>
      </c>
      <c r="R2267">
        <f t="shared" si="188"/>
        <v>170.45999999999998</v>
      </c>
      <c r="S2267">
        <f t="shared" si="189"/>
        <v>0.17045999999999997</v>
      </c>
      <c r="T2267">
        <f t="shared" si="190"/>
        <v>-1.4920001084508385</v>
      </c>
      <c r="U2267">
        <f t="shared" si="191"/>
        <v>8.5079998915491615</v>
      </c>
    </row>
    <row r="2268" spans="16:21" x14ac:dyDescent="0.2">
      <c r="P2268">
        <v>224.4</v>
      </c>
      <c r="Q2268">
        <f t="shared" si="187"/>
        <v>0.40255500832062413</v>
      </c>
      <c r="R2268">
        <f t="shared" si="188"/>
        <v>170.45999999999998</v>
      </c>
      <c r="S2268">
        <f t="shared" si="189"/>
        <v>0.17045999999999997</v>
      </c>
      <c r="T2268">
        <f t="shared" si="190"/>
        <v>-1.4959684779745359</v>
      </c>
      <c r="U2268">
        <f t="shared" si="191"/>
        <v>8.5040315220254641</v>
      </c>
    </row>
    <row r="2269" spans="16:21" x14ac:dyDescent="0.2">
      <c r="P2269">
        <v>224.5</v>
      </c>
      <c r="Q2269">
        <f t="shared" si="187"/>
        <v>0.40218750507601098</v>
      </c>
      <c r="R2269">
        <f t="shared" si="188"/>
        <v>170.45999999999998</v>
      </c>
      <c r="S2269">
        <f t="shared" si="189"/>
        <v>0.17045999999999997</v>
      </c>
      <c r="T2269">
        <f t="shared" si="190"/>
        <v>-1.4999350794565061</v>
      </c>
      <c r="U2269">
        <f t="shared" si="191"/>
        <v>8.5000649205434939</v>
      </c>
    </row>
    <row r="2270" spans="16:21" x14ac:dyDescent="0.2">
      <c r="P2270">
        <v>224.6</v>
      </c>
      <c r="Q2270">
        <f t="shared" si="187"/>
        <v>0.40182050077301495</v>
      </c>
      <c r="R2270">
        <f t="shared" si="188"/>
        <v>170.46</v>
      </c>
      <c r="S2270">
        <f t="shared" si="189"/>
        <v>0.17046</v>
      </c>
      <c r="T2270">
        <f t="shared" si="190"/>
        <v>-1.5038999144714964</v>
      </c>
      <c r="U2270">
        <f t="shared" si="191"/>
        <v>8.4961000855285036</v>
      </c>
    </row>
    <row r="2271" spans="16:21" x14ac:dyDescent="0.2">
      <c r="P2271">
        <v>224.7</v>
      </c>
      <c r="Q2271">
        <f t="shared" si="187"/>
        <v>0.40145399451255298</v>
      </c>
      <c r="R2271">
        <f t="shared" si="188"/>
        <v>170.45999999999998</v>
      </c>
      <c r="S2271">
        <f t="shared" si="189"/>
        <v>0.17045999999999997</v>
      </c>
      <c r="T2271">
        <f t="shared" si="190"/>
        <v>-1.507862984592137</v>
      </c>
      <c r="U2271">
        <f t="shared" si="191"/>
        <v>8.492137015407863</v>
      </c>
    </row>
    <row r="2272" spans="16:21" x14ac:dyDescent="0.2">
      <c r="P2272">
        <v>224.8</v>
      </c>
      <c r="Q2272">
        <f t="shared" si="187"/>
        <v>0.40108798539755924</v>
      </c>
      <c r="R2272">
        <f t="shared" si="188"/>
        <v>170.46</v>
      </c>
      <c r="S2272">
        <f t="shared" si="189"/>
        <v>0.17046</v>
      </c>
      <c r="T2272">
        <f t="shared" si="190"/>
        <v>-1.511824291388983</v>
      </c>
      <c r="U2272">
        <f t="shared" si="191"/>
        <v>8.488175708611017</v>
      </c>
    </row>
    <row r="2273" spans="16:21" x14ac:dyDescent="0.2">
      <c r="P2273">
        <v>224.9</v>
      </c>
      <c r="Q2273">
        <f t="shared" si="187"/>
        <v>0.4007224725329856</v>
      </c>
      <c r="R2273">
        <f t="shared" si="188"/>
        <v>170.46</v>
      </c>
      <c r="S2273">
        <f t="shared" si="189"/>
        <v>0.17046</v>
      </c>
      <c r="T2273">
        <f t="shared" si="190"/>
        <v>-1.515783836430451</v>
      </c>
      <c r="U2273">
        <f t="shared" si="191"/>
        <v>8.484216163569549</v>
      </c>
    </row>
    <row r="2274" spans="16:21" x14ac:dyDescent="0.2">
      <c r="P2274">
        <v>225</v>
      </c>
      <c r="Q2274">
        <f t="shared" si="187"/>
        <v>0.40035745502578624</v>
      </c>
      <c r="R2274">
        <f t="shared" si="188"/>
        <v>170.46</v>
      </c>
      <c r="S2274">
        <f t="shared" si="189"/>
        <v>0.17046</v>
      </c>
      <c r="T2274">
        <f t="shared" si="190"/>
        <v>-1.5197416212829324</v>
      </c>
      <c r="U2274">
        <f t="shared" si="191"/>
        <v>8.4802583787170676</v>
      </c>
    </row>
    <row r="2275" spans="16:21" x14ac:dyDescent="0.2">
      <c r="P2275">
        <v>225.1</v>
      </c>
      <c r="Q2275">
        <f t="shared" si="187"/>
        <v>0.39999293198492486</v>
      </c>
      <c r="R2275">
        <f t="shared" si="188"/>
        <v>170.45999999999998</v>
      </c>
      <c r="S2275">
        <f t="shared" si="189"/>
        <v>0.17045999999999997</v>
      </c>
      <c r="T2275">
        <f t="shared" si="190"/>
        <v>-1.5236976475106587</v>
      </c>
      <c r="U2275">
        <f t="shared" si="191"/>
        <v>8.4763023524893413</v>
      </c>
    </row>
    <row r="2276" spans="16:21" x14ac:dyDescent="0.2">
      <c r="P2276">
        <v>225.2</v>
      </c>
      <c r="Q2276">
        <f t="shared" si="187"/>
        <v>0.39962890252135813</v>
      </c>
      <c r="R2276">
        <f t="shared" si="188"/>
        <v>170.46</v>
      </c>
      <c r="S2276">
        <f t="shared" si="189"/>
        <v>0.17046</v>
      </c>
      <c r="T2276">
        <f t="shared" si="190"/>
        <v>-1.5276519166758291</v>
      </c>
      <c r="U2276">
        <f t="shared" si="191"/>
        <v>8.4723480833241709</v>
      </c>
    </row>
    <row r="2277" spans="16:21" x14ac:dyDescent="0.2">
      <c r="P2277">
        <v>225.3</v>
      </c>
      <c r="Q2277">
        <f t="shared" si="187"/>
        <v>0.39926536574803839</v>
      </c>
      <c r="R2277">
        <f t="shared" si="188"/>
        <v>170.46</v>
      </c>
      <c r="S2277">
        <f t="shared" si="189"/>
        <v>0.17046</v>
      </c>
      <c r="T2277">
        <f t="shared" si="190"/>
        <v>-1.5316044303385254</v>
      </c>
      <c r="U2277">
        <f t="shared" si="191"/>
        <v>8.4683955696614746</v>
      </c>
    </row>
    <row r="2278" spans="16:21" x14ac:dyDescent="0.2">
      <c r="P2278">
        <v>225.4</v>
      </c>
      <c r="Q2278">
        <f t="shared" si="187"/>
        <v>0.39890232077990084</v>
      </c>
      <c r="R2278">
        <f t="shared" si="188"/>
        <v>170.46</v>
      </c>
      <c r="S2278">
        <f t="shared" si="189"/>
        <v>0.17046</v>
      </c>
      <c r="T2278">
        <f t="shared" si="190"/>
        <v>-1.5355551900567974</v>
      </c>
      <c r="U2278">
        <f t="shared" si="191"/>
        <v>8.4644448099432026</v>
      </c>
    </row>
    <row r="2279" spans="16:21" x14ac:dyDescent="0.2">
      <c r="P2279">
        <v>225.5</v>
      </c>
      <c r="Q2279">
        <f t="shared" si="187"/>
        <v>0.39853976673386632</v>
      </c>
      <c r="R2279">
        <f t="shared" si="188"/>
        <v>170.46000000000004</v>
      </c>
      <c r="S2279">
        <f t="shared" si="189"/>
        <v>0.17046000000000003</v>
      </c>
      <c r="T2279">
        <f t="shared" si="190"/>
        <v>-1.5395041973865773</v>
      </c>
      <c r="U2279">
        <f t="shared" si="191"/>
        <v>8.4604958026134227</v>
      </c>
    </row>
    <row r="2280" spans="16:21" x14ac:dyDescent="0.2">
      <c r="P2280">
        <v>225.6</v>
      </c>
      <c r="Q2280">
        <f t="shared" si="187"/>
        <v>0.39817770272883041</v>
      </c>
      <c r="R2280">
        <f t="shared" si="188"/>
        <v>170.46</v>
      </c>
      <c r="S2280">
        <f t="shared" si="189"/>
        <v>0.17046</v>
      </c>
      <c r="T2280">
        <f t="shared" si="190"/>
        <v>-1.5434514538817439</v>
      </c>
      <c r="U2280">
        <f t="shared" si="191"/>
        <v>8.4565485461182561</v>
      </c>
    </row>
    <row r="2281" spans="16:21" x14ac:dyDescent="0.2">
      <c r="P2281">
        <v>225.7</v>
      </c>
      <c r="Q2281">
        <f t="shared" si="187"/>
        <v>0.39781612788565851</v>
      </c>
      <c r="R2281">
        <f t="shared" si="188"/>
        <v>170.45999999999998</v>
      </c>
      <c r="S2281">
        <f t="shared" si="189"/>
        <v>0.17045999999999997</v>
      </c>
      <c r="T2281">
        <f t="shared" si="190"/>
        <v>-1.5473969610941225</v>
      </c>
      <c r="U2281">
        <f t="shared" si="191"/>
        <v>8.4526030389058775</v>
      </c>
    </row>
    <row r="2282" spans="16:21" x14ac:dyDescent="0.2">
      <c r="P2282">
        <v>225.8</v>
      </c>
      <c r="Q2282">
        <f t="shared" si="187"/>
        <v>0.3974550413271839</v>
      </c>
      <c r="R2282">
        <f t="shared" si="188"/>
        <v>170.46</v>
      </c>
      <c r="S2282">
        <f t="shared" si="189"/>
        <v>0.17046</v>
      </c>
      <c r="T2282">
        <f t="shared" si="190"/>
        <v>-1.5513407205734566</v>
      </c>
      <c r="U2282">
        <f t="shared" si="191"/>
        <v>8.4486592794265434</v>
      </c>
    </row>
    <row r="2283" spans="16:21" x14ac:dyDescent="0.2">
      <c r="P2283">
        <v>225.9</v>
      </c>
      <c r="Q2283">
        <f t="shared" si="187"/>
        <v>0.39709444217819867</v>
      </c>
      <c r="R2283">
        <f t="shared" si="188"/>
        <v>170.46</v>
      </c>
      <c r="S2283">
        <f t="shared" si="189"/>
        <v>0.17046</v>
      </c>
      <c r="T2283">
        <f t="shared" si="190"/>
        <v>-1.5552827338674433</v>
      </c>
      <c r="U2283">
        <f t="shared" si="191"/>
        <v>8.4447172661325567</v>
      </c>
    </row>
    <row r="2284" spans="16:21" x14ac:dyDescent="0.2">
      <c r="P2284">
        <v>226</v>
      </c>
      <c r="Q2284">
        <f t="shared" si="187"/>
        <v>0.39673432956545168</v>
      </c>
      <c r="R2284">
        <f t="shared" si="188"/>
        <v>170.45999999999998</v>
      </c>
      <c r="S2284">
        <f t="shared" si="189"/>
        <v>0.17045999999999997</v>
      </c>
      <c r="T2284">
        <f t="shared" si="190"/>
        <v>-1.559223002521712</v>
      </c>
      <c r="U2284">
        <f t="shared" si="191"/>
        <v>8.440776997478288</v>
      </c>
    </row>
    <row r="2285" spans="16:21" x14ac:dyDescent="0.2">
      <c r="P2285">
        <v>226.1</v>
      </c>
      <c r="Q2285">
        <f t="shared" si="187"/>
        <v>0.39637470261763874</v>
      </c>
      <c r="R2285">
        <f t="shared" si="188"/>
        <v>170.45999999999998</v>
      </c>
      <c r="S2285">
        <f t="shared" si="189"/>
        <v>0.17045999999999997</v>
      </c>
      <c r="T2285">
        <f t="shared" si="190"/>
        <v>-1.5631615280798741</v>
      </c>
      <c r="U2285">
        <f t="shared" si="191"/>
        <v>8.4368384719201259</v>
      </c>
    </row>
    <row r="2286" spans="16:21" x14ac:dyDescent="0.2">
      <c r="P2286">
        <v>226.2</v>
      </c>
      <c r="Q2286">
        <f t="shared" si="187"/>
        <v>0.39601556046540431</v>
      </c>
      <c r="R2286">
        <f t="shared" si="188"/>
        <v>170.46000000000004</v>
      </c>
      <c r="S2286">
        <f t="shared" si="189"/>
        <v>0.17046000000000003</v>
      </c>
      <c r="T2286">
        <f t="shared" si="190"/>
        <v>-1.567098312083445</v>
      </c>
      <c r="U2286">
        <f t="shared" si="191"/>
        <v>8.432901687916555</v>
      </c>
    </row>
    <row r="2287" spans="16:21" x14ac:dyDescent="0.2">
      <c r="P2287">
        <v>226.3</v>
      </c>
      <c r="Q2287">
        <f t="shared" si="187"/>
        <v>0.39565690224133016</v>
      </c>
      <c r="R2287">
        <f t="shared" si="188"/>
        <v>170.46</v>
      </c>
      <c r="S2287">
        <f t="shared" si="189"/>
        <v>0.17046</v>
      </c>
      <c r="T2287">
        <f t="shared" si="190"/>
        <v>-1.5710333560719292</v>
      </c>
      <c r="U2287">
        <f t="shared" si="191"/>
        <v>8.4289666439280708</v>
      </c>
    </row>
    <row r="2288" spans="16:21" x14ac:dyDescent="0.2">
      <c r="P2288">
        <v>226.4</v>
      </c>
      <c r="Q2288">
        <f t="shared" si="187"/>
        <v>0.39529872707993186</v>
      </c>
      <c r="R2288">
        <f t="shared" si="188"/>
        <v>170.45999999999998</v>
      </c>
      <c r="S2288">
        <f t="shared" si="189"/>
        <v>0.17045999999999997</v>
      </c>
      <c r="T2288">
        <f t="shared" si="190"/>
        <v>-1.574966661582792</v>
      </c>
      <c r="U2288">
        <f t="shared" si="191"/>
        <v>8.425033338417208</v>
      </c>
    </row>
    <row r="2289" spans="16:21" x14ac:dyDescent="0.2">
      <c r="P2289">
        <v>226.5</v>
      </c>
      <c r="Q2289">
        <f t="shared" si="187"/>
        <v>0.39494103411765619</v>
      </c>
      <c r="R2289">
        <f t="shared" si="188"/>
        <v>170.46</v>
      </c>
      <c r="S2289">
        <f t="shared" si="189"/>
        <v>0.17046</v>
      </c>
      <c r="T2289">
        <f t="shared" si="190"/>
        <v>-1.578898230151438</v>
      </c>
      <c r="U2289">
        <f t="shared" si="191"/>
        <v>8.421101769848562</v>
      </c>
    </row>
    <row r="2290" spans="16:21" x14ac:dyDescent="0.2">
      <c r="P2290">
        <v>226.6</v>
      </c>
      <c r="Q2290">
        <f t="shared" si="187"/>
        <v>0.39458382249287266</v>
      </c>
      <c r="R2290">
        <f t="shared" si="188"/>
        <v>170.46</v>
      </c>
      <c r="S2290">
        <f t="shared" si="189"/>
        <v>0.17046</v>
      </c>
      <c r="T2290">
        <f t="shared" si="190"/>
        <v>-1.5828280633112612</v>
      </c>
      <c r="U2290">
        <f t="shared" si="191"/>
        <v>8.4171719366887388</v>
      </c>
    </row>
    <row r="2291" spans="16:21" x14ac:dyDescent="0.2">
      <c r="P2291">
        <v>226.7</v>
      </c>
      <c r="Q2291">
        <f t="shared" si="187"/>
        <v>0.39422709134587125</v>
      </c>
      <c r="R2291">
        <f t="shared" si="188"/>
        <v>170.46</v>
      </c>
      <c r="S2291">
        <f t="shared" si="189"/>
        <v>0.17046</v>
      </c>
      <c r="T2291">
        <f t="shared" si="190"/>
        <v>-1.586756162593602</v>
      </c>
      <c r="U2291">
        <f t="shared" si="191"/>
        <v>8.413243837406398</v>
      </c>
    </row>
    <row r="2292" spans="16:21" x14ac:dyDescent="0.2">
      <c r="P2292">
        <v>226.8</v>
      </c>
      <c r="Q2292">
        <f t="shared" si="187"/>
        <v>0.39387083981885251</v>
      </c>
      <c r="R2292">
        <f t="shared" si="188"/>
        <v>170.45999999999998</v>
      </c>
      <c r="S2292">
        <f t="shared" si="189"/>
        <v>0.17045999999999997</v>
      </c>
      <c r="T2292">
        <f t="shared" si="190"/>
        <v>-1.5906825295278111</v>
      </c>
      <c r="U2292">
        <f t="shared" si="191"/>
        <v>8.4093174704721889</v>
      </c>
    </row>
    <row r="2293" spans="16:21" x14ac:dyDescent="0.2">
      <c r="P2293">
        <v>226.9</v>
      </c>
      <c r="Q2293">
        <f t="shared" si="187"/>
        <v>0.39351506705592876</v>
      </c>
      <c r="R2293">
        <f t="shared" si="188"/>
        <v>170.46</v>
      </c>
      <c r="S2293">
        <f t="shared" si="189"/>
        <v>0.17046</v>
      </c>
      <c r="T2293">
        <f t="shared" si="190"/>
        <v>-1.594607165641186</v>
      </c>
      <c r="U2293">
        <f t="shared" si="191"/>
        <v>8.405392834358814</v>
      </c>
    </row>
    <row r="2294" spans="16:21" x14ac:dyDescent="0.2">
      <c r="P2294">
        <v>227</v>
      </c>
      <c r="Q2294">
        <f t="shared" si="187"/>
        <v>0.39315977220311576</v>
      </c>
      <c r="R2294">
        <f t="shared" si="188"/>
        <v>170.46000000000004</v>
      </c>
      <c r="S2294">
        <f t="shared" si="189"/>
        <v>0.17046000000000003</v>
      </c>
      <c r="T2294">
        <f t="shared" si="190"/>
        <v>-1.5985300724590061</v>
      </c>
      <c r="U2294">
        <f t="shared" si="191"/>
        <v>8.4014699275409939</v>
      </c>
    </row>
    <row r="2295" spans="16:21" x14ac:dyDescent="0.2">
      <c r="P2295">
        <v>227.1</v>
      </c>
      <c r="Q2295">
        <f t="shared" si="187"/>
        <v>0.39280495440832491</v>
      </c>
      <c r="R2295">
        <f t="shared" si="188"/>
        <v>170.46</v>
      </c>
      <c r="S2295">
        <f t="shared" si="189"/>
        <v>0.17046</v>
      </c>
      <c r="T2295">
        <f t="shared" si="190"/>
        <v>-1.6024512515045686</v>
      </c>
      <c r="U2295">
        <f t="shared" si="191"/>
        <v>8.3975487484954314</v>
      </c>
    </row>
    <row r="2296" spans="16:21" x14ac:dyDescent="0.2">
      <c r="P2296">
        <v>227.2</v>
      </c>
      <c r="Q2296">
        <f t="shared" si="187"/>
        <v>0.39245061282136462</v>
      </c>
      <c r="R2296">
        <f t="shared" si="188"/>
        <v>170.46</v>
      </c>
      <c r="S2296">
        <f t="shared" si="189"/>
        <v>0.17046</v>
      </c>
      <c r="T2296">
        <f t="shared" si="190"/>
        <v>-1.6063707042991169</v>
      </c>
      <c r="U2296">
        <f t="shared" si="191"/>
        <v>8.3936292957008831</v>
      </c>
    </row>
    <row r="2297" spans="16:21" x14ac:dyDescent="0.2">
      <c r="P2297">
        <v>227.3</v>
      </c>
      <c r="Q2297">
        <f t="shared" si="187"/>
        <v>0.39209674659393101</v>
      </c>
      <c r="R2297">
        <f t="shared" si="188"/>
        <v>170.46</v>
      </c>
      <c r="S2297">
        <f t="shared" si="189"/>
        <v>0.17046</v>
      </c>
      <c r="T2297">
        <f t="shared" si="190"/>
        <v>-1.610288432361898</v>
      </c>
      <c r="U2297">
        <f t="shared" si="191"/>
        <v>8.389711567638102</v>
      </c>
    </row>
    <row r="2298" spans="16:21" x14ac:dyDescent="0.2">
      <c r="P2298">
        <v>227.4</v>
      </c>
      <c r="Q2298">
        <f t="shared" si="187"/>
        <v>0.3917433548796016</v>
      </c>
      <c r="R2298">
        <f t="shared" si="188"/>
        <v>170.46000000000004</v>
      </c>
      <c r="S2298">
        <f t="shared" si="189"/>
        <v>0.17046000000000003</v>
      </c>
      <c r="T2298">
        <f t="shared" si="190"/>
        <v>-1.6142044372101765</v>
      </c>
      <c r="U2298">
        <f t="shared" si="191"/>
        <v>8.3857955627898235</v>
      </c>
    </row>
    <row r="2299" spans="16:21" x14ac:dyDescent="0.2">
      <c r="P2299">
        <v>227.5</v>
      </c>
      <c r="Q2299">
        <f t="shared" si="187"/>
        <v>0.39139043683383434</v>
      </c>
      <c r="R2299">
        <f t="shared" si="188"/>
        <v>170.45999999999998</v>
      </c>
      <c r="S2299">
        <f t="shared" si="189"/>
        <v>0.17045999999999997</v>
      </c>
      <c r="T2299">
        <f t="shared" si="190"/>
        <v>-1.6181187203591918</v>
      </c>
      <c r="U2299">
        <f t="shared" si="191"/>
        <v>8.3818812796408082</v>
      </c>
    </row>
    <row r="2300" spans="16:21" x14ac:dyDescent="0.2">
      <c r="P2300">
        <v>227.6</v>
      </c>
      <c r="Q2300">
        <f t="shared" si="187"/>
        <v>0.39103799161396102</v>
      </c>
      <c r="R2300">
        <f t="shared" si="188"/>
        <v>170.45999999999998</v>
      </c>
      <c r="S2300">
        <f t="shared" si="189"/>
        <v>0.17045999999999997</v>
      </c>
      <c r="T2300">
        <f t="shared" si="190"/>
        <v>-1.6220312833221797</v>
      </c>
      <c r="U2300">
        <f t="shared" si="191"/>
        <v>8.3779687166778203</v>
      </c>
    </row>
    <row r="2301" spans="16:21" x14ac:dyDescent="0.2">
      <c r="P2301">
        <v>227.7</v>
      </c>
      <c r="Q2301">
        <f t="shared" si="187"/>
        <v>0.39068601837917893</v>
      </c>
      <c r="R2301">
        <f t="shared" si="188"/>
        <v>170.46</v>
      </c>
      <c r="S2301">
        <f t="shared" si="189"/>
        <v>0.17046</v>
      </c>
      <c r="T2301">
        <f t="shared" si="190"/>
        <v>-1.625942127610422</v>
      </c>
      <c r="U2301">
        <f t="shared" si="191"/>
        <v>8.374057872389578</v>
      </c>
    </row>
    <row r="2302" spans="16:21" x14ac:dyDescent="0.2">
      <c r="P2302">
        <v>227.8</v>
      </c>
      <c r="Q2302">
        <f t="shared" si="187"/>
        <v>0.39033451629055194</v>
      </c>
      <c r="R2302">
        <f t="shared" si="188"/>
        <v>170.45999999999998</v>
      </c>
      <c r="S2302">
        <f t="shared" si="189"/>
        <v>0.17045999999999997</v>
      </c>
      <c r="T2302">
        <f t="shared" si="190"/>
        <v>-1.6298512547331683</v>
      </c>
      <c r="U2302">
        <f t="shared" si="191"/>
        <v>8.3701487452668317</v>
      </c>
    </row>
    <row r="2303" spans="16:21" x14ac:dyDescent="0.2">
      <c r="P2303">
        <v>227.9</v>
      </c>
      <c r="Q2303">
        <f t="shared" si="187"/>
        <v>0.38998348451100073</v>
      </c>
      <c r="R2303">
        <f t="shared" si="188"/>
        <v>170.46</v>
      </c>
      <c r="S2303">
        <f t="shared" si="189"/>
        <v>0.17046</v>
      </c>
      <c r="T2303">
        <f t="shared" si="190"/>
        <v>-1.6337586661976999</v>
      </c>
      <c r="U2303">
        <f t="shared" si="191"/>
        <v>8.3662413338023001</v>
      </c>
    </row>
    <row r="2304" spans="16:21" x14ac:dyDescent="0.2">
      <c r="P2304">
        <v>228</v>
      </c>
      <c r="Q2304">
        <f t="shared" si="187"/>
        <v>0.3896329222053016</v>
      </c>
      <c r="R2304">
        <f t="shared" si="188"/>
        <v>170.45999999999998</v>
      </c>
      <c r="S2304">
        <f t="shared" si="189"/>
        <v>0.17045999999999997</v>
      </c>
      <c r="T2304">
        <f t="shared" si="190"/>
        <v>-1.6376643635093018</v>
      </c>
      <c r="U2304">
        <f t="shared" si="191"/>
        <v>8.3623356364906982</v>
      </c>
    </row>
    <row r="2305" spans="16:21" x14ac:dyDescent="0.2">
      <c r="P2305">
        <v>228.1</v>
      </c>
      <c r="Q2305">
        <f t="shared" si="187"/>
        <v>0.3892828285400769</v>
      </c>
      <c r="R2305">
        <f t="shared" si="188"/>
        <v>170.45999999999998</v>
      </c>
      <c r="S2305">
        <f t="shared" si="189"/>
        <v>0.17045999999999997</v>
      </c>
      <c r="T2305">
        <f t="shared" si="190"/>
        <v>-1.6415683481712975</v>
      </c>
      <c r="U2305">
        <f t="shared" si="191"/>
        <v>8.3584316518287025</v>
      </c>
    </row>
    <row r="2306" spans="16:21" x14ac:dyDescent="0.2">
      <c r="P2306">
        <v>228.2</v>
      </c>
      <c r="Q2306">
        <f t="shared" si="187"/>
        <v>0.38893320268379505</v>
      </c>
      <c r="R2306">
        <f t="shared" si="188"/>
        <v>170.46</v>
      </c>
      <c r="S2306">
        <f t="shared" si="189"/>
        <v>0.17046</v>
      </c>
      <c r="T2306">
        <f t="shared" si="190"/>
        <v>-1.6454706216850141</v>
      </c>
      <c r="U2306">
        <f t="shared" si="191"/>
        <v>8.3545293783149859</v>
      </c>
    </row>
    <row r="2307" spans="16:21" x14ac:dyDescent="0.2">
      <c r="P2307">
        <v>228.3</v>
      </c>
      <c r="Q2307">
        <f t="shared" si="187"/>
        <v>0.38858404380676154</v>
      </c>
      <c r="R2307">
        <f t="shared" si="188"/>
        <v>170.46</v>
      </c>
      <c r="S2307">
        <f t="shared" si="189"/>
        <v>0.17046</v>
      </c>
      <c r="T2307">
        <f t="shared" si="190"/>
        <v>-1.6493711855498248</v>
      </c>
      <c r="U2307">
        <f t="shared" si="191"/>
        <v>8.3506288144501752</v>
      </c>
    </row>
    <row r="2308" spans="16:21" x14ac:dyDescent="0.2">
      <c r="P2308">
        <v>228.4</v>
      </c>
      <c r="Q2308">
        <f t="shared" si="187"/>
        <v>0.3882353510811179</v>
      </c>
      <c r="R2308">
        <f t="shared" si="188"/>
        <v>170.45999999999998</v>
      </c>
      <c r="S2308">
        <f t="shared" si="189"/>
        <v>0.17045999999999997</v>
      </c>
      <c r="T2308">
        <f t="shared" si="190"/>
        <v>-1.6532700412631129</v>
      </c>
      <c r="U2308">
        <f t="shared" si="191"/>
        <v>8.3467299587368871</v>
      </c>
    </row>
    <row r="2309" spans="16:21" x14ac:dyDescent="0.2">
      <c r="P2309">
        <v>228.5</v>
      </c>
      <c r="Q2309">
        <f t="shared" si="187"/>
        <v>0.38788712368083272</v>
      </c>
      <c r="R2309">
        <f t="shared" si="188"/>
        <v>170.46</v>
      </c>
      <c r="S2309">
        <f t="shared" si="189"/>
        <v>0.17046</v>
      </c>
      <c r="T2309">
        <f t="shared" si="190"/>
        <v>-1.6571671903203153</v>
      </c>
      <c r="U2309">
        <f t="shared" si="191"/>
        <v>8.3428328096796847</v>
      </c>
    </row>
    <row r="2310" spans="16:21" x14ac:dyDescent="0.2">
      <c r="P2310">
        <v>228.6</v>
      </c>
      <c r="Q2310">
        <f t="shared" si="187"/>
        <v>0.38753936078170109</v>
      </c>
      <c r="R2310">
        <f t="shared" si="188"/>
        <v>170.46</v>
      </c>
      <c r="S2310">
        <f t="shared" si="189"/>
        <v>0.17046</v>
      </c>
      <c r="T2310">
        <f t="shared" si="190"/>
        <v>-1.6610626342148862</v>
      </c>
      <c r="U2310">
        <f t="shared" si="191"/>
        <v>8.3389373657851138</v>
      </c>
    </row>
    <row r="2311" spans="16:21" x14ac:dyDescent="0.2">
      <c r="P2311">
        <v>228.7</v>
      </c>
      <c r="Q2311">
        <f t="shared" si="187"/>
        <v>0.38719206156133573</v>
      </c>
      <c r="R2311">
        <f t="shared" si="188"/>
        <v>170.45999999999998</v>
      </c>
      <c r="S2311">
        <f t="shared" si="189"/>
        <v>0.17045999999999997</v>
      </c>
      <c r="T2311">
        <f t="shared" si="190"/>
        <v>-1.66495637443834</v>
      </c>
      <c r="U2311">
        <f t="shared" si="191"/>
        <v>8.33504362556166</v>
      </c>
    </row>
    <row r="2312" spans="16:21" x14ac:dyDescent="0.2">
      <c r="P2312">
        <v>228.8</v>
      </c>
      <c r="Q2312">
        <f t="shared" si="187"/>
        <v>0.38684522519916553</v>
      </c>
      <c r="R2312">
        <f t="shared" si="188"/>
        <v>170.45999999999995</v>
      </c>
      <c r="S2312">
        <f t="shared" si="189"/>
        <v>0.17045999999999994</v>
      </c>
      <c r="T2312">
        <f t="shared" si="190"/>
        <v>-1.6688484124802159</v>
      </c>
      <c r="U2312">
        <f t="shared" si="191"/>
        <v>8.3311515875197841</v>
      </c>
    </row>
    <row r="2313" spans="16:21" x14ac:dyDescent="0.2">
      <c r="P2313">
        <v>228.9</v>
      </c>
      <c r="Q2313">
        <f t="shared" si="187"/>
        <v>0.38649885087642738</v>
      </c>
      <c r="R2313">
        <f t="shared" si="188"/>
        <v>170.45999999999995</v>
      </c>
      <c r="S2313">
        <f t="shared" si="189"/>
        <v>0.17045999999999994</v>
      </c>
      <c r="T2313">
        <f t="shared" si="190"/>
        <v>-1.6727387498281274</v>
      </c>
      <c r="U2313">
        <f t="shared" si="191"/>
        <v>8.3272612501718726</v>
      </c>
    </row>
    <row r="2314" spans="16:21" x14ac:dyDescent="0.2">
      <c r="P2314">
        <v>229</v>
      </c>
      <c r="Q2314">
        <f t="shared" si="187"/>
        <v>0.3861529377761666</v>
      </c>
      <c r="R2314">
        <f t="shared" si="188"/>
        <v>170.45999999999998</v>
      </c>
      <c r="S2314">
        <f t="shared" si="189"/>
        <v>0.17045999999999997</v>
      </c>
      <c r="T2314">
        <f t="shared" si="190"/>
        <v>-1.6766273879676987</v>
      </c>
      <c r="U2314">
        <f t="shared" si="191"/>
        <v>8.3233726120323013</v>
      </c>
    </row>
    <row r="2315" spans="16:21" x14ac:dyDescent="0.2">
      <c r="P2315">
        <v>229.1</v>
      </c>
      <c r="Q2315">
        <f t="shared" si="187"/>
        <v>0.38580748508322593</v>
      </c>
      <c r="R2315">
        <f t="shared" si="188"/>
        <v>170.46</v>
      </c>
      <c r="S2315">
        <f t="shared" si="189"/>
        <v>0.17046</v>
      </c>
      <c r="T2315">
        <f t="shared" si="190"/>
        <v>-1.6805143283826425</v>
      </c>
      <c r="U2315">
        <f t="shared" si="191"/>
        <v>8.3194856716173575</v>
      </c>
    </row>
    <row r="2316" spans="16:21" x14ac:dyDescent="0.2">
      <c r="P2316">
        <v>229.2</v>
      </c>
      <c r="Q2316">
        <f t="shared" si="187"/>
        <v>0.38546249198424481</v>
      </c>
      <c r="R2316">
        <f t="shared" si="188"/>
        <v>170.45999999999998</v>
      </c>
      <c r="S2316">
        <f t="shared" si="189"/>
        <v>0.17045999999999997</v>
      </c>
      <c r="T2316">
        <f t="shared" si="190"/>
        <v>-1.6843995725547174</v>
      </c>
      <c r="U2316">
        <f t="shared" si="191"/>
        <v>8.3156004274452826</v>
      </c>
    </row>
    <row r="2317" spans="16:21" x14ac:dyDescent="0.2">
      <c r="P2317">
        <v>229.3</v>
      </c>
      <c r="Q2317">
        <f t="shared" si="187"/>
        <v>0.38511795766765339</v>
      </c>
      <c r="R2317">
        <f t="shared" si="188"/>
        <v>170.46</v>
      </c>
      <c r="S2317">
        <f t="shared" si="189"/>
        <v>0.17046</v>
      </c>
      <c r="T2317">
        <f t="shared" si="190"/>
        <v>-1.6882831219637424</v>
      </c>
      <c r="U2317">
        <f t="shared" si="191"/>
        <v>8.3117168780362576</v>
      </c>
    </row>
    <row r="2318" spans="16:21" x14ac:dyDescent="0.2">
      <c r="P2318">
        <v>229.4</v>
      </c>
      <c r="Q2318">
        <f t="shared" si="187"/>
        <v>0.38477388132366885</v>
      </c>
      <c r="R2318">
        <f t="shared" si="188"/>
        <v>170.45999999999998</v>
      </c>
      <c r="S2318">
        <f t="shared" si="189"/>
        <v>0.17045999999999997</v>
      </c>
      <c r="T2318">
        <f t="shared" si="190"/>
        <v>-1.6921649780875967</v>
      </c>
      <c r="U2318">
        <f t="shared" si="191"/>
        <v>8.3078350219124033</v>
      </c>
    </row>
    <row r="2319" spans="16:21" x14ac:dyDescent="0.2">
      <c r="P2319">
        <v>229.5</v>
      </c>
      <c r="Q2319">
        <f t="shared" si="187"/>
        <v>0.3844302621442881</v>
      </c>
      <c r="R2319">
        <f t="shared" si="188"/>
        <v>170.46</v>
      </c>
      <c r="S2319">
        <f t="shared" si="189"/>
        <v>0.17046</v>
      </c>
      <c r="T2319">
        <f t="shared" si="190"/>
        <v>-1.6960451424022409</v>
      </c>
      <c r="U2319">
        <f t="shared" si="191"/>
        <v>8.3039548575977591</v>
      </c>
    </row>
    <row r="2320" spans="16:21" x14ac:dyDescent="0.2">
      <c r="P2320">
        <v>229.6</v>
      </c>
      <c r="Q2320">
        <f t="shared" si="187"/>
        <v>0.38408709932328738</v>
      </c>
      <c r="R2320">
        <f t="shared" si="188"/>
        <v>170.45999999999998</v>
      </c>
      <c r="S2320">
        <f t="shared" si="189"/>
        <v>0.17045999999999997</v>
      </c>
      <c r="T2320">
        <f t="shared" si="190"/>
        <v>-1.6999236163816818</v>
      </c>
      <c r="U2320">
        <f t="shared" si="191"/>
        <v>8.3000763836183182</v>
      </c>
    </row>
    <row r="2321" spans="16:21" x14ac:dyDescent="0.2">
      <c r="P2321">
        <v>229.7</v>
      </c>
      <c r="Q2321">
        <f t="shared" si="187"/>
        <v>0.3837443920562123</v>
      </c>
      <c r="R2321">
        <f t="shared" si="188"/>
        <v>170.46</v>
      </c>
      <c r="S2321">
        <f t="shared" si="189"/>
        <v>0.17046</v>
      </c>
      <c r="T2321">
        <f t="shared" si="190"/>
        <v>-1.7038004014980288</v>
      </c>
      <c r="U2321">
        <f t="shared" si="191"/>
        <v>8.2961995985019712</v>
      </c>
    </row>
    <row r="2322" spans="16:21" x14ac:dyDescent="0.2">
      <c r="P2322">
        <v>229.8</v>
      </c>
      <c r="Q2322">
        <f t="shared" si="187"/>
        <v>0.383402139540377</v>
      </c>
      <c r="R2322">
        <f t="shared" si="188"/>
        <v>170.45999999999998</v>
      </c>
      <c r="S2322">
        <f t="shared" si="189"/>
        <v>0.17045999999999997</v>
      </c>
      <c r="T2322">
        <f t="shared" si="190"/>
        <v>-1.7076754992214589</v>
      </c>
      <c r="U2322">
        <f t="shared" si="191"/>
        <v>8.2923245007785411</v>
      </c>
    </row>
    <row r="2323" spans="16:21" x14ac:dyDescent="0.2">
      <c r="P2323">
        <v>229.9</v>
      </c>
      <c r="Q2323">
        <f t="shared" si="187"/>
        <v>0.38306034097485941</v>
      </c>
      <c r="R2323">
        <f t="shared" si="188"/>
        <v>170.46</v>
      </c>
      <c r="S2323">
        <f t="shared" si="189"/>
        <v>0.17046</v>
      </c>
      <c r="T2323">
        <f t="shared" si="190"/>
        <v>-1.7115489110202162</v>
      </c>
      <c r="U2323">
        <f t="shared" si="191"/>
        <v>8.2884510889797838</v>
      </c>
    </row>
    <row r="2324" spans="16:21" x14ac:dyDescent="0.2">
      <c r="P2324">
        <v>230</v>
      </c>
      <c r="Q2324">
        <f t="shared" si="187"/>
        <v>0.38271899556049371</v>
      </c>
      <c r="R2324">
        <f t="shared" si="188"/>
        <v>170.46</v>
      </c>
      <c r="S2324">
        <f t="shared" si="189"/>
        <v>0.17046</v>
      </c>
      <c r="T2324">
        <f t="shared" si="190"/>
        <v>-1.7154206383606549</v>
      </c>
      <c r="U2324">
        <f t="shared" si="191"/>
        <v>8.2845793616393451</v>
      </c>
    </row>
    <row r="2325" spans="16:21" x14ac:dyDescent="0.2">
      <c r="P2325">
        <v>230.1</v>
      </c>
      <c r="Q2325">
        <f t="shared" si="187"/>
        <v>0.38237810249987036</v>
      </c>
      <c r="R2325">
        <f t="shared" si="188"/>
        <v>170.46000000000004</v>
      </c>
      <c r="S2325">
        <f t="shared" si="189"/>
        <v>0.17046000000000003</v>
      </c>
      <c r="T2325">
        <f t="shared" si="190"/>
        <v>-1.7192906827071823</v>
      </c>
      <c r="U2325">
        <f t="shared" si="191"/>
        <v>8.2807093172928177</v>
      </c>
    </row>
    <row r="2326" spans="16:21" x14ac:dyDescent="0.2">
      <c r="P2326">
        <v>230.2</v>
      </c>
      <c r="Q2326">
        <f t="shared" si="187"/>
        <v>0.38203766099732456</v>
      </c>
      <c r="R2326">
        <f t="shared" si="188"/>
        <v>170.46</v>
      </c>
      <c r="S2326">
        <f t="shared" si="189"/>
        <v>0.17046</v>
      </c>
      <c r="T2326">
        <f t="shared" si="190"/>
        <v>-1.723159045522344</v>
      </c>
      <c r="U2326">
        <f t="shared" si="191"/>
        <v>8.276840954477656</v>
      </c>
    </row>
    <row r="2327" spans="16:21" x14ac:dyDescent="0.2">
      <c r="P2327">
        <v>230.3</v>
      </c>
      <c r="Q2327">
        <f t="shared" si="187"/>
        <v>0.38169767025894036</v>
      </c>
      <c r="R2327">
        <f t="shared" si="188"/>
        <v>170.46</v>
      </c>
      <c r="S2327">
        <f t="shared" si="189"/>
        <v>0.17046</v>
      </c>
      <c r="T2327">
        <f t="shared" si="190"/>
        <v>-1.7270257282667316</v>
      </c>
      <c r="U2327">
        <f t="shared" si="191"/>
        <v>8.2729742717332684</v>
      </c>
    </row>
    <row r="2328" spans="16:21" x14ac:dyDescent="0.2">
      <c r="P2328">
        <v>230.4</v>
      </c>
      <c r="Q2328">
        <f t="shared" si="187"/>
        <v>0.38135812949253839</v>
      </c>
      <c r="R2328">
        <f t="shared" si="188"/>
        <v>170.46</v>
      </c>
      <c r="S2328">
        <f t="shared" si="189"/>
        <v>0.17046</v>
      </c>
      <c r="T2328">
        <f t="shared" si="190"/>
        <v>-1.7308907323990681</v>
      </c>
      <c r="U2328">
        <f t="shared" si="191"/>
        <v>8.2691092676009319</v>
      </c>
    </row>
    <row r="2329" spans="16:21" x14ac:dyDescent="0.2">
      <c r="P2329">
        <v>230.5</v>
      </c>
      <c r="Q2329">
        <f t="shared" ref="Q2329:Q2392" si="192">IF(P2329&gt;108,(100*(0.001*10^(T2329/10)-0.001*10^((T2329-$Q$20)/10))/($Q$19)),MIN(($S$19*LOG10(P2329)+$U$19),($S$20*LOG10(P2329)+$U$20),($S$21*LOG10(P2329)+$U$21)))</f>
        <v>0.38101903790767488</v>
      </c>
      <c r="R2329">
        <f t="shared" si="188"/>
        <v>170.46</v>
      </c>
      <c r="S2329">
        <f t="shared" si="189"/>
        <v>0.17046</v>
      </c>
      <c r="T2329">
        <f t="shared" si="190"/>
        <v>-1.7347540593761721</v>
      </c>
      <c r="U2329">
        <f t="shared" si="191"/>
        <v>8.2652459406238279</v>
      </c>
    </row>
    <row r="2330" spans="16:21" x14ac:dyDescent="0.2">
      <c r="P2330">
        <v>230.6</v>
      </c>
      <c r="Q2330">
        <f t="shared" si="192"/>
        <v>0.38068039471563897</v>
      </c>
      <c r="R2330">
        <f t="shared" ref="R2330:R2393" si="193">1000*(0.001*10^(T2330/10)-0.001*10^((T2330-$Q$20)/10))/(0.01*Q2330)</f>
        <v>170.45999999999998</v>
      </c>
      <c r="S2330">
        <f t="shared" ref="S2330:S2393" si="194">0.001*R2330</f>
        <v>0.17045999999999997</v>
      </c>
      <c r="T2330">
        <f t="shared" ref="T2330:T2393" si="195">U2330-$Q$21</f>
        <v>-1.7386157106529438</v>
      </c>
      <c r="U2330">
        <f t="shared" ref="U2330:U2393" si="196">MIN($D$28*LOG(P2330)+$D$26,$D$29*LOG(P2330)+$D$27)</f>
        <v>8.2613842893470562</v>
      </c>
    </row>
    <row r="2331" spans="16:21" x14ac:dyDescent="0.2">
      <c r="P2331">
        <v>230.7</v>
      </c>
      <c r="Q2331">
        <f t="shared" si="192"/>
        <v>0.38034219912944345</v>
      </c>
      <c r="R2331">
        <f t="shared" si="193"/>
        <v>170.45999999999998</v>
      </c>
      <c r="S2331">
        <f t="shared" si="194"/>
        <v>0.17045999999999997</v>
      </c>
      <c r="T2331">
        <f t="shared" si="195"/>
        <v>-1.7424756876824148</v>
      </c>
      <c r="U2331">
        <f t="shared" si="196"/>
        <v>8.2575243123175852</v>
      </c>
    </row>
    <row r="2332" spans="16:21" x14ac:dyDescent="0.2">
      <c r="P2332">
        <v>230.8</v>
      </c>
      <c r="Q2332">
        <f t="shared" si="192"/>
        <v>0.3800044503638238</v>
      </c>
      <c r="R2332">
        <f t="shared" si="193"/>
        <v>170.45999999999995</v>
      </c>
      <c r="S2332">
        <f t="shared" si="194"/>
        <v>0.17045999999999994</v>
      </c>
      <c r="T2332">
        <f t="shared" si="195"/>
        <v>-1.7463339919157193</v>
      </c>
      <c r="U2332">
        <f t="shared" si="196"/>
        <v>8.2536660080842807</v>
      </c>
    </row>
    <row r="2333" spans="16:21" x14ac:dyDescent="0.2">
      <c r="P2333">
        <v>230.9</v>
      </c>
      <c r="Q2333">
        <f t="shared" si="192"/>
        <v>0.37966714763523107</v>
      </c>
      <c r="R2333">
        <f t="shared" si="193"/>
        <v>170.46000000000004</v>
      </c>
      <c r="S2333">
        <f t="shared" si="194"/>
        <v>0.17046000000000003</v>
      </c>
      <c r="T2333">
        <f t="shared" si="195"/>
        <v>-1.7501906248021157</v>
      </c>
      <c r="U2333">
        <f t="shared" si="196"/>
        <v>8.2498093751978843</v>
      </c>
    </row>
    <row r="2334" spans="16:21" x14ac:dyDescent="0.2">
      <c r="P2334">
        <v>231</v>
      </c>
      <c r="Q2334">
        <f t="shared" si="192"/>
        <v>0.37933029016183156</v>
      </c>
      <c r="R2334">
        <f t="shared" si="193"/>
        <v>170.45999999999998</v>
      </c>
      <c r="S2334">
        <f t="shared" si="194"/>
        <v>0.17045999999999997</v>
      </c>
      <c r="T2334">
        <f t="shared" si="195"/>
        <v>-1.7540455877889585</v>
      </c>
      <c r="U2334">
        <f t="shared" si="196"/>
        <v>8.2459544122110415</v>
      </c>
    </row>
    <row r="2335" spans="16:21" x14ac:dyDescent="0.2">
      <c r="P2335">
        <v>231.1</v>
      </c>
      <c r="Q2335">
        <f t="shared" si="192"/>
        <v>0.37899387716349753</v>
      </c>
      <c r="R2335">
        <f t="shared" si="193"/>
        <v>170.46</v>
      </c>
      <c r="S2335">
        <f t="shared" si="194"/>
        <v>0.17046</v>
      </c>
      <c r="T2335">
        <f t="shared" si="195"/>
        <v>-1.7578988823217401</v>
      </c>
      <c r="U2335">
        <f t="shared" si="196"/>
        <v>8.2421011176782599</v>
      </c>
    </row>
    <row r="2336" spans="16:21" x14ac:dyDescent="0.2">
      <c r="P2336">
        <v>231.2</v>
      </c>
      <c r="Q2336">
        <f t="shared" si="192"/>
        <v>0.37865790786180564</v>
      </c>
      <c r="R2336">
        <f t="shared" si="193"/>
        <v>170.45999999999998</v>
      </c>
      <c r="S2336">
        <f t="shared" si="194"/>
        <v>0.17045999999999997</v>
      </c>
      <c r="T2336">
        <f t="shared" si="195"/>
        <v>-1.7617505098440702</v>
      </c>
      <c r="U2336">
        <f t="shared" si="196"/>
        <v>8.2382494901559298</v>
      </c>
    </row>
    <row r="2337" spans="16:21" x14ac:dyDescent="0.2">
      <c r="P2337">
        <v>231.3</v>
      </c>
      <c r="Q2337">
        <f t="shared" si="192"/>
        <v>0.37832238148003072</v>
      </c>
      <c r="R2337">
        <f t="shared" si="193"/>
        <v>170.46</v>
      </c>
      <c r="S2337">
        <f t="shared" si="194"/>
        <v>0.17046</v>
      </c>
      <c r="T2337">
        <f t="shared" si="195"/>
        <v>-1.765600471797697</v>
      </c>
      <c r="U2337">
        <f t="shared" si="196"/>
        <v>8.234399528202303</v>
      </c>
    </row>
    <row r="2338" spans="16:21" x14ac:dyDescent="0.2">
      <c r="P2338">
        <v>231.4</v>
      </c>
      <c r="Q2338">
        <f t="shared" si="192"/>
        <v>0.37798729724314473</v>
      </c>
      <c r="R2338">
        <f t="shared" si="193"/>
        <v>170.46</v>
      </c>
      <c r="S2338">
        <f t="shared" si="194"/>
        <v>0.17046</v>
      </c>
      <c r="T2338">
        <f t="shared" si="195"/>
        <v>-1.7694487696224712</v>
      </c>
      <c r="U2338">
        <f t="shared" si="196"/>
        <v>8.2305512303775288</v>
      </c>
    </row>
    <row r="2339" spans="16:21" x14ac:dyDescent="0.2">
      <c r="P2339">
        <v>231.5</v>
      </c>
      <c r="Q2339">
        <f t="shared" si="192"/>
        <v>0.37765265437780571</v>
      </c>
      <c r="R2339">
        <f t="shared" si="193"/>
        <v>170.46</v>
      </c>
      <c r="S2339">
        <f t="shared" si="194"/>
        <v>0.17046</v>
      </c>
      <c r="T2339">
        <f t="shared" si="195"/>
        <v>-1.7732954047564249</v>
      </c>
      <c r="U2339">
        <f t="shared" si="196"/>
        <v>8.2267045952435751</v>
      </c>
    </row>
    <row r="2340" spans="16:21" x14ac:dyDescent="0.2">
      <c r="P2340">
        <v>231.6</v>
      </c>
      <c r="Q2340">
        <f t="shared" si="192"/>
        <v>0.37731845211236309</v>
      </c>
      <c r="R2340">
        <f t="shared" si="193"/>
        <v>170.46</v>
      </c>
      <c r="S2340">
        <f t="shared" si="194"/>
        <v>0.17046</v>
      </c>
      <c r="T2340">
        <f t="shared" si="195"/>
        <v>-1.7771403786356643</v>
      </c>
      <c r="U2340">
        <f t="shared" si="196"/>
        <v>8.2228596213643357</v>
      </c>
    </row>
    <row r="2341" spans="16:21" x14ac:dyDescent="0.2">
      <c r="P2341">
        <v>231.7</v>
      </c>
      <c r="Q2341">
        <f t="shared" si="192"/>
        <v>0.37698468967684307</v>
      </c>
      <c r="R2341">
        <f t="shared" si="193"/>
        <v>170.45999999999998</v>
      </c>
      <c r="S2341">
        <f t="shared" si="194"/>
        <v>0.17045999999999997</v>
      </c>
      <c r="T2341">
        <f t="shared" si="195"/>
        <v>-1.7809836926944911</v>
      </c>
      <c r="U2341">
        <f t="shared" si="196"/>
        <v>8.2190163073055089</v>
      </c>
    </row>
    <row r="2342" spans="16:21" x14ac:dyDescent="0.2">
      <c r="P2342">
        <v>231.8</v>
      </c>
      <c r="Q2342">
        <f t="shared" si="192"/>
        <v>0.37665136630295049</v>
      </c>
      <c r="R2342">
        <f t="shared" si="193"/>
        <v>170.46</v>
      </c>
      <c r="S2342">
        <f t="shared" si="194"/>
        <v>0.17046</v>
      </c>
      <c r="T2342">
        <f t="shared" si="195"/>
        <v>-1.7848253483653309</v>
      </c>
      <c r="U2342">
        <f t="shared" si="196"/>
        <v>8.2151746516346691</v>
      </c>
    </row>
    <row r="2343" spans="16:21" x14ac:dyDescent="0.2">
      <c r="P2343">
        <v>231.9</v>
      </c>
      <c r="Q2343">
        <f t="shared" si="192"/>
        <v>0.37631848122406403</v>
      </c>
      <c r="R2343">
        <f t="shared" si="193"/>
        <v>170.45999999999998</v>
      </c>
      <c r="S2343">
        <f t="shared" si="194"/>
        <v>0.17045999999999997</v>
      </c>
      <c r="T2343">
        <f t="shared" si="195"/>
        <v>-1.7886653470787408</v>
      </c>
      <c r="U2343">
        <f t="shared" si="196"/>
        <v>8.2113346529212592</v>
      </c>
    </row>
    <row r="2344" spans="16:21" x14ac:dyDescent="0.2">
      <c r="P2344">
        <v>232</v>
      </c>
      <c r="Q2344">
        <f t="shared" si="192"/>
        <v>0.37598603367522954</v>
      </c>
      <c r="R2344">
        <f t="shared" si="193"/>
        <v>170.46</v>
      </c>
      <c r="S2344">
        <f t="shared" si="194"/>
        <v>0.17046</v>
      </c>
      <c r="T2344">
        <f t="shared" si="195"/>
        <v>-1.7925036902634446</v>
      </c>
      <c r="U2344">
        <f t="shared" si="196"/>
        <v>8.2074963097365554</v>
      </c>
    </row>
    <row r="2345" spans="16:21" x14ac:dyDescent="0.2">
      <c r="P2345">
        <v>232.1</v>
      </c>
      <c r="Q2345">
        <f t="shared" si="192"/>
        <v>0.37565402289315797</v>
      </c>
      <c r="R2345">
        <f t="shared" si="193"/>
        <v>170.46</v>
      </c>
      <c r="S2345">
        <f t="shared" si="194"/>
        <v>0.17046</v>
      </c>
      <c r="T2345">
        <f t="shared" si="195"/>
        <v>-1.7963403793463044</v>
      </c>
      <c r="U2345">
        <f t="shared" si="196"/>
        <v>8.2036596206536956</v>
      </c>
    </row>
    <row r="2346" spans="16:21" x14ac:dyDescent="0.2">
      <c r="P2346">
        <v>232.2</v>
      </c>
      <c r="Q2346">
        <f t="shared" si="192"/>
        <v>0.37532244811621746</v>
      </c>
      <c r="R2346">
        <f t="shared" si="193"/>
        <v>170.45999999999998</v>
      </c>
      <c r="S2346">
        <f t="shared" si="194"/>
        <v>0.17045999999999997</v>
      </c>
      <c r="T2346">
        <f t="shared" si="195"/>
        <v>-1.8001754157523706</v>
      </c>
      <c r="U2346">
        <f t="shared" si="196"/>
        <v>8.1998245842476294</v>
      </c>
    </row>
    <row r="2347" spans="16:21" x14ac:dyDescent="0.2">
      <c r="P2347">
        <v>232.3</v>
      </c>
      <c r="Q2347">
        <f t="shared" si="192"/>
        <v>0.37499130858443391</v>
      </c>
      <c r="R2347">
        <f t="shared" si="193"/>
        <v>170.46</v>
      </c>
      <c r="S2347">
        <f t="shared" si="194"/>
        <v>0.17046</v>
      </c>
      <c r="T2347">
        <f t="shared" si="195"/>
        <v>-1.8040088009048176</v>
      </c>
      <c r="U2347">
        <f t="shared" si="196"/>
        <v>8.1959911990951824</v>
      </c>
    </row>
    <row r="2348" spans="16:21" x14ac:dyDescent="0.2">
      <c r="P2348">
        <v>232.4</v>
      </c>
      <c r="Q2348">
        <f t="shared" si="192"/>
        <v>0.37466060353948266</v>
      </c>
      <c r="R2348">
        <f t="shared" si="193"/>
        <v>170.46</v>
      </c>
      <c r="S2348">
        <f t="shared" si="194"/>
        <v>0.17046</v>
      </c>
      <c r="T2348">
        <f t="shared" si="195"/>
        <v>-1.8078405362250081</v>
      </c>
      <c r="U2348">
        <f t="shared" si="196"/>
        <v>8.1921594637749919</v>
      </c>
    </row>
    <row r="2349" spans="16:21" x14ac:dyDescent="0.2">
      <c r="P2349">
        <v>232.5</v>
      </c>
      <c r="Q2349">
        <f t="shared" si="192"/>
        <v>0.37433033222468848</v>
      </c>
      <c r="R2349">
        <f t="shared" si="193"/>
        <v>170.46</v>
      </c>
      <c r="S2349">
        <f t="shared" si="194"/>
        <v>0.17046</v>
      </c>
      <c r="T2349">
        <f t="shared" si="195"/>
        <v>-1.8116706231324358</v>
      </c>
      <c r="U2349">
        <f t="shared" si="196"/>
        <v>8.1883293768675642</v>
      </c>
    </row>
    <row r="2350" spans="16:21" x14ac:dyDescent="0.2">
      <c r="P2350">
        <v>232.6</v>
      </c>
      <c r="Q2350">
        <f t="shared" si="192"/>
        <v>0.37400049388501505</v>
      </c>
      <c r="R2350">
        <f t="shared" si="193"/>
        <v>170.46</v>
      </c>
      <c r="S2350">
        <f t="shared" si="194"/>
        <v>0.17046</v>
      </c>
      <c r="T2350">
        <f t="shared" si="195"/>
        <v>-1.815499063044804</v>
      </c>
      <c r="U2350">
        <f t="shared" si="196"/>
        <v>8.184500936955196</v>
      </c>
    </row>
    <row r="2351" spans="16:21" x14ac:dyDescent="0.2">
      <c r="P2351">
        <v>232.7</v>
      </c>
      <c r="Q2351">
        <f t="shared" si="192"/>
        <v>0.37367108776706659</v>
      </c>
      <c r="R2351">
        <f t="shared" si="193"/>
        <v>170.46000000000004</v>
      </c>
      <c r="S2351">
        <f t="shared" si="194"/>
        <v>0.17046000000000003</v>
      </c>
      <c r="T2351">
        <f t="shared" si="195"/>
        <v>-1.8193258573779616</v>
      </c>
      <c r="U2351">
        <f t="shared" si="196"/>
        <v>8.1806741426220384</v>
      </c>
    </row>
    <row r="2352" spans="16:21" x14ac:dyDescent="0.2">
      <c r="P2352">
        <v>232.8</v>
      </c>
      <c r="Q2352">
        <f t="shared" si="192"/>
        <v>0.37334211311908083</v>
      </c>
      <c r="R2352">
        <f t="shared" si="193"/>
        <v>170.46</v>
      </c>
      <c r="S2352">
        <f t="shared" si="194"/>
        <v>0.17046</v>
      </c>
      <c r="T2352">
        <f t="shared" si="195"/>
        <v>-1.8231510075459383</v>
      </c>
      <c r="U2352">
        <f t="shared" si="196"/>
        <v>8.1768489924540617</v>
      </c>
    </row>
    <row r="2353" spans="16:21" x14ac:dyDescent="0.2">
      <c r="P2353">
        <v>232.9</v>
      </c>
      <c r="Q2353">
        <f t="shared" si="192"/>
        <v>0.3730135691909241</v>
      </c>
      <c r="R2353">
        <f t="shared" si="193"/>
        <v>170.45999999999998</v>
      </c>
      <c r="S2353">
        <f t="shared" si="194"/>
        <v>0.17045999999999997</v>
      </c>
      <c r="T2353">
        <f t="shared" si="195"/>
        <v>-1.826974514960952</v>
      </c>
      <c r="U2353">
        <f t="shared" si="196"/>
        <v>8.173025485039048</v>
      </c>
    </row>
    <row r="2354" spans="16:21" x14ac:dyDescent="0.2">
      <c r="P2354">
        <v>233</v>
      </c>
      <c r="Q2354">
        <f t="shared" si="192"/>
        <v>0.37268545523408952</v>
      </c>
      <c r="R2354">
        <f t="shared" si="193"/>
        <v>170.46</v>
      </c>
      <c r="S2354">
        <f t="shared" si="194"/>
        <v>0.17046</v>
      </c>
      <c r="T2354">
        <f t="shared" si="195"/>
        <v>-1.8307963810333874</v>
      </c>
      <c r="U2354">
        <f t="shared" si="196"/>
        <v>8.1692036189666126</v>
      </c>
    </row>
    <row r="2355" spans="16:21" x14ac:dyDescent="0.2">
      <c r="P2355">
        <v>233.1</v>
      </c>
      <c r="Q2355">
        <f t="shared" si="192"/>
        <v>0.37235777050169139</v>
      </c>
      <c r="R2355">
        <f t="shared" si="193"/>
        <v>170.45999999999998</v>
      </c>
      <c r="S2355">
        <f t="shared" si="194"/>
        <v>0.17045999999999997</v>
      </c>
      <c r="T2355">
        <f t="shared" si="195"/>
        <v>-1.8346166071718173</v>
      </c>
      <c r="U2355">
        <f t="shared" si="196"/>
        <v>8.1653833928281827</v>
      </c>
    </row>
    <row r="2356" spans="16:21" x14ac:dyDescent="0.2">
      <c r="P2356">
        <v>233.2</v>
      </c>
      <c r="Q2356">
        <f t="shared" si="192"/>
        <v>0.3720305142484594</v>
      </c>
      <c r="R2356">
        <f t="shared" si="193"/>
        <v>170.46</v>
      </c>
      <c r="S2356">
        <f t="shared" si="194"/>
        <v>0.17046</v>
      </c>
      <c r="T2356">
        <f t="shared" si="195"/>
        <v>-1.8384351947830169</v>
      </c>
      <c r="U2356">
        <f t="shared" si="196"/>
        <v>8.1615648052169831</v>
      </c>
    </row>
    <row r="2357" spans="16:21" x14ac:dyDescent="0.2">
      <c r="P2357">
        <v>233.3</v>
      </c>
      <c r="Q2357">
        <f t="shared" si="192"/>
        <v>0.37170368573073836</v>
      </c>
      <c r="R2357">
        <f t="shared" si="193"/>
        <v>170.46</v>
      </c>
      <c r="S2357">
        <f t="shared" si="194"/>
        <v>0.17046</v>
      </c>
      <c r="T2357">
        <f t="shared" si="195"/>
        <v>-1.842252145271928</v>
      </c>
      <c r="U2357">
        <f t="shared" si="196"/>
        <v>8.157747854728072</v>
      </c>
    </row>
    <row r="2358" spans="16:21" x14ac:dyDescent="0.2">
      <c r="P2358">
        <v>233.4</v>
      </c>
      <c r="Q2358">
        <f t="shared" si="192"/>
        <v>0.37137728420648025</v>
      </c>
      <c r="R2358">
        <f t="shared" si="193"/>
        <v>170.46000000000004</v>
      </c>
      <c r="S2358">
        <f t="shared" si="194"/>
        <v>0.17046000000000003</v>
      </c>
      <c r="T2358">
        <f t="shared" si="195"/>
        <v>-1.8460674600417022</v>
      </c>
      <c r="U2358">
        <f t="shared" si="196"/>
        <v>8.1539325399582978</v>
      </c>
    </row>
    <row r="2359" spans="16:21" x14ac:dyDescent="0.2">
      <c r="P2359">
        <v>233.5</v>
      </c>
      <c r="Q2359">
        <f t="shared" si="192"/>
        <v>0.37105130893524196</v>
      </c>
      <c r="R2359">
        <f t="shared" si="193"/>
        <v>170.46</v>
      </c>
      <c r="S2359">
        <f t="shared" si="194"/>
        <v>0.17046</v>
      </c>
      <c r="T2359">
        <f t="shared" si="195"/>
        <v>-1.8498811404936859</v>
      </c>
      <c r="U2359">
        <f t="shared" si="196"/>
        <v>8.1501188595063141</v>
      </c>
    </row>
    <row r="2360" spans="16:21" x14ac:dyDescent="0.2">
      <c r="P2360">
        <v>233.6</v>
      </c>
      <c r="Q2360">
        <f t="shared" si="192"/>
        <v>0.37072575917818151</v>
      </c>
      <c r="R2360">
        <f t="shared" si="193"/>
        <v>170.45999999999998</v>
      </c>
      <c r="S2360">
        <f t="shared" si="194"/>
        <v>0.17045999999999997</v>
      </c>
      <c r="T2360">
        <f t="shared" si="195"/>
        <v>-1.8536931880274139</v>
      </c>
      <c r="U2360">
        <f t="shared" si="196"/>
        <v>8.1463068119725861</v>
      </c>
    </row>
    <row r="2361" spans="16:21" x14ac:dyDescent="0.2">
      <c r="P2361">
        <v>233.7</v>
      </c>
      <c r="Q2361">
        <f t="shared" si="192"/>
        <v>0.37040063419805053</v>
      </c>
      <c r="R2361">
        <f t="shared" si="193"/>
        <v>170.46</v>
      </c>
      <c r="S2361">
        <f t="shared" si="194"/>
        <v>0.17046</v>
      </c>
      <c r="T2361">
        <f t="shared" si="195"/>
        <v>-1.8575036040406516</v>
      </c>
      <c r="U2361">
        <f t="shared" si="196"/>
        <v>8.1424963959593484</v>
      </c>
    </row>
    <row r="2362" spans="16:21" x14ac:dyDescent="0.2">
      <c r="P2362">
        <v>233.8</v>
      </c>
      <c r="Q2362">
        <f t="shared" si="192"/>
        <v>0.37007593325919597</v>
      </c>
      <c r="R2362">
        <f t="shared" si="193"/>
        <v>170.46</v>
      </c>
      <c r="S2362">
        <f t="shared" si="194"/>
        <v>0.17046</v>
      </c>
      <c r="T2362">
        <f t="shared" si="195"/>
        <v>-1.8613123899293385</v>
      </c>
      <c r="U2362">
        <f t="shared" si="196"/>
        <v>8.1386876100706615</v>
      </c>
    </row>
    <row r="2363" spans="16:21" x14ac:dyDescent="0.2">
      <c r="P2363">
        <v>233.9</v>
      </c>
      <c r="Q2363">
        <f t="shared" si="192"/>
        <v>0.36975165562755125</v>
      </c>
      <c r="R2363">
        <f t="shared" si="193"/>
        <v>170.45999999999998</v>
      </c>
      <c r="S2363">
        <f t="shared" si="194"/>
        <v>0.17045999999999997</v>
      </c>
      <c r="T2363">
        <f t="shared" si="195"/>
        <v>-1.8651195470876374</v>
      </c>
      <c r="U2363">
        <f t="shared" si="196"/>
        <v>8.1348804529123626</v>
      </c>
    </row>
    <row r="2364" spans="16:21" x14ac:dyDescent="0.2">
      <c r="P2364">
        <v>234</v>
      </c>
      <c r="Q2364">
        <f t="shared" si="192"/>
        <v>0.36942780057063312</v>
      </c>
      <c r="R2364">
        <f t="shared" si="193"/>
        <v>170.45999999999998</v>
      </c>
      <c r="S2364">
        <f t="shared" si="194"/>
        <v>0.17045999999999997</v>
      </c>
      <c r="T2364">
        <f t="shared" si="195"/>
        <v>-1.868925076907928</v>
      </c>
      <c r="U2364">
        <f t="shared" si="196"/>
        <v>8.131074923092072</v>
      </c>
    </row>
    <row r="2365" spans="16:21" x14ac:dyDescent="0.2">
      <c r="P2365">
        <v>234.1</v>
      </c>
      <c r="Q2365">
        <f t="shared" si="192"/>
        <v>0.36910436735753899</v>
      </c>
      <c r="R2365">
        <f t="shared" si="193"/>
        <v>170.45999999999998</v>
      </c>
      <c r="S2365">
        <f t="shared" si="194"/>
        <v>0.17045999999999997</v>
      </c>
      <c r="T2365">
        <f t="shared" si="195"/>
        <v>-1.8727289807807992</v>
      </c>
      <c r="U2365">
        <f t="shared" si="196"/>
        <v>8.1272710192192008</v>
      </c>
    </row>
    <row r="2366" spans="16:21" x14ac:dyDescent="0.2">
      <c r="P2366">
        <v>234.2</v>
      </c>
      <c r="Q2366">
        <f t="shared" si="192"/>
        <v>0.36878135525894157</v>
      </c>
      <c r="R2366">
        <f t="shared" si="193"/>
        <v>170.45999999999995</v>
      </c>
      <c r="S2366">
        <f t="shared" si="194"/>
        <v>0.17045999999999994</v>
      </c>
      <c r="T2366">
        <f t="shared" si="195"/>
        <v>-1.8765312600950566</v>
      </c>
      <c r="U2366">
        <f t="shared" si="196"/>
        <v>8.1234687399049434</v>
      </c>
    </row>
    <row r="2367" spans="16:21" x14ac:dyDescent="0.2">
      <c r="P2367">
        <v>234.3</v>
      </c>
      <c r="Q2367">
        <f t="shared" si="192"/>
        <v>0.36845876354708468</v>
      </c>
      <c r="R2367">
        <f t="shared" si="193"/>
        <v>170.45999999999998</v>
      </c>
      <c r="S2367">
        <f t="shared" si="194"/>
        <v>0.17045999999999997</v>
      </c>
      <c r="T2367">
        <f t="shared" si="195"/>
        <v>-1.8803319162377363</v>
      </c>
      <c r="U2367">
        <f t="shared" si="196"/>
        <v>8.1196680837622637</v>
      </c>
    </row>
    <row r="2368" spans="16:21" x14ac:dyDescent="0.2">
      <c r="P2368">
        <v>234.4</v>
      </c>
      <c r="Q2368">
        <f t="shared" si="192"/>
        <v>0.36813659149578121</v>
      </c>
      <c r="R2368">
        <f t="shared" si="193"/>
        <v>170.46</v>
      </c>
      <c r="S2368">
        <f t="shared" si="194"/>
        <v>0.17046</v>
      </c>
      <c r="T2368">
        <f t="shared" si="195"/>
        <v>-1.8841309505940842</v>
      </c>
      <c r="U2368">
        <f t="shared" si="196"/>
        <v>8.1158690494059158</v>
      </c>
    </row>
    <row r="2369" spans="16:21" x14ac:dyDescent="0.2">
      <c r="P2369">
        <v>234.5</v>
      </c>
      <c r="Q2369">
        <f t="shared" si="192"/>
        <v>0.36781483838040557</v>
      </c>
      <c r="R2369">
        <f t="shared" si="193"/>
        <v>170.46</v>
      </c>
      <c r="S2369">
        <f t="shared" si="194"/>
        <v>0.17046</v>
      </c>
      <c r="T2369">
        <f t="shared" si="195"/>
        <v>-1.8879283645475908</v>
      </c>
      <c r="U2369">
        <f t="shared" si="196"/>
        <v>8.1120716354524092</v>
      </c>
    </row>
    <row r="2370" spans="16:21" x14ac:dyDescent="0.2">
      <c r="P2370">
        <v>234.6</v>
      </c>
      <c r="Q2370">
        <f t="shared" si="192"/>
        <v>0.36749350347789317</v>
      </c>
      <c r="R2370">
        <f t="shared" si="193"/>
        <v>170.45999999999998</v>
      </c>
      <c r="S2370">
        <f t="shared" si="194"/>
        <v>0.17045999999999997</v>
      </c>
      <c r="T2370">
        <f t="shared" si="195"/>
        <v>-1.8917241594799634</v>
      </c>
      <c r="U2370">
        <f t="shared" si="196"/>
        <v>8.1082758405200366</v>
      </c>
    </row>
    <row r="2371" spans="16:21" x14ac:dyDescent="0.2">
      <c r="P2371">
        <v>234.7</v>
      </c>
      <c r="Q2371">
        <f t="shared" si="192"/>
        <v>0.36717258606673492</v>
      </c>
      <c r="R2371">
        <f t="shared" si="193"/>
        <v>170.46</v>
      </c>
      <c r="S2371">
        <f t="shared" si="194"/>
        <v>0.17046</v>
      </c>
      <c r="T2371">
        <f t="shared" si="195"/>
        <v>-1.8955183367711399</v>
      </c>
      <c r="U2371">
        <f t="shared" si="196"/>
        <v>8.1044816632288601</v>
      </c>
    </row>
    <row r="2372" spans="16:21" x14ac:dyDescent="0.2">
      <c r="P2372">
        <v>234.8</v>
      </c>
      <c r="Q2372">
        <f t="shared" si="192"/>
        <v>0.36685208542697073</v>
      </c>
      <c r="R2372">
        <f t="shared" si="193"/>
        <v>170.45999999999998</v>
      </c>
      <c r="S2372">
        <f t="shared" si="194"/>
        <v>0.17045999999999997</v>
      </c>
      <c r="T2372">
        <f t="shared" si="195"/>
        <v>-1.8993108977993245</v>
      </c>
      <c r="U2372">
        <f t="shared" si="196"/>
        <v>8.1006891022006755</v>
      </c>
    </row>
    <row r="2373" spans="16:21" x14ac:dyDescent="0.2">
      <c r="P2373">
        <v>234.9</v>
      </c>
      <c r="Q2373">
        <f t="shared" si="192"/>
        <v>0.36653200084019133</v>
      </c>
      <c r="R2373">
        <f t="shared" si="193"/>
        <v>170.45999999999998</v>
      </c>
      <c r="S2373">
        <f t="shared" si="194"/>
        <v>0.17045999999999997</v>
      </c>
      <c r="T2373">
        <f t="shared" si="195"/>
        <v>-1.9031018439409237</v>
      </c>
      <c r="U2373">
        <f t="shared" si="196"/>
        <v>8.0968981560590763</v>
      </c>
    </row>
    <row r="2374" spans="16:21" x14ac:dyDescent="0.2">
      <c r="P2374">
        <v>235</v>
      </c>
      <c r="Q2374">
        <f t="shared" si="192"/>
        <v>0.36621233158953015</v>
      </c>
      <c r="R2374">
        <f t="shared" si="193"/>
        <v>170.46</v>
      </c>
      <c r="S2374">
        <f t="shared" si="194"/>
        <v>0.17046</v>
      </c>
      <c r="T2374">
        <f t="shared" si="195"/>
        <v>-1.9068911765705892</v>
      </c>
      <c r="U2374">
        <f t="shared" si="196"/>
        <v>8.0931088234294108</v>
      </c>
    </row>
    <row r="2375" spans="16:21" x14ac:dyDescent="0.2">
      <c r="P2375">
        <v>235.1</v>
      </c>
      <c r="Q2375">
        <f t="shared" si="192"/>
        <v>0.36589307695965795</v>
      </c>
      <c r="R2375">
        <f t="shared" si="193"/>
        <v>170.45999999999998</v>
      </c>
      <c r="S2375">
        <f t="shared" si="194"/>
        <v>0.17045999999999997</v>
      </c>
      <c r="T2375">
        <f t="shared" si="195"/>
        <v>-1.9106788970612527</v>
      </c>
      <c r="U2375">
        <f t="shared" si="196"/>
        <v>8.0893211029387473</v>
      </c>
    </row>
    <row r="2376" spans="16:21" x14ac:dyDescent="0.2">
      <c r="P2376">
        <v>235.2</v>
      </c>
      <c r="Q2376">
        <f t="shared" si="192"/>
        <v>0.36557423623678231</v>
      </c>
      <c r="R2376">
        <f t="shared" si="193"/>
        <v>170.46</v>
      </c>
      <c r="S2376">
        <f t="shared" si="194"/>
        <v>0.17046</v>
      </c>
      <c r="T2376">
        <f t="shared" si="195"/>
        <v>-1.9144650067840701</v>
      </c>
      <c r="U2376">
        <f t="shared" si="196"/>
        <v>8.0855349932159299</v>
      </c>
    </row>
    <row r="2377" spans="16:21" x14ac:dyDescent="0.2">
      <c r="P2377">
        <v>235.3</v>
      </c>
      <c r="Q2377">
        <f t="shared" si="192"/>
        <v>0.36525580870864421</v>
      </c>
      <c r="R2377">
        <f t="shared" si="193"/>
        <v>170.45999999999998</v>
      </c>
      <c r="S2377">
        <f t="shared" si="194"/>
        <v>0.17045999999999997</v>
      </c>
      <c r="T2377">
        <f t="shared" si="195"/>
        <v>-1.9182495071084347</v>
      </c>
      <c r="U2377">
        <f t="shared" si="196"/>
        <v>8.0817504928915653</v>
      </c>
    </row>
    <row r="2378" spans="16:21" x14ac:dyDescent="0.2">
      <c r="P2378">
        <v>235.4</v>
      </c>
      <c r="Q2378">
        <f t="shared" si="192"/>
        <v>0.36493779366450974</v>
      </c>
      <c r="R2378">
        <f t="shared" si="193"/>
        <v>170.45999999999998</v>
      </c>
      <c r="S2378">
        <f t="shared" si="194"/>
        <v>0.17045999999999997</v>
      </c>
      <c r="T2378">
        <f t="shared" si="195"/>
        <v>-1.9220323994020205</v>
      </c>
      <c r="U2378">
        <f t="shared" si="196"/>
        <v>8.0779676005979795</v>
      </c>
    </row>
    <row r="2379" spans="16:21" x14ac:dyDescent="0.2">
      <c r="P2379">
        <v>235.5</v>
      </c>
      <c r="Q2379">
        <f t="shared" si="192"/>
        <v>0.36462019039516924</v>
      </c>
      <c r="R2379">
        <f t="shared" si="193"/>
        <v>170.46</v>
      </c>
      <c r="S2379">
        <f t="shared" si="194"/>
        <v>0.17046</v>
      </c>
      <c r="T2379">
        <f t="shared" si="195"/>
        <v>-1.9258136850307537</v>
      </c>
      <c r="U2379">
        <f t="shared" si="196"/>
        <v>8.0741863149692463</v>
      </c>
    </row>
    <row r="2380" spans="16:21" x14ac:dyDescent="0.2">
      <c r="P2380">
        <v>235.6</v>
      </c>
      <c r="Q2380">
        <f t="shared" si="192"/>
        <v>0.36430299819293371</v>
      </c>
      <c r="R2380">
        <f t="shared" si="193"/>
        <v>170.45999999999998</v>
      </c>
      <c r="S2380">
        <f t="shared" si="194"/>
        <v>0.17045999999999997</v>
      </c>
      <c r="T2380">
        <f t="shared" si="195"/>
        <v>-1.9295933653588122</v>
      </c>
      <c r="U2380">
        <f t="shared" si="196"/>
        <v>8.0704066346411878</v>
      </c>
    </row>
    <row r="2381" spans="16:21" x14ac:dyDescent="0.2">
      <c r="P2381">
        <v>235.7</v>
      </c>
      <c r="Q2381">
        <f t="shared" si="192"/>
        <v>0.36398621635163014</v>
      </c>
      <c r="R2381">
        <f t="shared" si="193"/>
        <v>170.45999999999998</v>
      </c>
      <c r="S2381">
        <f t="shared" si="194"/>
        <v>0.17045999999999997</v>
      </c>
      <c r="T2381">
        <f t="shared" si="195"/>
        <v>-1.9333714417486334</v>
      </c>
      <c r="U2381">
        <f t="shared" si="196"/>
        <v>8.0666285582513666</v>
      </c>
    </row>
    <row r="2382" spans="16:21" x14ac:dyDescent="0.2">
      <c r="P2382">
        <v>235.8</v>
      </c>
      <c r="Q2382">
        <f t="shared" si="192"/>
        <v>0.36366984416659598</v>
      </c>
      <c r="R2382">
        <f t="shared" si="193"/>
        <v>170.46</v>
      </c>
      <c r="S2382">
        <f t="shared" si="194"/>
        <v>0.17046</v>
      </c>
      <c r="T2382">
        <f t="shared" si="195"/>
        <v>-1.9371479155609421</v>
      </c>
      <c r="U2382">
        <f t="shared" si="196"/>
        <v>8.0628520844390579</v>
      </c>
    </row>
    <row r="2383" spans="16:21" x14ac:dyDescent="0.2">
      <c r="P2383">
        <v>235.9</v>
      </c>
      <c r="Q2383">
        <f t="shared" si="192"/>
        <v>0.36335388093467957</v>
      </c>
      <c r="R2383">
        <f t="shared" si="193"/>
        <v>170.46</v>
      </c>
      <c r="S2383">
        <f t="shared" si="194"/>
        <v>0.17046</v>
      </c>
      <c r="T2383">
        <f t="shared" si="195"/>
        <v>-1.9409227881547011</v>
      </c>
      <c r="U2383">
        <f t="shared" si="196"/>
        <v>8.0590772118452989</v>
      </c>
    </row>
    <row r="2384" spans="16:21" x14ac:dyDescent="0.2">
      <c r="P2384">
        <v>236</v>
      </c>
      <c r="Q2384">
        <f t="shared" si="192"/>
        <v>0.36303832595423025</v>
      </c>
      <c r="R2384">
        <f t="shared" si="193"/>
        <v>170.46</v>
      </c>
      <c r="S2384">
        <f t="shared" si="194"/>
        <v>0.17046</v>
      </c>
      <c r="T2384">
        <f t="shared" si="195"/>
        <v>-1.9446960608871819</v>
      </c>
      <c r="U2384">
        <f t="shared" si="196"/>
        <v>8.0553039391128181</v>
      </c>
    </row>
    <row r="2385" spans="16:21" x14ac:dyDescent="0.2">
      <c r="P2385">
        <v>236.1</v>
      </c>
      <c r="Q2385">
        <f t="shared" si="192"/>
        <v>0.36272317852510022</v>
      </c>
      <c r="R2385">
        <f t="shared" si="193"/>
        <v>170.45999999999998</v>
      </c>
      <c r="S2385">
        <f t="shared" si="194"/>
        <v>0.17045999999999997</v>
      </c>
      <c r="T2385">
        <f t="shared" si="195"/>
        <v>-1.9484677351139013</v>
      </c>
      <c r="U2385">
        <f t="shared" si="196"/>
        <v>8.0515322648860987</v>
      </c>
    </row>
    <row r="2386" spans="16:21" x14ac:dyDescent="0.2">
      <c r="P2386">
        <v>236.2</v>
      </c>
      <c r="Q2386">
        <f t="shared" si="192"/>
        <v>0.3624084379486372</v>
      </c>
      <c r="R2386">
        <f t="shared" si="193"/>
        <v>170.46</v>
      </c>
      <c r="S2386">
        <f t="shared" si="194"/>
        <v>0.17046</v>
      </c>
      <c r="T2386">
        <f t="shared" si="195"/>
        <v>-1.9522378121886703</v>
      </c>
      <c r="U2386">
        <f t="shared" si="196"/>
        <v>8.0477621878113297</v>
      </c>
    </row>
    <row r="2387" spans="16:21" x14ac:dyDescent="0.2">
      <c r="P2387">
        <v>236.3</v>
      </c>
      <c r="Q2387">
        <f t="shared" si="192"/>
        <v>0.36209410352768329</v>
      </c>
      <c r="R2387">
        <f t="shared" si="193"/>
        <v>170.45999999999998</v>
      </c>
      <c r="S2387">
        <f t="shared" si="194"/>
        <v>0.17045999999999997</v>
      </c>
      <c r="T2387">
        <f t="shared" si="195"/>
        <v>-1.9560062934635596</v>
      </c>
      <c r="U2387">
        <f t="shared" si="196"/>
        <v>8.0439937065364404</v>
      </c>
    </row>
    <row r="2388" spans="16:21" x14ac:dyDescent="0.2">
      <c r="P2388">
        <v>236.4</v>
      </c>
      <c r="Q2388">
        <f t="shared" si="192"/>
        <v>0.36178017456656691</v>
      </c>
      <c r="R2388">
        <f t="shared" si="193"/>
        <v>170.46</v>
      </c>
      <c r="S2388">
        <f t="shared" si="194"/>
        <v>0.17046</v>
      </c>
      <c r="T2388">
        <f t="shared" si="195"/>
        <v>-1.9597731802889555</v>
      </c>
      <c r="U2388">
        <f t="shared" si="196"/>
        <v>8.0402268197110445</v>
      </c>
    </row>
    <row r="2389" spans="16:21" x14ac:dyDescent="0.2">
      <c r="P2389">
        <v>236.5</v>
      </c>
      <c r="Q2389">
        <f t="shared" si="192"/>
        <v>0.36146665037110265</v>
      </c>
      <c r="R2389">
        <f t="shared" si="193"/>
        <v>170.46</v>
      </c>
      <c r="S2389">
        <f t="shared" si="194"/>
        <v>0.17046</v>
      </c>
      <c r="T2389">
        <f t="shared" si="195"/>
        <v>-1.963538474013518</v>
      </c>
      <c r="U2389">
        <f t="shared" si="196"/>
        <v>8.036461525986482</v>
      </c>
    </row>
    <row r="2390" spans="16:21" x14ac:dyDescent="0.2">
      <c r="P2390">
        <v>236.6</v>
      </c>
      <c r="Q2390">
        <f t="shared" si="192"/>
        <v>0.36115353024858726</v>
      </c>
      <c r="R2390">
        <f t="shared" si="193"/>
        <v>170.46</v>
      </c>
      <c r="S2390">
        <f t="shared" si="194"/>
        <v>0.17046</v>
      </c>
      <c r="T2390">
        <f t="shared" si="195"/>
        <v>-1.9673021759841873</v>
      </c>
      <c r="U2390">
        <f t="shared" si="196"/>
        <v>8.0326978240158127</v>
      </c>
    </row>
    <row r="2391" spans="16:21" x14ac:dyDescent="0.2">
      <c r="P2391">
        <v>236.7</v>
      </c>
      <c r="Q2391">
        <f t="shared" si="192"/>
        <v>0.36084081350779557</v>
      </c>
      <c r="R2391">
        <f t="shared" si="193"/>
        <v>170.46</v>
      </c>
      <c r="S2391">
        <f t="shared" si="194"/>
        <v>0.17046</v>
      </c>
      <c r="T2391">
        <f t="shared" si="195"/>
        <v>-1.9710642875461915</v>
      </c>
      <c r="U2391">
        <f t="shared" si="196"/>
        <v>8.0289357124538085</v>
      </c>
    </row>
    <row r="2392" spans="16:21" x14ac:dyDescent="0.2">
      <c r="P2392">
        <v>236.8</v>
      </c>
      <c r="Q2392">
        <f t="shared" si="192"/>
        <v>0.36052849945897369</v>
      </c>
      <c r="R2392">
        <f t="shared" si="193"/>
        <v>170.45999999999998</v>
      </c>
      <c r="S2392">
        <f t="shared" si="194"/>
        <v>0.17045999999999997</v>
      </c>
      <c r="T2392">
        <f t="shared" si="195"/>
        <v>-1.9748248100430814</v>
      </c>
      <c r="U2392">
        <f t="shared" si="196"/>
        <v>8.0251751899569186</v>
      </c>
    </row>
    <row r="2393" spans="16:21" x14ac:dyDescent="0.2">
      <c r="P2393">
        <v>236.9</v>
      </c>
      <c r="Q2393">
        <f t="shared" ref="Q2393:Q2456" si="197">IF(P2393&gt;108,(100*(0.001*10^(T2393/10)-0.001*10^((T2393-$Q$20)/10))/($Q$19)),MIN(($S$19*LOG10(P2393)+$U$19),($S$20*LOG10(P2393)+$U$20),($S$21*LOG10(P2393)+$U$21)))</f>
        <v>0.36021658741383988</v>
      </c>
      <c r="R2393">
        <f t="shared" si="193"/>
        <v>170.46</v>
      </c>
      <c r="S2393">
        <f t="shared" si="194"/>
        <v>0.17046</v>
      </c>
      <c r="T2393">
        <f t="shared" si="195"/>
        <v>-1.9785837448166816</v>
      </c>
      <c r="U2393">
        <f t="shared" si="196"/>
        <v>8.0214162551833184</v>
      </c>
    </row>
    <row r="2394" spans="16:21" x14ac:dyDescent="0.2">
      <c r="P2394">
        <v>237</v>
      </c>
      <c r="Q2394">
        <f t="shared" si="197"/>
        <v>0.35990507668557808</v>
      </c>
      <c r="R2394">
        <f t="shared" ref="R2394:R2457" si="198">1000*(0.001*10^(T2394/10)-0.001*10^((T2394-$Q$20)/10))/(0.01*Q2394)</f>
        <v>170.45999999999998</v>
      </c>
      <c r="S2394">
        <f t="shared" ref="S2394:S2457" si="199">0.001*R2394</f>
        <v>0.17045999999999997</v>
      </c>
      <c r="T2394">
        <f t="shared" ref="T2394:T2457" si="200">U2394-$Q$21</f>
        <v>-1.9823410932071255</v>
      </c>
      <c r="U2394">
        <f t="shared" ref="U2394:U2457" si="201">MIN($D$28*LOG(P2394)+$D$26,$D$29*LOG(P2394)+$D$27)</f>
        <v>8.0176589067928745</v>
      </c>
    </row>
    <row r="2395" spans="16:21" x14ac:dyDescent="0.2">
      <c r="P2395">
        <v>237.1</v>
      </c>
      <c r="Q2395">
        <f t="shared" si="197"/>
        <v>0.35959396658883425</v>
      </c>
      <c r="R2395">
        <f t="shared" si="198"/>
        <v>170.45999999999998</v>
      </c>
      <c r="S2395">
        <f t="shared" si="199"/>
        <v>0.17045999999999997</v>
      </c>
      <c r="T2395">
        <f t="shared" si="200"/>
        <v>-1.9860968565528552</v>
      </c>
      <c r="U2395">
        <f t="shared" si="201"/>
        <v>8.0139031434471448</v>
      </c>
    </row>
    <row r="2396" spans="16:21" x14ac:dyDescent="0.2">
      <c r="P2396">
        <v>237.2</v>
      </c>
      <c r="Q2396">
        <f t="shared" si="197"/>
        <v>0.35928325643971354</v>
      </c>
      <c r="R2396">
        <f t="shared" si="198"/>
        <v>170.45999999999998</v>
      </c>
      <c r="S2396">
        <f t="shared" si="199"/>
        <v>0.17045999999999997</v>
      </c>
      <c r="T2396">
        <f t="shared" si="200"/>
        <v>-1.9898510361906148</v>
      </c>
      <c r="U2396">
        <f t="shared" si="201"/>
        <v>8.0101489638093852</v>
      </c>
    </row>
    <row r="2397" spans="16:21" x14ac:dyDescent="0.2">
      <c r="P2397">
        <v>237.3</v>
      </c>
      <c r="Q2397">
        <f t="shared" si="197"/>
        <v>0.35897294555577713</v>
      </c>
      <c r="R2397">
        <f t="shared" si="198"/>
        <v>170.45999999999998</v>
      </c>
      <c r="S2397">
        <f t="shared" si="199"/>
        <v>0.17045999999999997</v>
      </c>
      <c r="T2397">
        <f t="shared" si="200"/>
        <v>-1.9936036334554501</v>
      </c>
      <c r="U2397">
        <f t="shared" si="201"/>
        <v>8.0063963665445499</v>
      </c>
    </row>
    <row r="2398" spans="16:21" x14ac:dyDescent="0.2">
      <c r="P2398">
        <v>237.4</v>
      </c>
      <c r="Q2398">
        <f t="shared" si="197"/>
        <v>0.35866303325603638</v>
      </c>
      <c r="R2398">
        <f t="shared" si="198"/>
        <v>170.45999999999998</v>
      </c>
      <c r="S2398">
        <f t="shared" si="199"/>
        <v>0.17045999999999997</v>
      </c>
      <c r="T2398">
        <f t="shared" si="200"/>
        <v>-1.9973546496807302</v>
      </c>
      <c r="U2398">
        <f t="shared" si="201"/>
        <v>8.0026453503192698</v>
      </c>
    </row>
    <row r="2399" spans="16:21" x14ac:dyDescent="0.2">
      <c r="P2399">
        <v>237.5</v>
      </c>
      <c r="Q2399">
        <f t="shared" si="197"/>
        <v>0.35835351886094907</v>
      </c>
      <c r="R2399">
        <f t="shared" si="198"/>
        <v>170.46</v>
      </c>
      <c r="S2399">
        <f t="shared" si="199"/>
        <v>0.17046</v>
      </c>
      <c r="T2399">
        <f t="shared" si="200"/>
        <v>-2.0011040861981542</v>
      </c>
      <c r="U2399">
        <f t="shared" si="201"/>
        <v>7.9988959138018458</v>
      </c>
    </row>
    <row r="2400" spans="16:21" x14ac:dyDescent="0.2">
      <c r="P2400">
        <v>237.6</v>
      </c>
      <c r="Q2400">
        <f t="shared" si="197"/>
        <v>0.35804440169242108</v>
      </c>
      <c r="R2400">
        <f t="shared" si="198"/>
        <v>170.46</v>
      </c>
      <c r="S2400">
        <f t="shared" si="199"/>
        <v>0.17046</v>
      </c>
      <c r="T2400">
        <f t="shared" si="200"/>
        <v>-2.0048519443376946</v>
      </c>
      <c r="U2400">
        <f t="shared" si="201"/>
        <v>7.9951480556623054</v>
      </c>
    </row>
    <row r="2401" spans="16:21" x14ac:dyDescent="0.2">
      <c r="P2401">
        <v>237.7</v>
      </c>
      <c r="Q2401">
        <f t="shared" si="197"/>
        <v>0.35773568107379389</v>
      </c>
      <c r="R2401">
        <f t="shared" si="198"/>
        <v>170.46</v>
      </c>
      <c r="S2401">
        <f t="shared" si="199"/>
        <v>0.17046</v>
      </c>
      <c r="T2401">
        <f t="shared" si="200"/>
        <v>-2.0085982254276971</v>
      </c>
      <c r="U2401">
        <f t="shared" si="201"/>
        <v>7.9914017745723029</v>
      </c>
    </row>
    <row r="2402" spans="16:21" x14ac:dyDescent="0.2">
      <c r="P2402">
        <v>237.8</v>
      </c>
      <c r="Q2402">
        <f t="shared" si="197"/>
        <v>0.35742735632984951</v>
      </c>
      <c r="R2402">
        <f t="shared" si="198"/>
        <v>170.45999999999995</v>
      </c>
      <c r="S2402">
        <f t="shared" si="199"/>
        <v>0.17045999999999994</v>
      </c>
      <c r="T2402">
        <f t="shared" si="200"/>
        <v>-2.0123429307947873</v>
      </c>
      <c r="U2402">
        <f t="shared" si="201"/>
        <v>7.9876570692052127</v>
      </c>
    </row>
    <row r="2403" spans="16:21" x14ac:dyDescent="0.2">
      <c r="P2403">
        <v>237.9</v>
      </c>
      <c r="Q2403">
        <f t="shared" si="197"/>
        <v>0.35711942678679937</v>
      </c>
      <c r="R2403">
        <f t="shared" si="198"/>
        <v>170.46</v>
      </c>
      <c r="S2403">
        <f t="shared" si="199"/>
        <v>0.17046</v>
      </c>
      <c r="T2403">
        <f t="shared" si="200"/>
        <v>-2.0160860617639571</v>
      </c>
      <c r="U2403">
        <f t="shared" si="201"/>
        <v>7.9839139382360429</v>
      </c>
    </row>
    <row r="2404" spans="16:21" x14ac:dyDescent="0.2">
      <c r="P2404">
        <v>238</v>
      </c>
      <c r="Q2404">
        <f t="shared" si="197"/>
        <v>0.3568118917722875</v>
      </c>
      <c r="R2404">
        <f t="shared" si="198"/>
        <v>170.46000000000004</v>
      </c>
      <c r="S2404">
        <f t="shared" si="199"/>
        <v>0.17046000000000003</v>
      </c>
      <c r="T2404">
        <f t="shared" si="200"/>
        <v>-2.0198276196584928</v>
      </c>
      <c r="U2404">
        <f t="shared" si="201"/>
        <v>7.9801723803415072</v>
      </c>
    </row>
    <row r="2405" spans="16:21" x14ac:dyDescent="0.2">
      <c r="P2405">
        <v>238.1</v>
      </c>
      <c r="Q2405">
        <f t="shared" si="197"/>
        <v>0.35650475061538195</v>
      </c>
      <c r="R2405">
        <f t="shared" si="198"/>
        <v>170.46</v>
      </c>
      <c r="S2405">
        <f t="shared" si="199"/>
        <v>0.17046</v>
      </c>
      <c r="T2405">
        <f t="shared" si="200"/>
        <v>-2.0235676058000323</v>
      </c>
      <c r="U2405">
        <f t="shared" si="201"/>
        <v>7.9764323941999677</v>
      </c>
    </row>
    <row r="2406" spans="16:21" x14ac:dyDescent="0.2">
      <c r="P2406">
        <v>238.2</v>
      </c>
      <c r="Q2406">
        <f t="shared" si="197"/>
        <v>0.35619800264657264</v>
      </c>
      <c r="R2406">
        <f t="shared" si="198"/>
        <v>170.45999999999998</v>
      </c>
      <c r="S2406">
        <f t="shared" si="199"/>
        <v>0.17045999999999997</v>
      </c>
      <c r="T2406">
        <f t="shared" si="200"/>
        <v>-2.0273060215085508</v>
      </c>
      <c r="U2406">
        <f t="shared" si="201"/>
        <v>7.9726939784914492</v>
      </c>
    </row>
    <row r="2407" spans="16:21" x14ac:dyDescent="0.2">
      <c r="P2407">
        <v>238.3</v>
      </c>
      <c r="Q2407">
        <f t="shared" si="197"/>
        <v>0.35589164719776928</v>
      </c>
      <c r="R2407">
        <f t="shared" si="198"/>
        <v>170.46</v>
      </c>
      <c r="S2407">
        <f t="shared" si="199"/>
        <v>0.17046</v>
      </c>
      <c r="T2407">
        <f t="shared" si="200"/>
        <v>-2.0310428681023467</v>
      </c>
      <c r="U2407">
        <f t="shared" si="201"/>
        <v>7.9689571318976533</v>
      </c>
    </row>
    <row r="2408" spans="16:21" x14ac:dyDescent="0.2">
      <c r="P2408">
        <v>238.4</v>
      </c>
      <c r="Q2408">
        <f t="shared" si="197"/>
        <v>0.35558568360229509</v>
      </c>
      <c r="R2408">
        <f t="shared" si="198"/>
        <v>170.45999999999998</v>
      </c>
      <c r="S2408">
        <f t="shared" si="199"/>
        <v>0.17045999999999997</v>
      </c>
      <c r="T2408">
        <f t="shared" si="200"/>
        <v>-2.034778146898077</v>
      </c>
      <c r="U2408">
        <f t="shared" si="201"/>
        <v>7.965221853101923</v>
      </c>
    </row>
    <row r="2409" spans="16:21" x14ac:dyDescent="0.2">
      <c r="P2409">
        <v>238.5</v>
      </c>
      <c r="Q2409">
        <f t="shared" si="197"/>
        <v>0.35528011119488651</v>
      </c>
      <c r="R2409">
        <f t="shared" si="198"/>
        <v>170.45999999999998</v>
      </c>
      <c r="S2409">
        <f t="shared" si="199"/>
        <v>0.17045999999999997</v>
      </c>
      <c r="T2409">
        <f t="shared" si="200"/>
        <v>-2.0385118592107148</v>
      </c>
      <c r="U2409">
        <f t="shared" si="201"/>
        <v>7.9614881407892852</v>
      </c>
    </row>
    <row r="2410" spans="16:21" x14ac:dyDescent="0.2">
      <c r="P2410">
        <v>238.6</v>
      </c>
      <c r="Q2410">
        <f t="shared" si="197"/>
        <v>0.35497492931168512</v>
      </c>
      <c r="R2410">
        <f t="shared" si="198"/>
        <v>170.46</v>
      </c>
      <c r="S2410">
        <f t="shared" si="199"/>
        <v>0.17046</v>
      </c>
      <c r="T2410">
        <f t="shared" si="200"/>
        <v>-2.0422440063536129</v>
      </c>
      <c r="U2410">
        <f t="shared" si="201"/>
        <v>7.9577559936463871</v>
      </c>
    </row>
    <row r="2411" spans="16:21" x14ac:dyDescent="0.2">
      <c r="P2411">
        <v>238.7</v>
      </c>
      <c r="Q2411">
        <f t="shared" si="197"/>
        <v>0.35467013729023811</v>
      </c>
      <c r="R2411">
        <f t="shared" si="198"/>
        <v>170.45999999999998</v>
      </c>
      <c r="S2411">
        <f t="shared" si="199"/>
        <v>0.17045999999999997</v>
      </c>
      <c r="T2411">
        <f t="shared" si="200"/>
        <v>-2.0459745896384618</v>
      </c>
      <c r="U2411">
        <f t="shared" si="201"/>
        <v>7.9540254103615382</v>
      </c>
    </row>
    <row r="2412" spans="16:21" x14ac:dyDescent="0.2">
      <c r="P2412">
        <v>238.8</v>
      </c>
      <c r="Q2412">
        <f t="shared" si="197"/>
        <v>0.35436573446949349</v>
      </c>
      <c r="R2412">
        <f t="shared" si="198"/>
        <v>170.45999999999998</v>
      </c>
      <c r="S2412">
        <f t="shared" si="199"/>
        <v>0.17045999999999997</v>
      </c>
      <c r="T2412">
        <f t="shared" si="200"/>
        <v>-2.049703610375289</v>
      </c>
      <c r="U2412">
        <f t="shared" si="201"/>
        <v>7.950296389624711</v>
      </c>
    </row>
    <row r="2413" spans="16:21" x14ac:dyDescent="0.2">
      <c r="P2413">
        <v>238.9</v>
      </c>
      <c r="Q2413">
        <f t="shared" si="197"/>
        <v>0.35406172018979565</v>
      </c>
      <c r="R2413">
        <f t="shared" si="198"/>
        <v>170.46</v>
      </c>
      <c r="S2413">
        <f t="shared" si="199"/>
        <v>0.17046</v>
      </c>
      <c r="T2413">
        <f t="shared" si="200"/>
        <v>-2.0534310698724951</v>
      </c>
      <c r="U2413">
        <f t="shared" si="201"/>
        <v>7.9465689301275049</v>
      </c>
    </row>
    <row r="2414" spans="16:21" x14ac:dyDescent="0.2">
      <c r="P2414">
        <v>239</v>
      </c>
      <c r="Q2414">
        <f t="shared" si="197"/>
        <v>0.35375809379288387</v>
      </c>
      <c r="R2414">
        <f t="shared" si="198"/>
        <v>170.46000000000004</v>
      </c>
      <c r="S2414">
        <f t="shared" si="199"/>
        <v>0.17046000000000003</v>
      </c>
      <c r="T2414">
        <f t="shared" si="200"/>
        <v>-2.0571569694368179</v>
      </c>
      <c r="U2414">
        <f t="shared" si="201"/>
        <v>7.9428430305631821</v>
      </c>
    </row>
    <row r="2415" spans="16:21" x14ac:dyDescent="0.2">
      <c r="P2415">
        <v>239.1</v>
      </c>
      <c r="Q2415">
        <f t="shared" si="197"/>
        <v>0.35345485462188525</v>
      </c>
      <c r="R2415">
        <f t="shared" si="198"/>
        <v>170.46</v>
      </c>
      <c r="S2415">
        <f t="shared" si="199"/>
        <v>0.17046</v>
      </c>
      <c r="T2415">
        <f t="shared" si="200"/>
        <v>-2.0608813103733823</v>
      </c>
      <c r="U2415">
        <f t="shared" si="201"/>
        <v>7.9391186896266177</v>
      </c>
    </row>
    <row r="2416" spans="16:21" x14ac:dyDescent="0.2">
      <c r="P2416">
        <v>239.2</v>
      </c>
      <c r="Q2416">
        <f t="shared" si="197"/>
        <v>0.3531520020213153</v>
      </c>
      <c r="R2416">
        <f t="shared" si="198"/>
        <v>170.46</v>
      </c>
      <c r="S2416">
        <f t="shared" si="199"/>
        <v>0.17046</v>
      </c>
      <c r="T2416">
        <f t="shared" si="200"/>
        <v>-2.0646040939856505</v>
      </c>
      <c r="U2416">
        <f t="shared" si="201"/>
        <v>7.9353959060143495</v>
      </c>
    </row>
    <row r="2417" spans="16:21" x14ac:dyDescent="0.2">
      <c r="P2417">
        <v>239.3</v>
      </c>
      <c r="Q2417">
        <f t="shared" si="197"/>
        <v>0.35284953533707208</v>
      </c>
      <c r="R2417">
        <f t="shared" si="198"/>
        <v>170.45999999999998</v>
      </c>
      <c r="S2417">
        <f t="shared" si="199"/>
        <v>0.17045999999999997</v>
      </c>
      <c r="T2417">
        <f t="shared" si="200"/>
        <v>-2.0683253215754576</v>
      </c>
      <c r="U2417">
        <f t="shared" si="201"/>
        <v>7.9316746784245424</v>
      </c>
    </row>
    <row r="2418" spans="16:21" x14ac:dyDescent="0.2">
      <c r="P2418">
        <v>239.4</v>
      </c>
      <c r="Q2418">
        <f t="shared" si="197"/>
        <v>0.35254745391643166</v>
      </c>
      <c r="R2418">
        <f t="shared" si="198"/>
        <v>170.46</v>
      </c>
      <c r="S2418">
        <f t="shared" si="199"/>
        <v>0.17046</v>
      </c>
      <c r="T2418">
        <f t="shared" si="200"/>
        <v>-2.0720449944430257</v>
      </c>
      <c r="U2418">
        <f t="shared" si="201"/>
        <v>7.9279550055569743</v>
      </c>
    </row>
    <row r="2419" spans="16:21" x14ac:dyDescent="0.2">
      <c r="P2419">
        <v>239.5</v>
      </c>
      <c r="Q2419">
        <f t="shared" si="197"/>
        <v>0.35224575710804751</v>
      </c>
      <c r="R2419">
        <f t="shared" si="198"/>
        <v>170.46</v>
      </c>
      <c r="S2419">
        <f t="shared" si="199"/>
        <v>0.17046</v>
      </c>
      <c r="T2419">
        <f t="shared" si="200"/>
        <v>-2.0757631138869286</v>
      </c>
      <c r="U2419">
        <f t="shared" si="201"/>
        <v>7.9242368861130714</v>
      </c>
    </row>
    <row r="2420" spans="16:21" x14ac:dyDescent="0.2">
      <c r="P2420">
        <v>239.6</v>
      </c>
      <c r="Q2420">
        <f t="shared" si="197"/>
        <v>0.35194444426194649</v>
      </c>
      <c r="R2420">
        <f t="shared" si="198"/>
        <v>170.46</v>
      </c>
      <c r="S2420">
        <f t="shared" si="199"/>
        <v>0.17046</v>
      </c>
      <c r="T2420">
        <f t="shared" si="200"/>
        <v>-2.0794796812041056</v>
      </c>
      <c r="U2420">
        <f t="shared" si="201"/>
        <v>7.9205203187958944</v>
      </c>
    </row>
    <row r="2421" spans="16:21" x14ac:dyDescent="0.2">
      <c r="P2421">
        <v>239.7</v>
      </c>
      <c r="Q2421">
        <f t="shared" si="197"/>
        <v>0.35164351472952216</v>
      </c>
      <c r="R2421">
        <f t="shared" si="198"/>
        <v>170.45999999999998</v>
      </c>
      <c r="S2421">
        <f t="shared" si="199"/>
        <v>0.17045999999999997</v>
      </c>
      <c r="T2421">
        <f t="shared" si="200"/>
        <v>-2.0831946976898976</v>
      </c>
      <c r="U2421">
        <f t="shared" si="201"/>
        <v>7.9168053023101024</v>
      </c>
    </row>
    <row r="2422" spans="16:21" x14ac:dyDescent="0.2">
      <c r="P2422">
        <v>239.8</v>
      </c>
      <c r="Q2422">
        <f t="shared" si="197"/>
        <v>0.35134296786353525</v>
      </c>
      <c r="R2422">
        <f t="shared" si="198"/>
        <v>170.45999999999998</v>
      </c>
      <c r="S2422">
        <f t="shared" si="199"/>
        <v>0.17045999999999997</v>
      </c>
      <c r="T2422">
        <f t="shared" si="200"/>
        <v>-2.086908164638011</v>
      </c>
      <c r="U2422">
        <f t="shared" si="201"/>
        <v>7.913091835361989</v>
      </c>
    </row>
    <row r="2423" spans="16:21" x14ac:dyDescent="0.2">
      <c r="P2423">
        <v>239.9</v>
      </c>
      <c r="Q2423">
        <f t="shared" si="197"/>
        <v>0.35104280301810892</v>
      </c>
      <c r="R2423">
        <f t="shared" si="198"/>
        <v>170.46</v>
      </c>
      <c r="S2423">
        <f t="shared" si="199"/>
        <v>0.17046</v>
      </c>
      <c r="T2423">
        <f t="shared" si="200"/>
        <v>-2.0906200833405251</v>
      </c>
      <c r="U2423">
        <f t="shared" si="201"/>
        <v>7.9093799166594749</v>
      </c>
    </row>
    <row r="2424" spans="16:21" x14ac:dyDescent="0.2">
      <c r="P2424">
        <v>240</v>
      </c>
      <c r="Q2424">
        <f t="shared" si="197"/>
        <v>0.35074301954872417</v>
      </c>
      <c r="R2424">
        <f t="shared" si="198"/>
        <v>170.45999999999998</v>
      </c>
      <c r="S2424">
        <f t="shared" si="199"/>
        <v>0.17045999999999997</v>
      </c>
      <c r="T2424">
        <f t="shared" si="200"/>
        <v>-2.0943304550879205</v>
      </c>
      <c r="U2424">
        <f t="shared" si="201"/>
        <v>7.9056695449120795</v>
      </c>
    </row>
    <row r="2425" spans="16:21" x14ac:dyDescent="0.2">
      <c r="P2425">
        <v>240.1</v>
      </c>
      <c r="Q2425">
        <f t="shared" si="197"/>
        <v>0.35044361681221758</v>
      </c>
      <c r="R2425">
        <f t="shared" si="198"/>
        <v>170.46</v>
      </c>
      <c r="S2425">
        <f t="shared" si="199"/>
        <v>0.17046</v>
      </c>
      <c r="T2425">
        <f t="shared" si="200"/>
        <v>-2.0980392811690578</v>
      </c>
      <c r="U2425">
        <f t="shared" si="201"/>
        <v>7.9019607188309422</v>
      </c>
    </row>
    <row r="2426" spans="16:21" x14ac:dyDescent="0.2">
      <c r="P2426">
        <v>240.2</v>
      </c>
      <c r="Q2426">
        <f t="shared" si="197"/>
        <v>0.35014459416677796</v>
      </c>
      <c r="R2426">
        <f t="shared" si="198"/>
        <v>170.46</v>
      </c>
      <c r="S2426">
        <f t="shared" si="199"/>
        <v>0.17046</v>
      </c>
      <c r="T2426">
        <f t="shared" si="200"/>
        <v>-2.1017465628711847</v>
      </c>
      <c r="U2426">
        <f t="shared" si="201"/>
        <v>7.8982534371288153</v>
      </c>
    </row>
    <row r="2427" spans="16:21" x14ac:dyDescent="0.2">
      <c r="P2427">
        <v>240.3</v>
      </c>
      <c r="Q2427">
        <f t="shared" si="197"/>
        <v>0.34984595097194193</v>
      </c>
      <c r="R2427">
        <f t="shared" si="198"/>
        <v>170.46</v>
      </c>
      <c r="S2427">
        <f t="shared" si="199"/>
        <v>0.17046</v>
      </c>
      <c r="T2427">
        <f t="shared" si="200"/>
        <v>-2.10545230147995</v>
      </c>
      <c r="U2427">
        <f t="shared" si="201"/>
        <v>7.89454769852005</v>
      </c>
    </row>
    <row r="2428" spans="16:21" x14ac:dyDescent="0.2">
      <c r="P2428">
        <v>240.4</v>
      </c>
      <c r="Q2428">
        <f t="shared" si="197"/>
        <v>0.34954768658859187</v>
      </c>
      <c r="R2428">
        <f t="shared" si="198"/>
        <v>170.45999999999998</v>
      </c>
      <c r="S2428">
        <f t="shared" si="199"/>
        <v>0.17045999999999997</v>
      </c>
      <c r="T2428">
        <f t="shared" si="200"/>
        <v>-2.1091564982793898</v>
      </c>
      <c r="U2428">
        <f t="shared" si="201"/>
        <v>7.8908435017206102</v>
      </c>
    </row>
    <row r="2429" spans="16:21" x14ac:dyDescent="0.2">
      <c r="P2429">
        <v>240.5</v>
      </c>
      <c r="Q2429">
        <f t="shared" si="197"/>
        <v>0.34924980037895215</v>
      </c>
      <c r="R2429">
        <f t="shared" si="198"/>
        <v>170.45999999999998</v>
      </c>
      <c r="S2429">
        <f t="shared" si="199"/>
        <v>0.17045999999999997</v>
      </c>
      <c r="T2429">
        <f t="shared" si="200"/>
        <v>-2.1128591545519342</v>
      </c>
      <c r="U2429">
        <f t="shared" si="201"/>
        <v>7.8871408454480658</v>
      </c>
    </row>
    <row r="2430" spans="16:21" x14ac:dyDescent="0.2">
      <c r="P2430">
        <v>240.6</v>
      </c>
      <c r="Q2430">
        <f t="shared" si="197"/>
        <v>0.34895229170658421</v>
      </c>
      <c r="R2430">
        <f t="shared" si="198"/>
        <v>170.46</v>
      </c>
      <c r="S2430">
        <f t="shared" si="199"/>
        <v>0.17046</v>
      </c>
      <c r="T2430">
        <f t="shared" si="200"/>
        <v>-2.1165602715784289</v>
      </c>
      <c r="U2430">
        <f t="shared" si="201"/>
        <v>7.8834397284215711</v>
      </c>
    </row>
    <row r="2431" spans="16:21" x14ac:dyDescent="0.2">
      <c r="P2431">
        <v>240.7</v>
      </c>
      <c r="Q2431">
        <f t="shared" si="197"/>
        <v>0.34865515993638607</v>
      </c>
      <c r="R2431">
        <f t="shared" si="198"/>
        <v>170.46</v>
      </c>
      <c r="S2431">
        <f t="shared" si="199"/>
        <v>0.17046</v>
      </c>
      <c r="T2431">
        <f t="shared" si="200"/>
        <v>-2.1202598506381065</v>
      </c>
      <c r="U2431">
        <f t="shared" si="201"/>
        <v>7.8797401493618935</v>
      </c>
    </row>
    <row r="2432" spans="16:21" x14ac:dyDescent="0.2">
      <c r="P2432">
        <v>240.8</v>
      </c>
      <c r="Q2432">
        <f t="shared" si="197"/>
        <v>0.34835840443458527</v>
      </c>
      <c r="R2432">
        <f t="shared" si="198"/>
        <v>170.46</v>
      </c>
      <c r="S2432">
        <f t="shared" si="199"/>
        <v>0.17046</v>
      </c>
      <c r="T2432">
        <f t="shared" si="200"/>
        <v>-2.1239578930086296</v>
      </c>
      <c r="U2432">
        <f t="shared" si="201"/>
        <v>7.8760421069913704</v>
      </c>
    </row>
    <row r="2433" spans="16:21" x14ac:dyDescent="0.2">
      <c r="P2433">
        <v>240.9</v>
      </c>
      <c r="Q2433">
        <f t="shared" si="197"/>
        <v>0.34806202456873975</v>
      </c>
      <c r="R2433">
        <f t="shared" si="198"/>
        <v>170.46</v>
      </c>
      <c r="S2433">
        <f t="shared" si="199"/>
        <v>0.17046</v>
      </c>
      <c r="T2433">
        <f t="shared" si="200"/>
        <v>-2.1276543999660404</v>
      </c>
      <c r="U2433">
        <f t="shared" si="201"/>
        <v>7.8723456000339596</v>
      </c>
    </row>
    <row r="2434" spans="16:21" x14ac:dyDescent="0.2">
      <c r="P2434">
        <v>241</v>
      </c>
      <c r="Q2434">
        <f t="shared" si="197"/>
        <v>0.34776601970773258</v>
      </c>
      <c r="R2434">
        <f t="shared" si="198"/>
        <v>170.45999999999998</v>
      </c>
      <c r="S2434">
        <f t="shared" si="199"/>
        <v>0.17045999999999997</v>
      </c>
      <c r="T2434">
        <f t="shared" si="200"/>
        <v>-2.131349372784797</v>
      </c>
      <c r="U2434">
        <f t="shared" si="201"/>
        <v>7.868650627215203</v>
      </c>
    </row>
    <row r="2435" spans="16:21" x14ac:dyDescent="0.2">
      <c r="P2435">
        <v>241.1</v>
      </c>
      <c r="Q2435">
        <f t="shared" si="197"/>
        <v>0.34747038922176554</v>
      </c>
      <c r="R2435">
        <f t="shared" si="198"/>
        <v>170.46</v>
      </c>
      <c r="S2435">
        <f t="shared" si="199"/>
        <v>0.17046</v>
      </c>
      <c r="T2435">
        <f t="shared" si="200"/>
        <v>-2.1350428127378009</v>
      </c>
      <c r="U2435">
        <f t="shared" si="201"/>
        <v>7.8649571872621991</v>
      </c>
    </row>
    <row r="2436" spans="16:21" x14ac:dyDescent="0.2">
      <c r="P2436">
        <v>241.2</v>
      </c>
      <c r="Q2436">
        <f t="shared" si="197"/>
        <v>0.34717513248236259</v>
      </c>
      <c r="R2436">
        <f t="shared" si="198"/>
        <v>170.45999999999998</v>
      </c>
      <c r="S2436">
        <f t="shared" si="199"/>
        <v>0.17045999999999997</v>
      </c>
      <c r="T2436">
        <f t="shared" si="200"/>
        <v>-2.138734721096327</v>
      </c>
      <c r="U2436">
        <f t="shared" si="201"/>
        <v>7.861265278903673</v>
      </c>
    </row>
    <row r="2437" spans="16:21" x14ac:dyDescent="0.2">
      <c r="P2437">
        <v>241.3</v>
      </c>
      <c r="Q2437">
        <f t="shared" si="197"/>
        <v>0.34688024886235974</v>
      </c>
      <c r="R2437">
        <f t="shared" si="198"/>
        <v>170.46</v>
      </c>
      <c r="S2437">
        <f t="shared" si="199"/>
        <v>0.17046</v>
      </c>
      <c r="T2437">
        <f t="shared" si="200"/>
        <v>-2.1424250991301008</v>
      </c>
      <c r="U2437">
        <f t="shared" si="201"/>
        <v>7.8575749008698992</v>
      </c>
    </row>
    <row r="2438" spans="16:21" x14ac:dyDescent="0.2">
      <c r="P2438">
        <v>241.4</v>
      </c>
      <c r="Q2438">
        <f t="shared" si="197"/>
        <v>0.34658573773590495</v>
      </c>
      <c r="R2438">
        <f t="shared" si="198"/>
        <v>170.46</v>
      </c>
      <c r="S2438">
        <f t="shared" si="199"/>
        <v>0.17046</v>
      </c>
      <c r="T2438">
        <f t="shared" si="200"/>
        <v>-2.1461139481072706</v>
      </c>
      <c r="U2438">
        <f t="shared" si="201"/>
        <v>7.8538860518927294</v>
      </c>
    </row>
    <row r="2439" spans="16:21" x14ac:dyDescent="0.2">
      <c r="P2439">
        <v>241.5</v>
      </c>
      <c r="Q2439">
        <f t="shared" si="197"/>
        <v>0.34629159847845703</v>
      </c>
      <c r="R2439">
        <f t="shared" si="198"/>
        <v>170.45999999999998</v>
      </c>
      <c r="S2439">
        <f t="shared" si="199"/>
        <v>0.17045999999999997</v>
      </c>
      <c r="T2439">
        <f t="shared" si="200"/>
        <v>-2.1498012692943789</v>
      </c>
      <c r="U2439">
        <f t="shared" si="201"/>
        <v>7.8501987307056211</v>
      </c>
    </row>
    <row r="2440" spans="16:21" x14ac:dyDescent="0.2">
      <c r="P2440">
        <v>241.6</v>
      </c>
      <c r="Q2440">
        <f t="shared" si="197"/>
        <v>0.3459978304667769</v>
      </c>
      <c r="R2440">
        <f t="shared" si="198"/>
        <v>170.46</v>
      </c>
      <c r="S2440">
        <f t="shared" si="199"/>
        <v>0.17046</v>
      </c>
      <c r="T2440">
        <f t="shared" si="200"/>
        <v>-2.1534870639564332</v>
      </c>
      <c r="U2440">
        <f t="shared" si="201"/>
        <v>7.8465129360435668</v>
      </c>
    </row>
    <row r="2441" spans="16:21" x14ac:dyDescent="0.2">
      <c r="P2441">
        <v>241.7</v>
      </c>
      <c r="Q2441">
        <f t="shared" si="197"/>
        <v>0.34570443307893056</v>
      </c>
      <c r="R2441">
        <f t="shared" si="198"/>
        <v>170.46</v>
      </c>
      <c r="S2441">
        <f t="shared" si="199"/>
        <v>0.17046</v>
      </c>
      <c r="T2441">
        <f t="shared" si="200"/>
        <v>-2.1571713333568283</v>
      </c>
      <c r="U2441">
        <f t="shared" si="201"/>
        <v>7.8428286666431717</v>
      </c>
    </row>
    <row r="2442" spans="16:21" x14ac:dyDescent="0.2">
      <c r="P2442">
        <v>241.8</v>
      </c>
      <c r="Q2442">
        <f t="shared" si="197"/>
        <v>0.34541140569427947</v>
      </c>
      <c r="R2442">
        <f t="shared" si="198"/>
        <v>170.45999999999998</v>
      </c>
      <c r="S2442">
        <f t="shared" si="199"/>
        <v>0.17045999999999997</v>
      </c>
      <c r="T2442">
        <f t="shared" si="200"/>
        <v>-2.1608540787574313</v>
      </c>
      <c r="U2442">
        <f t="shared" si="201"/>
        <v>7.8391459212425687</v>
      </c>
    </row>
    <row r="2443" spans="16:21" x14ac:dyDescent="0.2">
      <c r="P2443">
        <v>241.9</v>
      </c>
      <c r="Q2443">
        <f t="shared" si="197"/>
        <v>0.34511874769348172</v>
      </c>
      <c r="R2443">
        <f t="shared" si="198"/>
        <v>170.45999999999998</v>
      </c>
      <c r="S2443">
        <f t="shared" si="199"/>
        <v>0.17045999999999997</v>
      </c>
      <c r="T2443">
        <f t="shared" si="200"/>
        <v>-2.1645353014185318</v>
      </c>
      <c r="U2443">
        <f t="shared" si="201"/>
        <v>7.8354646985814682</v>
      </c>
    </row>
    <row r="2444" spans="16:21" x14ac:dyDescent="0.2">
      <c r="P2444">
        <v>242</v>
      </c>
      <c r="Q2444">
        <f t="shared" si="197"/>
        <v>0.34482645845848892</v>
      </c>
      <c r="R2444">
        <f t="shared" si="198"/>
        <v>170.46000000000004</v>
      </c>
      <c r="S2444">
        <f t="shared" si="199"/>
        <v>0.17046000000000003</v>
      </c>
      <c r="T2444">
        <f t="shared" si="200"/>
        <v>-2.1682150025988349</v>
      </c>
      <c r="U2444">
        <f t="shared" si="201"/>
        <v>7.8317849974011651</v>
      </c>
    </row>
    <row r="2445" spans="16:21" x14ac:dyDescent="0.2">
      <c r="P2445">
        <v>242.1</v>
      </c>
      <c r="Q2445">
        <f t="shared" si="197"/>
        <v>0.34453453737253936</v>
      </c>
      <c r="R2445">
        <f t="shared" si="198"/>
        <v>170.46</v>
      </c>
      <c r="S2445">
        <f t="shared" si="199"/>
        <v>0.17046</v>
      </c>
      <c r="T2445">
        <f t="shared" si="200"/>
        <v>-2.1718931835555182</v>
      </c>
      <c r="U2445">
        <f t="shared" si="201"/>
        <v>7.8281068164444818</v>
      </c>
    </row>
    <row r="2446" spans="16:21" x14ac:dyDescent="0.2">
      <c r="P2446">
        <v>242.2</v>
      </c>
      <c r="Q2446">
        <f t="shared" si="197"/>
        <v>0.344242983820159</v>
      </c>
      <c r="R2446">
        <f t="shared" si="198"/>
        <v>170.46</v>
      </c>
      <c r="S2446">
        <f t="shared" si="199"/>
        <v>0.17046</v>
      </c>
      <c r="T2446">
        <f t="shared" si="200"/>
        <v>-2.1755698455441745</v>
      </c>
      <c r="U2446">
        <f t="shared" si="201"/>
        <v>7.8244301544558255</v>
      </c>
    </row>
    <row r="2447" spans="16:21" x14ac:dyDescent="0.2">
      <c r="P2447">
        <v>242.3</v>
      </c>
      <c r="Q2447">
        <f t="shared" si="197"/>
        <v>0.34395179718715402</v>
      </c>
      <c r="R2447">
        <f t="shared" si="198"/>
        <v>170.45999999999998</v>
      </c>
      <c r="S2447">
        <f t="shared" si="199"/>
        <v>0.17045999999999997</v>
      </c>
      <c r="T2447">
        <f t="shared" si="200"/>
        <v>-2.1792449898188693</v>
      </c>
      <c r="U2447">
        <f t="shared" si="201"/>
        <v>7.8207550101811307</v>
      </c>
    </row>
    <row r="2448" spans="16:21" x14ac:dyDescent="0.2">
      <c r="P2448">
        <v>242.4</v>
      </c>
      <c r="Q2448">
        <f t="shared" si="197"/>
        <v>0.34366097686061209</v>
      </c>
      <c r="R2448">
        <f t="shared" si="198"/>
        <v>170.46000000000004</v>
      </c>
      <c r="S2448">
        <f t="shared" si="199"/>
        <v>0.17046000000000003</v>
      </c>
      <c r="T2448">
        <f t="shared" si="200"/>
        <v>-2.1829186176320903</v>
      </c>
      <c r="U2448">
        <f t="shared" si="201"/>
        <v>7.8170813823679097</v>
      </c>
    </row>
    <row r="2449" spans="16:21" x14ac:dyDescent="0.2">
      <c r="P2449">
        <v>242.5</v>
      </c>
      <c r="Q2449">
        <f t="shared" si="197"/>
        <v>0.34337052222889636</v>
      </c>
      <c r="R2449">
        <f t="shared" si="198"/>
        <v>170.45999999999998</v>
      </c>
      <c r="S2449">
        <f t="shared" si="199"/>
        <v>0.17045999999999997</v>
      </c>
      <c r="T2449">
        <f t="shared" si="200"/>
        <v>-2.1865907302347836</v>
      </c>
      <c r="U2449">
        <f t="shared" si="201"/>
        <v>7.8134092697652164</v>
      </c>
    </row>
    <row r="2450" spans="16:21" x14ac:dyDescent="0.2">
      <c r="P2450">
        <v>242.6</v>
      </c>
      <c r="Q2450">
        <f t="shared" si="197"/>
        <v>0.34308043268164151</v>
      </c>
      <c r="R2450">
        <f t="shared" si="198"/>
        <v>170.46</v>
      </c>
      <c r="S2450">
        <f t="shared" si="199"/>
        <v>0.17046</v>
      </c>
      <c r="T2450">
        <f t="shared" si="200"/>
        <v>-2.1902613288763604</v>
      </c>
      <c r="U2450">
        <f t="shared" si="201"/>
        <v>7.8097386711236396</v>
      </c>
    </row>
    <row r="2451" spans="16:21" x14ac:dyDescent="0.2">
      <c r="P2451">
        <v>242.7</v>
      </c>
      <c r="Q2451">
        <f t="shared" si="197"/>
        <v>0.34279070760975477</v>
      </c>
      <c r="R2451">
        <f t="shared" si="198"/>
        <v>170.45999999999998</v>
      </c>
      <c r="S2451">
        <f t="shared" si="199"/>
        <v>0.17045999999999997</v>
      </c>
      <c r="T2451">
        <f t="shared" si="200"/>
        <v>-2.1939304148046617</v>
      </c>
      <c r="U2451">
        <f t="shared" si="201"/>
        <v>7.8060695851953383</v>
      </c>
    </row>
    <row r="2452" spans="16:21" x14ac:dyDescent="0.2">
      <c r="P2452">
        <v>242.8</v>
      </c>
      <c r="Q2452">
        <f t="shared" si="197"/>
        <v>0.34250134640540725</v>
      </c>
      <c r="R2452">
        <f t="shared" si="198"/>
        <v>170.45999999999998</v>
      </c>
      <c r="S2452">
        <f t="shared" si="199"/>
        <v>0.17045999999999997</v>
      </c>
      <c r="T2452">
        <f t="shared" si="200"/>
        <v>-2.1975979892660078</v>
      </c>
      <c r="U2452">
        <f t="shared" si="201"/>
        <v>7.8024020107339922</v>
      </c>
    </row>
    <row r="2453" spans="16:21" x14ac:dyDescent="0.2">
      <c r="P2453">
        <v>242.9</v>
      </c>
      <c r="Q2453">
        <f t="shared" si="197"/>
        <v>0.34221234846203497</v>
      </c>
      <c r="R2453">
        <f t="shared" si="198"/>
        <v>170.45999999999998</v>
      </c>
      <c r="S2453">
        <f t="shared" si="199"/>
        <v>0.17045999999999997</v>
      </c>
      <c r="T2453">
        <f t="shared" si="200"/>
        <v>-2.2012640535051702</v>
      </c>
      <c r="U2453">
        <f t="shared" si="201"/>
        <v>7.7987359464948298</v>
      </c>
    </row>
    <row r="2454" spans="16:21" x14ac:dyDescent="0.2">
      <c r="P2454">
        <v>243</v>
      </c>
      <c r="Q2454">
        <f t="shared" si="197"/>
        <v>0.34192371317433334</v>
      </c>
      <c r="R2454">
        <f t="shared" si="198"/>
        <v>170.45999999999998</v>
      </c>
      <c r="S2454">
        <f t="shared" si="199"/>
        <v>0.17045999999999997</v>
      </c>
      <c r="T2454">
        <f t="shared" si="200"/>
        <v>-2.2049286087653925</v>
      </c>
      <c r="U2454">
        <f t="shared" si="201"/>
        <v>7.7950713912346075</v>
      </c>
    </row>
    <row r="2455" spans="16:21" x14ac:dyDescent="0.2">
      <c r="P2455">
        <v>243.1</v>
      </c>
      <c r="Q2455">
        <f t="shared" si="197"/>
        <v>0.3416354399382554</v>
      </c>
      <c r="R2455">
        <f t="shared" si="198"/>
        <v>170.45999999999998</v>
      </c>
      <c r="S2455">
        <f t="shared" si="199"/>
        <v>0.17045999999999997</v>
      </c>
      <c r="T2455">
        <f t="shared" si="200"/>
        <v>-2.2085916562883767</v>
      </c>
      <c r="U2455">
        <f t="shared" si="201"/>
        <v>7.7914083437116233</v>
      </c>
    </row>
    <row r="2456" spans="16:21" x14ac:dyDescent="0.2">
      <c r="P2456">
        <v>243.2</v>
      </c>
      <c r="Q2456">
        <f t="shared" si="197"/>
        <v>0.34134752815100833</v>
      </c>
      <c r="R2456">
        <f t="shared" si="198"/>
        <v>170.46</v>
      </c>
      <c r="S2456">
        <f t="shared" si="199"/>
        <v>0.17046</v>
      </c>
      <c r="T2456">
        <f t="shared" si="200"/>
        <v>-2.2122531973142898</v>
      </c>
      <c r="U2456">
        <f t="shared" si="201"/>
        <v>7.7877468026857102</v>
      </c>
    </row>
    <row r="2457" spans="16:21" x14ac:dyDescent="0.2">
      <c r="P2457">
        <v>243.3</v>
      </c>
      <c r="Q2457">
        <f t="shared" ref="Q2457:Q2520" si="202">IF(P2457&gt;108,(100*(0.001*10^(T2457/10)-0.001*10^((T2457-$Q$20)/10))/($Q$19)),MIN(($S$19*LOG10(P2457)+$U$19),($S$20*LOG10(P2457)+$U$20),($S$21*LOG10(P2457)+$U$21)))</f>
        <v>0.34105997721104986</v>
      </c>
      <c r="R2457">
        <f t="shared" si="198"/>
        <v>170.45999999999998</v>
      </c>
      <c r="S2457">
        <f t="shared" si="199"/>
        <v>0.17045999999999997</v>
      </c>
      <c r="T2457">
        <f t="shared" si="200"/>
        <v>-2.2159132330817783</v>
      </c>
      <c r="U2457">
        <f t="shared" si="201"/>
        <v>7.7840867669182217</v>
      </c>
    </row>
    <row r="2458" spans="16:21" x14ac:dyDescent="0.2">
      <c r="P2458">
        <v>243.4</v>
      </c>
      <c r="Q2458">
        <f t="shared" si="202"/>
        <v>0.34077278651808668</v>
      </c>
      <c r="R2458">
        <f t="shared" ref="R2458:R2521" si="203">1000*(0.001*10^(T2458/10)-0.001*10^((T2458-$Q$20)/10))/(0.01*Q2458)</f>
        <v>170.45999999999998</v>
      </c>
      <c r="S2458">
        <f t="shared" ref="S2458:S2521" si="204">0.001*R2458</f>
        <v>0.17045999999999997</v>
      </c>
      <c r="T2458">
        <f t="shared" ref="T2458:T2521" si="205">U2458-$Q$21</f>
        <v>-2.2195717648279398</v>
      </c>
      <c r="U2458">
        <f t="shared" ref="U2458:U2521" si="206">MIN($D$28*LOG(P2458)+$D$26,$D$29*LOG(P2458)+$D$27)</f>
        <v>7.7804282351720602</v>
      </c>
    </row>
    <row r="2459" spans="16:21" x14ac:dyDescent="0.2">
      <c r="P2459">
        <v>243.5</v>
      </c>
      <c r="Q2459">
        <f t="shared" si="202"/>
        <v>0.3404859554730677</v>
      </c>
      <c r="R2459">
        <f t="shared" si="203"/>
        <v>170.45999999999998</v>
      </c>
      <c r="S2459">
        <f t="shared" si="204"/>
        <v>0.17045999999999997</v>
      </c>
      <c r="T2459">
        <f t="shared" si="205"/>
        <v>-2.2232287937883868</v>
      </c>
      <c r="U2459">
        <f t="shared" si="206"/>
        <v>7.7767712062116132</v>
      </c>
    </row>
    <row r="2460" spans="16:21" x14ac:dyDescent="0.2">
      <c r="P2460">
        <v>243.6</v>
      </c>
      <c r="Q2460">
        <f t="shared" si="202"/>
        <v>0.34019948347818618</v>
      </c>
      <c r="R2460">
        <f t="shared" si="203"/>
        <v>170.46</v>
      </c>
      <c r="S2460">
        <f t="shared" si="204"/>
        <v>0.17046</v>
      </c>
      <c r="T2460">
        <f t="shared" si="205"/>
        <v>-2.2268843211971685</v>
      </c>
      <c r="U2460">
        <f t="shared" si="206"/>
        <v>7.7731156788028315</v>
      </c>
    </row>
    <row r="2461" spans="16:21" x14ac:dyDescent="0.2">
      <c r="P2461">
        <v>243.7</v>
      </c>
      <c r="Q2461">
        <f t="shared" si="202"/>
        <v>0.33991336993687216</v>
      </c>
      <c r="R2461">
        <f t="shared" si="203"/>
        <v>170.46</v>
      </c>
      <c r="S2461">
        <f t="shared" si="204"/>
        <v>0.17046</v>
      </c>
      <c r="T2461">
        <f t="shared" si="205"/>
        <v>-2.2305383482868422</v>
      </c>
      <c r="U2461">
        <f t="shared" si="206"/>
        <v>7.7694616517131578</v>
      </c>
    </row>
    <row r="2462" spans="16:21" x14ac:dyDescent="0.2">
      <c r="P2462">
        <v>243.8</v>
      </c>
      <c r="Q2462">
        <f t="shared" si="202"/>
        <v>0.33962761425379162</v>
      </c>
      <c r="R2462">
        <f t="shared" si="203"/>
        <v>170.46</v>
      </c>
      <c r="S2462">
        <f t="shared" si="204"/>
        <v>0.17046</v>
      </c>
      <c r="T2462">
        <f t="shared" si="205"/>
        <v>-2.2341908762884373</v>
      </c>
      <c r="U2462">
        <f t="shared" si="206"/>
        <v>7.7658091237115627</v>
      </c>
    </row>
    <row r="2463" spans="16:21" x14ac:dyDescent="0.2">
      <c r="P2463">
        <v>243.9</v>
      </c>
      <c r="Q2463">
        <f t="shared" si="202"/>
        <v>0.33934221583484253</v>
      </c>
      <c r="R2463">
        <f t="shared" si="203"/>
        <v>170.46</v>
      </c>
      <c r="S2463">
        <f t="shared" si="204"/>
        <v>0.17046</v>
      </c>
      <c r="T2463">
        <f t="shared" si="205"/>
        <v>-2.237841906431477</v>
      </c>
      <c r="U2463">
        <f t="shared" si="206"/>
        <v>7.762158093568523</v>
      </c>
    </row>
    <row r="2464" spans="16:21" x14ac:dyDescent="0.2">
      <c r="P2464">
        <v>244</v>
      </c>
      <c r="Q2464">
        <f t="shared" si="202"/>
        <v>0.33905717408715441</v>
      </c>
      <c r="R2464">
        <f t="shared" si="203"/>
        <v>170.46</v>
      </c>
      <c r="S2464">
        <f t="shared" si="204"/>
        <v>0.17046</v>
      </c>
      <c r="T2464">
        <f t="shared" si="205"/>
        <v>-2.2414914399439425</v>
      </c>
      <c r="U2464">
        <f t="shared" si="206"/>
        <v>7.7585085600560575</v>
      </c>
    </row>
    <row r="2465" spans="16:21" x14ac:dyDescent="0.2">
      <c r="P2465">
        <v>244.1</v>
      </c>
      <c r="Q2465">
        <f t="shared" si="202"/>
        <v>0.33877248841907837</v>
      </c>
      <c r="R2465">
        <f t="shared" si="203"/>
        <v>170.45999999999998</v>
      </c>
      <c r="S2465">
        <f t="shared" si="204"/>
        <v>0.17045999999999997</v>
      </c>
      <c r="T2465">
        <f t="shared" si="205"/>
        <v>-2.2451394780523657</v>
      </c>
      <c r="U2465">
        <f t="shared" si="206"/>
        <v>7.7548605219476343</v>
      </c>
    </row>
    <row r="2466" spans="16:21" x14ac:dyDescent="0.2">
      <c r="P2466">
        <v>244.2</v>
      </c>
      <c r="Q2466">
        <f t="shared" si="202"/>
        <v>0.33848815824019424</v>
      </c>
      <c r="R2466">
        <f t="shared" si="203"/>
        <v>170.45999999999998</v>
      </c>
      <c r="S2466">
        <f t="shared" si="204"/>
        <v>0.17045999999999997</v>
      </c>
      <c r="T2466">
        <f t="shared" si="205"/>
        <v>-2.2487860219817009</v>
      </c>
      <c r="U2466">
        <f t="shared" si="206"/>
        <v>7.7512139780182991</v>
      </c>
    </row>
    <row r="2467" spans="16:21" x14ac:dyDescent="0.2">
      <c r="P2467">
        <v>244.3</v>
      </c>
      <c r="Q2467">
        <f t="shared" si="202"/>
        <v>0.33820418296129839</v>
      </c>
      <c r="R2467">
        <f t="shared" si="203"/>
        <v>170.46</v>
      </c>
      <c r="S2467">
        <f t="shared" si="204"/>
        <v>0.17046</v>
      </c>
      <c r="T2467">
        <f t="shared" si="205"/>
        <v>-2.2524310729554458</v>
      </c>
      <c r="U2467">
        <f t="shared" si="206"/>
        <v>7.7475689270445542</v>
      </c>
    </row>
    <row r="2468" spans="16:21" x14ac:dyDescent="0.2">
      <c r="P2468">
        <v>244.4</v>
      </c>
      <c r="Q2468">
        <f t="shared" si="202"/>
        <v>0.3379205619944054</v>
      </c>
      <c r="R2468">
        <f t="shared" si="203"/>
        <v>170.45999999999998</v>
      </c>
      <c r="S2468">
        <f t="shared" si="204"/>
        <v>0.17045999999999997</v>
      </c>
      <c r="T2468">
        <f t="shared" si="205"/>
        <v>-2.2560746321955847</v>
      </c>
      <c r="U2468">
        <f t="shared" si="206"/>
        <v>7.7439253678044153</v>
      </c>
    </row>
    <row r="2469" spans="16:21" x14ac:dyDescent="0.2">
      <c r="P2469">
        <v>244.5</v>
      </c>
      <c r="Q2469">
        <f t="shared" si="202"/>
        <v>0.33763729475274423</v>
      </c>
      <c r="R2469">
        <f t="shared" si="203"/>
        <v>170.45999999999998</v>
      </c>
      <c r="S2469">
        <f t="shared" si="204"/>
        <v>0.17045999999999997</v>
      </c>
      <c r="T2469">
        <f t="shared" si="205"/>
        <v>-2.2597167009225956</v>
      </c>
      <c r="U2469">
        <f t="shared" si="206"/>
        <v>7.7402832990774044</v>
      </c>
    </row>
    <row r="2470" spans="16:21" x14ac:dyDescent="0.2">
      <c r="P2470">
        <v>244.6</v>
      </c>
      <c r="Q2470">
        <f t="shared" si="202"/>
        <v>0.3373543806507549</v>
      </c>
      <c r="R2470">
        <f t="shared" si="203"/>
        <v>170.45999999999998</v>
      </c>
      <c r="S2470">
        <f t="shared" si="204"/>
        <v>0.17045999999999997</v>
      </c>
      <c r="T2470">
        <f t="shared" si="205"/>
        <v>-2.2633572803554642</v>
      </c>
      <c r="U2470">
        <f t="shared" si="206"/>
        <v>7.7366427196445358</v>
      </c>
    </row>
    <row r="2471" spans="16:21" x14ac:dyDescent="0.2">
      <c r="P2471">
        <v>244.7</v>
      </c>
      <c r="Q2471">
        <f t="shared" si="202"/>
        <v>0.33707181910408635</v>
      </c>
      <c r="R2471">
        <f t="shared" si="203"/>
        <v>170.45999999999998</v>
      </c>
      <c r="S2471">
        <f t="shared" si="204"/>
        <v>0.17045999999999997</v>
      </c>
      <c r="T2471">
        <f t="shared" si="205"/>
        <v>-2.2669963717116701</v>
      </c>
      <c r="U2471">
        <f t="shared" si="206"/>
        <v>7.7330036282883299</v>
      </c>
    </row>
    <row r="2472" spans="16:21" x14ac:dyDescent="0.2">
      <c r="P2472">
        <v>244.8</v>
      </c>
      <c r="Q2472">
        <f t="shared" si="202"/>
        <v>0.33678960952959069</v>
      </c>
      <c r="R2472">
        <f t="shared" si="203"/>
        <v>170.45999999999998</v>
      </c>
      <c r="S2472">
        <f t="shared" si="204"/>
        <v>0.17045999999999997</v>
      </c>
      <c r="T2472">
        <f t="shared" si="205"/>
        <v>-2.270633976207229</v>
      </c>
      <c r="U2472">
        <f t="shared" si="206"/>
        <v>7.729366023792771</v>
      </c>
    </row>
    <row r="2473" spans="16:21" x14ac:dyDescent="0.2">
      <c r="P2473">
        <v>244.9</v>
      </c>
      <c r="Q2473">
        <f t="shared" si="202"/>
        <v>0.33650775134532451</v>
      </c>
      <c r="R2473">
        <f t="shared" si="203"/>
        <v>170.46</v>
      </c>
      <c r="S2473">
        <f t="shared" si="204"/>
        <v>0.17046</v>
      </c>
      <c r="T2473">
        <f t="shared" si="205"/>
        <v>-2.2742700950566359</v>
      </c>
      <c r="U2473">
        <f t="shared" si="206"/>
        <v>7.7257299049433641</v>
      </c>
    </row>
    <row r="2474" spans="16:21" x14ac:dyDescent="0.2">
      <c r="P2474">
        <v>245</v>
      </c>
      <c r="Q2474">
        <f t="shared" si="202"/>
        <v>0.33622624397054224</v>
      </c>
      <c r="R2474">
        <f t="shared" si="203"/>
        <v>170.46</v>
      </c>
      <c r="S2474">
        <f t="shared" si="204"/>
        <v>0.17046</v>
      </c>
      <c r="T2474">
        <f t="shared" si="205"/>
        <v>-2.2779047294729153</v>
      </c>
      <c r="U2474">
        <f t="shared" si="206"/>
        <v>7.7220952705270847</v>
      </c>
    </row>
    <row r="2475" spans="16:21" x14ac:dyDescent="0.2">
      <c r="P2475">
        <v>245.1</v>
      </c>
      <c r="Q2475">
        <f t="shared" si="202"/>
        <v>0.33594508682569557</v>
      </c>
      <c r="R2475">
        <f t="shared" si="203"/>
        <v>170.45999999999998</v>
      </c>
      <c r="S2475">
        <f t="shared" si="204"/>
        <v>0.17045999999999997</v>
      </c>
      <c r="T2475">
        <f t="shared" si="205"/>
        <v>-2.2815378806675994</v>
      </c>
      <c r="U2475">
        <f t="shared" si="206"/>
        <v>7.7184621193324006</v>
      </c>
    </row>
    <row r="2476" spans="16:21" x14ac:dyDescent="0.2">
      <c r="P2476">
        <v>245.2</v>
      </c>
      <c r="Q2476">
        <f t="shared" si="202"/>
        <v>0.33566427933242948</v>
      </c>
      <c r="R2476">
        <f t="shared" si="203"/>
        <v>170.45999999999998</v>
      </c>
      <c r="S2476">
        <f t="shared" si="204"/>
        <v>0.17045999999999997</v>
      </c>
      <c r="T2476">
        <f t="shared" si="205"/>
        <v>-2.2851695498507354</v>
      </c>
      <c r="U2476">
        <f t="shared" si="206"/>
        <v>7.7148304501492646</v>
      </c>
    </row>
    <row r="2477" spans="16:21" x14ac:dyDescent="0.2">
      <c r="P2477">
        <v>245.3</v>
      </c>
      <c r="Q2477">
        <f t="shared" si="202"/>
        <v>0.33538382091357843</v>
      </c>
      <c r="R2477">
        <f t="shared" si="203"/>
        <v>170.46</v>
      </c>
      <c r="S2477">
        <f t="shared" si="204"/>
        <v>0.17046</v>
      </c>
      <c r="T2477">
        <f t="shared" si="205"/>
        <v>-2.2887997382308995</v>
      </c>
      <c r="U2477">
        <f t="shared" si="206"/>
        <v>7.7112002617691005</v>
      </c>
    </row>
    <row r="2478" spans="16:21" x14ac:dyDescent="0.2">
      <c r="P2478">
        <v>245.4</v>
      </c>
      <c r="Q2478">
        <f t="shared" si="202"/>
        <v>0.33510371099316399</v>
      </c>
      <c r="R2478">
        <f t="shared" si="203"/>
        <v>170.45999999999998</v>
      </c>
      <c r="S2478">
        <f t="shared" si="204"/>
        <v>0.17045999999999997</v>
      </c>
      <c r="T2478">
        <f t="shared" si="205"/>
        <v>-2.2924284470151974</v>
      </c>
      <c r="U2478">
        <f t="shared" si="206"/>
        <v>7.7075715529848026</v>
      </c>
    </row>
    <row r="2479" spans="16:21" x14ac:dyDescent="0.2">
      <c r="P2479">
        <v>245.5</v>
      </c>
      <c r="Q2479">
        <f t="shared" si="202"/>
        <v>0.33482394899639373</v>
      </c>
      <c r="R2479">
        <f t="shared" si="203"/>
        <v>170.46</v>
      </c>
      <c r="S2479">
        <f t="shared" si="204"/>
        <v>0.17046</v>
      </c>
      <c r="T2479">
        <f t="shared" si="205"/>
        <v>-2.2960556774092424</v>
      </c>
      <c r="U2479">
        <f t="shared" si="206"/>
        <v>7.7039443225907576</v>
      </c>
    </row>
    <row r="2480" spans="16:21" x14ac:dyDescent="0.2">
      <c r="P2480">
        <v>245.6</v>
      </c>
      <c r="Q2480">
        <f t="shared" si="202"/>
        <v>0.33454453434965825</v>
      </c>
      <c r="R2480">
        <f t="shared" si="203"/>
        <v>170.46</v>
      </c>
      <c r="S2480">
        <f t="shared" si="204"/>
        <v>0.17046</v>
      </c>
      <c r="T2480">
        <f t="shared" si="205"/>
        <v>-2.2996814306171558</v>
      </c>
      <c r="U2480">
        <f t="shared" si="206"/>
        <v>7.7003185693828442</v>
      </c>
    </row>
    <row r="2481" spans="16:21" x14ac:dyDescent="0.2">
      <c r="P2481">
        <v>245.7</v>
      </c>
      <c r="Q2481">
        <f t="shared" si="202"/>
        <v>0.3342654664805218</v>
      </c>
      <c r="R2481">
        <f t="shared" si="203"/>
        <v>170.46</v>
      </c>
      <c r="S2481">
        <f t="shared" si="204"/>
        <v>0.17046</v>
      </c>
      <c r="T2481">
        <f t="shared" si="205"/>
        <v>-2.3033057078416519</v>
      </c>
      <c r="U2481">
        <f t="shared" si="206"/>
        <v>7.6966942921583481</v>
      </c>
    </row>
    <row r="2482" spans="16:21" x14ac:dyDescent="0.2">
      <c r="P2482">
        <v>245.8</v>
      </c>
      <c r="Q2482">
        <f t="shared" si="202"/>
        <v>0.33398674481772928</v>
      </c>
      <c r="R2482">
        <f t="shared" si="203"/>
        <v>170.45999999999998</v>
      </c>
      <c r="S2482">
        <f t="shared" si="204"/>
        <v>0.17045999999999997</v>
      </c>
      <c r="T2482">
        <f t="shared" si="205"/>
        <v>-2.3069285102839174</v>
      </c>
      <c r="U2482">
        <f t="shared" si="206"/>
        <v>7.6930714897160826</v>
      </c>
    </row>
    <row r="2483" spans="16:21" x14ac:dyDescent="0.2">
      <c r="P2483">
        <v>245.9</v>
      </c>
      <c r="Q2483">
        <f t="shared" si="202"/>
        <v>0.33370836879119642</v>
      </c>
      <c r="R2483">
        <f t="shared" si="203"/>
        <v>170.46</v>
      </c>
      <c r="S2483">
        <f t="shared" si="204"/>
        <v>0.17046</v>
      </c>
      <c r="T2483">
        <f t="shared" si="205"/>
        <v>-2.3105498391436967</v>
      </c>
      <c r="U2483">
        <f t="shared" si="206"/>
        <v>7.6894501608563033</v>
      </c>
    </row>
    <row r="2484" spans="16:21" x14ac:dyDescent="0.2">
      <c r="P2484">
        <v>246</v>
      </c>
      <c r="Q2484">
        <f t="shared" si="202"/>
        <v>0.3334303378320092</v>
      </c>
      <c r="R2484">
        <f t="shared" si="203"/>
        <v>170.45999999999995</v>
      </c>
      <c r="S2484">
        <f t="shared" si="204"/>
        <v>0.17045999999999994</v>
      </c>
      <c r="T2484">
        <f t="shared" si="205"/>
        <v>-2.3141696956192703</v>
      </c>
      <c r="U2484">
        <f t="shared" si="206"/>
        <v>7.6858303043807297</v>
      </c>
    </row>
    <row r="2485" spans="16:21" x14ac:dyDescent="0.2">
      <c r="P2485">
        <v>246.1</v>
      </c>
      <c r="Q2485">
        <f t="shared" si="202"/>
        <v>0.33315265137242162</v>
      </c>
      <c r="R2485">
        <f t="shared" si="203"/>
        <v>170.45999999999998</v>
      </c>
      <c r="S2485">
        <f t="shared" si="204"/>
        <v>0.17045999999999997</v>
      </c>
      <c r="T2485">
        <f t="shared" si="205"/>
        <v>-2.317788080907448</v>
      </c>
      <c r="U2485">
        <f t="shared" si="206"/>
        <v>7.682211919092552</v>
      </c>
    </row>
    <row r="2486" spans="16:21" x14ac:dyDescent="0.2">
      <c r="P2486">
        <v>246.2</v>
      </c>
      <c r="Q2486">
        <f t="shared" si="202"/>
        <v>0.33287530884585043</v>
      </c>
      <c r="R2486">
        <f t="shared" si="203"/>
        <v>170.46</v>
      </c>
      <c r="S2486">
        <f t="shared" si="204"/>
        <v>0.17046</v>
      </c>
      <c r="T2486">
        <f t="shared" si="205"/>
        <v>-2.3214049962035972</v>
      </c>
      <c r="U2486">
        <f t="shared" si="206"/>
        <v>7.6785950037964028</v>
      </c>
    </row>
    <row r="2487" spans="16:21" x14ac:dyDescent="0.2">
      <c r="P2487">
        <v>246.3</v>
      </c>
      <c r="Q2487">
        <f t="shared" si="202"/>
        <v>0.33259830968687543</v>
      </c>
      <c r="R2487">
        <f t="shared" si="203"/>
        <v>170.45999999999998</v>
      </c>
      <c r="S2487">
        <f t="shared" si="204"/>
        <v>0.17045999999999997</v>
      </c>
      <c r="T2487">
        <f t="shared" si="205"/>
        <v>-2.3250204427016143</v>
      </c>
      <c r="U2487">
        <f t="shared" si="206"/>
        <v>7.6749795572983857</v>
      </c>
    </row>
    <row r="2488" spans="16:21" x14ac:dyDescent="0.2">
      <c r="P2488">
        <v>246.4</v>
      </c>
      <c r="Q2488">
        <f t="shared" si="202"/>
        <v>0.3323216533312342</v>
      </c>
      <c r="R2488">
        <f t="shared" si="203"/>
        <v>170.45999999999998</v>
      </c>
      <c r="S2488">
        <f t="shared" si="204"/>
        <v>0.17045999999999997</v>
      </c>
      <c r="T2488">
        <f t="shared" si="205"/>
        <v>-2.3286344215939465</v>
      </c>
      <c r="U2488">
        <f t="shared" si="206"/>
        <v>7.6713655784060535</v>
      </c>
    </row>
    <row r="2489" spans="16:21" x14ac:dyDescent="0.2">
      <c r="P2489">
        <v>246.5</v>
      </c>
      <c r="Q2489">
        <f t="shared" si="202"/>
        <v>0.33204533921581941</v>
      </c>
      <c r="R2489">
        <f t="shared" si="203"/>
        <v>170.46000000000004</v>
      </c>
      <c r="S2489">
        <f t="shared" si="204"/>
        <v>0.17046000000000003</v>
      </c>
      <c r="T2489">
        <f t="shared" si="205"/>
        <v>-2.3322469340715983</v>
      </c>
      <c r="U2489">
        <f t="shared" si="206"/>
        <v>7.6677530659284017</v>
      </c>
    </row>
    <row r="2490" spans="16:21" x14ac:dyDescent="0.2">
      <c r="P2490">
        <v>246.6</v>
      </c>
      <c r="Q2490">
        <f t="shared" si="202"/>
        <v>0.33176936677867802</v>
      </c>
      <c r="R2490">
        <f t="shared" si="203"/>
        <v>170.45999999999998</v>
      </c>
      <c r="S2490">
        <f t="shared" si="204"/>
        <v>0.17045999999999997</v>
      </c>
      <c r="T2490">
        <f t="shared" si="205"/>
        <v>-2.3358579813241107</v>
      </c>
      <c r="U2490">
        <f t="shared" si="206"/>
        <v>7.6641420186758893</v>
      </c>
    </row>
    <row r="2491" spans="16:21" x14ac:dyDescent="0.2">
      <c r="P2491">
        <v>246.7</v>
      </c>
      <c r="Q2491">
        <f t="shared" si="202"/>
        <v>0.33149373545900612</v>
      </c>
      <c r="R2491">
        <f t="shared" si="203"/>
        <v>170.46</v>
      </c>
      <c r="S2491">
        <f t="shared" si="204"/>
        <v>0.17046</v>
      </c>
      <c r="T2491">
        <f t="shared" si="205"/>
        <v>-2.3394675645395893</v>
      </c>
      <c r="U2491">
        <f t="shared" si="206"/>
        <v>7.6605324354604107</v>
      </c>
    </row>
    <row r="2492" spans="16:21" x14ac:dyDescent="0.2">
      <c r="P2492">
        <v>246.8</v>
      </c>
      <c r="Q2492">
        <f t="shared" si="202"/>
        <v>0.33121844469714767</v>
      </c>
      <c r="R2492">
        <f t="shared" si="203"/>
        <v>170.45999999999998</v>
      </c>
      <c r="S2492">
        <f t="shared" si="204"/>
        <v>0.17045999999999997</v>
      </c>
      <c r="T2492">
        <f t="shared" si="205"/>
        <v>-2.343075684904683</v>
      </c>
      <c r="U2492">
        <f t="shared" si="206"/>
        <v>7.656924315095317</v>
      </c>
    </row>
    <row r="2493" spans="16:21" x14ac:dyDescent="0.2">
      <c r="P2493">
        <v>246.9</v>
      </c>
      <c r="Q2493">
        <f t="shared" si="202"/>
        <v>0.3309434939345906</v>
      </c>
      <c r="R2493">
        <f t="shared" si="203"/>
        <v>170.45999999999998</v>
      </c>
      <c r="S2493">
        <f t="shared" si="204"/>
        <v>0.17045999999999997</v>
      </c>
      <c r="T2493">
        <f t="shared" si="205"/>
        <v>-2.3466823436046127</v>
      </c>
      <c r="U2493">
        <f t="shared" si="206"/>
        <v>7.6533176563953873</v>
      </c>
    </row>
    <row r="2494" spans="16:21" x14ac:dyDescent="0.2">
      <c r="P2494">
        <v>247</v>
      </c>
      <c r="Q2494">
        <f t="shared" si="202"/>
        <v>0.33066888261396465</v>
      </c>
      <c r="R2494">
        <f t="shared" si="203"/>
        <v>170.46</v>
      </c>
      <c r="S2494">
        <f t="shared" si="204"/>
        <v>0.17046</v>
      </c>
      <c r="T2494">
        <f t="shared" si="205"/>
        <v>-2.3502875418231497</v>
      </c>
      <c r="U2494">
        <f t="shared" si="206"/>
        <v>7.6497124581768503</v>
      </c>
    </row>
    <row r="2495" spans="16:21" x14ac:dyDescent="0.2">
      <c r="P2495">
        <v>247.1</v>
      </c>
      <c r="Q2495">
        <f t="shared" si="202"/>
        <v>0.33039461017903915</v>
      </c>
      <c r="R2495">
        <f t="shared" si="203"/>
        <v>170.46</v>
      </c>
      <c r="S2495">
        <f t="shared" si="204"/>
        <v>0.17046</v>
      </c>
      <c r="T2495">
        <f t="shared" si="205"/>
        <v>-2.3538912807426229</v>
      </c>
      <c r="U2495">
        <f t="shared" si="206"/>
        <v>7.6461087192573771</v>
      </c>
    </row>
    <row r="2496" spans="16:21" x14ac:dyDescent="0.2">
      <c r="P2496">
        <v>247.2</v>
      </c>
      <c r="Q2496">
        <f t="shared" si="202"/>
        <v>0.33012067607471735</v>
      </c>
      <c r="R2496">
        <f t="shared" si="203"/>
        <v>170.45999999999998</v>
      </c>
      <c r="S2496">
        <f t="shared" si="204"/>
        <v>0.17045999999999997</v>
      </c>
      <c r="T2496">
        <f t="shared" si="205"/>
        <v>-2.3574935615439543</v>
      </c>
      <c r="U2496">
        <f t="shared" si="206"/>
        <v>7.6425064384560457</v>
      </c>
    </row>
    <row r="2497" spans="16:21" x14ac:dyDescent="0.2">
      <c r="P2497">
        <v>247.3</v>
      </c>
      <c r="Q2497">
        <f t="shared" si="202"/>
        <v>0.32984707974703836</v>
      </c>
      <c r="R2497">
        <f t="shared" si="203"/>
        <v>170.46</v>
      </c>
      <c r="S2497">
        <f t="shared" si="204"/>
        <v>0.17046</v>
      </c>
      <c r="T2497">
        <f t="shared" si="205"/>
        <v>-2.3610943854065951</v>
      </c>
      <c r="U2497">
        <f t="shared" si="206"/>
        <v>7.6389056145934049</v>
      </c>
    </row>
    <row r="2498" spans="16:21" x14ac:dyDescent="0.2">
      <c r="P2498">
        <v>247.4</v>
      </c>
      <c r="Q2498">
        <f t="shared" si="202"/>
        <v>0.3295738206431712</v>
      </c>
      <c r="R2498">
        <f t="shared" si="203"/>
        <v>170.46</v>
      </c>
      <c r="S2498">
        <f t="shared" si="204"/>
        <v>0.17046</v>
      </c>
      <c r="T2498">
        <f t="shared" si="205"/>
        <v>-2.3646937535085826</v>
      </c>
      <c r="U2498">
        <f t="shared" si="206"/>
        <v>7.6353062464914174</v>
      </c>
    </row>
    <row r="2499" spans="16:21" x14ac:dyDescent="0.2">
      <c r="P2499">
        <v>247.5</v>
      </c>
      <c r="Q2499">
        <f t="shared" si="202"/>
        <v>0.32930089821141045</v>
      </c>
      <c r="R2499">
        <f t="shared" si="203"/>
        <v>170.46</v>
      </c>
      <c r="S2499">
        <f t="shared" si="204"/>
        <v>0.17046</v>
      </c>
      <c r="T2499">
        <f t="shared" si="205"/>
        <v>-2.3682916670265399</v>
      </c>
      <c r="U2499">
        <f t="shared" si="206"/>
        <v>7.6317083329734601</v>
      </c>
    </row>
    <row r="2500" spans="16:21" x14ac:dyDescent="0.2">
      <c r="P2500">
        <v>247.6</v>
      </c>
      <c r="Q2500">
        <f t="shared" si="202"/>
        <v>0.32902831190117898</v>
      </c>
      <c r="R2500">
        <f t="shared" si="203"/>
        <v>170.46</v>
      </c>
      <c r="S2500">
        <f t="shared" si="204"/>
        <v>0.17046</v>
      </c>
      <c r="T2500">
        <f t="shared" si="205"/>
        <v>-2.3718881271356409</v>
      </c>
      <c r="U2500">
        <f t="shared" si="206"/>
        <v>7.6281118728643591</v>
      </c>
    </row>
    <row r="2501" spans="16:21" x14ac:dyDescent="0.2">
      <c r="P2501">
        <v>247.7</v>
      </c>
      <c r="Q2501">
        <f t="shared" si="202"/>
        <v>0.32875606116301925</v>
      </c>
      <c r="R2501">
        <f t="shared" si="203"/>
        <v>170.46</v>
      </c>
      <c r="S2501">
        <f t="shared" si="204"/>
        <v>0.17046</v>
      </c>
      <c r="T2501">
        <f t="shared" si="205"/>
        <v>-2.3754831350096524</v>
      </c>
      <c r="U2501">
        <f t="shared" si="206"/>
        <v>7.6245168649903476</v>
      </c>
    </row>
    <row r="2502" spans="16:21" x14ac:dyDescent="0.2">
      <c r="P2502">
        <v>247.8</v>
      </c>
      <c r="Q2502">
        <f t="shared" si="202"/>
        <v>0.32848414544859467</v>
      </c>
      <c r="R2502">
        <f t="shared" si="203"/>
        <v>170.46</v>
      </c>
      <c r="S2502">
        <f t="shared" si="204"/>
        <v>0.17046</v>
      </c>
      <c r="T2502">
        <f t="shared" si="205"/>
        <v>-2.379076691820913</v>
      </c>
      <c r="U2502">
        <f t="shared" si="206"/>
        <v>7.620923308179087</v>
      </c>
    </row>
    <row r="2503" spans="16:21" x14ac:dyDescent="0.2">
      <c r="P2503">
        <v>247.9</v>
      </c>
      <c r="Q2503">
        <f t="shared" si="202"/>
        <v>0.32821256421068568</v>
      </c>
      <c r="R2503">
        <f t="shared" si="203"/>
        <v>170.46000000000004</v>
      </c>
      <c r="S2503">
        <f t="shared" si="204"/>
        <v>0.17046000000000003</v>
      </c>
      <c r="T2503">
        <f t="shared" si="205"/>
        <v>-2.3826687987403332</v>
      </c>
      <c r="U2503">
        <f t="shared" si="206"/>
        <v>7.6173312012596668</v>
      </c>
    </row>
    <row r="2504" spans="16:21" x14ac:dyDescent="0.2">
      <c r="P2504">
        <v>248</v>
      </c>
      <c r="Q2504">
        <f t="shared" si="202"/>
        <v>0.32794131690318529</v>
      </c>
      <c r="R2504">
        <f t="shared" si="203"/>
        <v>170.46000000000004</v>
      </c>
      <c r="S2504">
        <f t="shared" si="204"/>
        <v>0.17046000000000003</v>
      </c>
      <c r="T2504">
        <f t="shared" si="205"/>
        <v>-2.3862594569374309</v>
      </c>
      <c r="U2504">
        <f t="shared" si="206"/>
        <v>7.6137405430625691</v>
      </c>
    </row>
    <row r="2505" spans="16:21" x14ac:dyDescent="0.2">
      <c r="P2505">
        <v>248.1</v>
      </c>
      <c r="Q2505">
        <f t="shared" si="202"/>
        <v>0.32767040298109917</v>
      </c>
      <c r="R2505">
        <f t="shared" si="203"/>
        <v>170.46</v>
      </c>
      <c r="S2505">
        <f t="shared" si="204"/>
        <v>0.17046</v>
      </c>
      <c r="T2505">
        <f t="shared" si="205"/>
        <v>-2.3898486675802886</v>
      </c>
      <c r="U2505">
        <f t="shared" si="206"/>
        <v>7.6101513324197114</v>
      </c>
    </row>
    <row r="2506" spans="16:21" x14ac:dyDescent="0.2">
      <c r="P2506">
        <v>248.2</v>
      </c>
      <c r="Q2506">
        <f t="shared" si="202"/>
        <v>0.32739982190054223</v>
      </c>
      <c r="R2506">
        <f t="shared" si="203"/>
        <v>170.46</v>
      </c>
      <c r="S2506">
        <f t="shared" si="204"/>
        <v>0.17046</v>
      </c>
      <c r="T2506">
        <f t="shared" si="205"/>
        <v>-2.3934364318355676</v>
      </c>
      <c r="U2506">
        <f t="shared" si="206"/>
        <v>7.6065635681644324</v>
      </c>
    </row>
    <row r="2507" spans="16:21" x14ac:dyDescent="0.2">
      <c r="P2507">
        <v>248.3</v>
      </c>
      <c r="Q2507">
        <f t="shared" si="202"/>
        <v>0.32712957311873225</v>
      </c>
      <c r="R2507">
        <f t="shared" si="203"/>
        <v>170.46</v>
      </c>
      <c r="S2507">
        <f t="shared" si="204"/>
        <v>0.17046</v>
      </c>
      <c r="T2507">
        <f t="shared" si="205"/>
        <v>-2.3970227508685653</v>
      </c>
      <c r="U2507">
        <f t="shared" si="206"/>
        <v>7.6029772491314347</v>
      </c>
    </row>
    <row r="2508" spans="16:21" x14ac:dyDescent="0.2">
      <c r="P2508">
        <v>248.4</v>
      </c>
      <c r="Q2508">
        <f t="shared" si="202"/>
        <v>0.3268596560939942</v>
      </c>
      <c r="R2508">
        <f t="shared" si="203"/>
        <v>170.45999999999998</v>
      </c>
      <c r="S2508">
        <f t="shared" si="204"/>
        <v>0.17045999999999997</v>
      </c>
      <c r="T2508">
        <f t="shared" si="205"/>
        <v>-2.400607625843115</v>
      </c>
      <c r="U2508">
        <f t="shared" si="206"/>
        <v>7.599392374156885</v>
      </c>
    </row>
    <row r="2509" spans="16:21" x14ac:dyDescent="0.2">
      <c r="P2509">
        <v>248.5</v>
      </c>
      <c r="Q2509">
        <f t="shared" si="202"/>
        <v>0.32659007028574999</v>
      </c>
      <c r="R2509">
        <f t="shared" si="203"/>
        <v>170.45999999999998</v>
      </c>
      <c r="S2509">
        <f t="shared" si="204"/>
        <v>0.17045999999999997</v>
      </c>
      <c r="T2509">
        <f t="shared" si="205"/>
        <v>-2.4041910579216932</v>
      </c>
      <c r="U2509">
        <f t="shared" si="206"/>
        <v>7.5958089420783068</v>
      </c>
    </row>
    <row r="2510" spans="16:21" x14ac:dyDescent="0.2">
      <c r="P2510">
        <v>248.6</v>
      </c>
      <c r="Q2510">
        <f t="shared" si="202"/>
        <v>0.32632081515452238</v>
      </c>
      <c r="R2510">
        <f t="shared" si="203"/>
        <v>170.46</v>
      </c>
      <c r="S2510">
        <f t="shared" si="204"/>
        <v>0.17046</v>
      </c>
      <c r="T2510">
        <f t="shared" si="205"/>
        <v>-2.4077730482653337</v>
      </c>
      <c r="U2510">
        <f t="shared" si="206"/>
        <v>7.5922269517346663</v>
      </c>
    </row>
    <row r="2511" spans="16:21" x14ac:dyDescent="0.2">
      <c r="P2511">
        <v>248.7</v>
      </c>
      <c r="Q2511">
        <f t="shared" si="202"/>
        <v>0.32605189016192843</v>
      </c>
      <c r="R2511">
        <f t="shared" si="203"/>
        <v>170.46</v>
      </c>
      <c r="S2511">
        <f t="shared" si="204"/>
        <v>0.17046</v>
      </c>
      <c r="T2511">
        <f t="shared" si="205"/>
        <v>-2.4113535980336849</v>
      </c>
      <c r="U2511">
        <f t="shared" si="206"/>
        <v>7.5886464019663151</v>
      </c>
    </row>
    <row r="2512" spans="16:21" x14ac:dyDescent="0.2">
      <c r="P2512">
        <v>248.8</v>
      </c>
      <c r="Q2512">
        <f t="shared" si="202"/>
        <v>0.32578329477067636</v>
      </c>
      <c r="R2512">
        <f t="shared" si="203"/>
        <v>170.45999999999998</v>
      </c>
      <c r="S2512">
        <f t="shared" si="204"/>
        <v>0.17045999999999997</v>
      </c>
      <c r="T2512">
        <f t="shared" si="205"/>
        <v>-2.4149327083850096</v>
      </c>
      <c r="U2512">
        <f t="shared" si="206"/>
        <v>7.5850672916149904</v>
      </c>
    </row>
    <row r="2513" spans="16:21" x14ac:dyDescent="0.2">
      <c r="P2513">
        <v>248.9</v>
      </c>
      <c r="Q2513">
        <f t="shared" si="202"/>
        <v>0.32551502844456609</v>
      </c>
      <c r="R2513">
        <f t="shared" si="203"/>
        <v>170.45999999999995</v>
      </c>
      <c r="S2513">
        <f t="shared" si="204"/>
        <v>0.17045999999999994</v>
      </c>
      <c r="T2513">
        <f t="shared" si="205"/>
        <v>-2.4185103804761567</v>
      </c>
      <c r="U2513">
        <f t="shared" si="206"/>
        <v>7.5814896195238433</v>
      </c>
    </row>
    <row r="2514" spans="16:21" x14ac:dyDescent="0.2">
      <c r="P2514">
        <v>249</v>
      </c>
      <c r="Q2514">
        <f t="shared" si="202"/>
        <v>0.32524709064848367</v>
      </c>
      <c r="R2514">
        <f t="shared" si="203"/>
        <v>170.46</v>
      </c>
      <c r="S2514">
        <f t="shared" si="204"/>
        <v>0.17046</v>
      </c>
      <c r="T2514">
        <f t="shared" si="205"/>
        <v>-2.4220866154625895</v>
      </c>
      <c r="U2514">
        <f t="shared" si="206"/>
        <v>7.5779133845374105</v>
      </c>
    </row>
    <row r="2515" spans="16:21" x14ac:dyDescent="0.2">
      <c r="P2515">
        <v>249.1</v>
      </c>
      <c r="Q2515">
        <f t="shared" si="202"/>
        <v>0.32497948084839962</v>
      </c>
      <c r="R2515">
        <f t="shared" si="203"/>
        <v>170.46</v>
      </c>
      <c r="S2515">
        <f t="shared" si="204"/>
        <v>0.17046</v>
      </c>
      <c r="T2515">
        <f t="shared" si="205"/>
        <v>-2.4256614144983857</v>
      </c>
      <c r="U2515">
        <f t="shared" si="206"/>
        <v>7.5743385855016143</v>
      </c>
    </row>
    <row r="2516" spans="16:21" x14ac:dyDescent="0.2">
      <c r="P2516">
        <v>249.2</v>
      </c>
      <c r="Q2516">
        <f t="shared" si="202"/>
        <v>0.32471219851136862</v>
      </c>
      <c r="R2516">
        <f t="shared" si="203"/>
        <v>170.45999999999998</v>
      </c>
      <c r="S2516">
        <f t="shared" si="204"/>
        <v>0.17045999999999997</v>
      </c>
      <c r="T2516">
        <f t="shared" si="205"/>
        <v>-2.4292347787362019</v>
      </c>
      <c r="U2516">
        <f t="shared" si="206"/>
        <v>7.5707652212637981</v>
      </c>
    </row>
    <row r="2517" spans="16:21" x14ac:dyDescent="0.2">
      <c r="P2517">
        <v>249.3</v>
      </c>
      <c r="Q2517">
        <f t="shared" si="202"/>
        <v>0.32444524310552136</v>
      </c>
      <c r="R2517">
        <f t="shared" si="203"/>
        <v>170.45999999999998</v>
      </c>
      <c r="S2517">
        <f t="shared" si="204"/>
        <v>0.17045999999999997</v>
      </c>
      <c r="T2517">
        <f t="shared" si="205"/>
        <v>-2.4328067093273518</v>
      </c>
      <c r="U2517">
        <f t="shared" si="206"/>
        <v>7.5671932906726482</v>
      </c>
    </row>
    <row r="2518" spans="16:21" x14ac:dyDescent="0.2">
      <c r="P2518">
        <v>249.4</v>
      </c>
      <c r="Q2518">
        <f t="shared" si="202"/>
        <v>0.32417861410006704</v>
      </c>
      <c r="R2518">
        <f t="shared" si="203"/>
        <v>170.46</v>
      </c>
      <c r="S2518">
        <f t="shared" si="204"/>
        <v>0.17046</v>
      </c>
      <c r="T2518">
        <f t="shared" si="205"/>
        <v>-2.4363772074217422</v>
      </c>
      <c r="U2518">
        <f t="shared" si="206"/>
        <v>7.5636227925782578</v>
      </c>
    </row>
    <row r="2519" spans="16:21" x14ac:dyDescent="0.2">
      <c r="P2519">
        <v>249.5</v>
      </c>
      <c r="Q2519">
        <f t="shared" si="202"/>
        <v>0.32391231096529011</v>
      </c>
      <c r="R2519">
        <f t="shared" si="203"/>
        <v>170.46</v>
      </c>
      <c r="S2519">
        <f t="shared" si="204"/>
        <v>0.17046</v>
      </c>
      <c r="T2519">
        <f t="shared" si="205"/>
        <v>-2.4399462741678803</v>
      </c>
      <c r="U2519">
        <f t="shared" si="206"/>
        <v>7.5600537258321197</v>
      </c>
    </row>
    <row r="2520" spans="16:21" x14ac:dyDescent="0.2">
      <c r="P2520">
        <v>249.6</v>
      </c>
      <c r="Q2520">
        <f t="shared" si="202"/>
        <v>0.32364633317254482</v>
      </c>
      <c r="R2520">
        <f t="shared" si="203"/>
        <v>170.46000000000004</v>
      </c>
      <c r="S2520">
        <f t="shared" si="204"/>
        <v>0.17046000000000003</v>
      </c>
      <c r="T2520">
        <f t="shared" si="205"/>
        <v>-2.443513910712916</v>
      </c>
      <c r="U2520">
        <f t="shared" si="206"/>
        <v>7.556486089287084</v>
      </c>
    </row>
    <row r="2521" spans="16:21" x14ac:dyDescent="0.2">
      <c r="P2521">
        <v>249.7</v>
      </c>
      <c r="Q2521">
        <f t="shared" ref="Q2521:Q2584" si="207">IF(P2521&gt;108,(100*(0.001*10^(T2521/10)-0.001*10^((T2521-$Q$20)/10))/($Q$19)),MIN(($S$19*LOG10(P2521)+$U$19),($S$20*LOG10(P2521)+$U$20),($S$21*LOG10(P2521)+$U$21)))</f>
        <v>0.32338068019425392</v>
      </c>
      <c r="R2521">
        <f t="shared" si="203"/>
        <v>170.45999999999998</v>
      </c>
      <c r="S2521">
        <f t="shared" si="204"/>
        <v>0.17045999999999997</v>
      </c>
      <c r="T2521">
        <f t="shared" si="205"/>
        <v>-2.4470801182026278</v>
      </c>
      <c r="U2521">
        <f t="shared" si="206"/>
        <v>7.5529198817973722</v>
      </c>
    </row>
    <row r="2522" spans="16:21" x14ac:dyDescent="0.2">
      <c r="P2522">
        <v>249.8</v>
      </c>
      <c r="Q2522">
        <f t="shared" si="207"/>
        <v>0.32311535150390802</v>
      </c>
      <c r="R2522">
        <f t="shared" ref="R2522:R2585" si="208">1000*(0.001*10^(T2522/10)-0.001*10^((T2522-$Q$20)/10))/(0.01*Q2522)</f>
        <v>170.45999999999998</v>
      </c>
      <c r="S2522">
        <f t="shared" ref="S2522:S2585" si="209">0.001*R2522</f>
        <v>0.17045999999999997</v>
      </c>
      <c r="T2522">
        <f t="shared" ref="T2522:T2585" si="210">U2522-$Q$21</f>
        <v>-2.4506448977813946</v>
      </c>
      <c r="U2522">
        <f t="shared" ref="U2522:U2585" si="211">MIN($D$28*LOG(P2522)+$D$26,$D$29*LOG(P2522)+$D$27)</f>
        <v>7.5493551022186054</v>
      </c>
    </row>
    <row r="2523" spans="16:21" x14ac:dyDescent="0.2">
      <c r="P2523">
        <v>249.9</v>
      </c>
      <c r="Q2523">
        <f t="shared" si="207"/>
        <v>0.32285034657606126</v>
      </c>
      <c r="R2523">
        <f t="shared" si="208"/>
        <v>170.46</v>
      </c>
      <c r="S2523">
        <f t="shared" si="209"/>
        <v>0.17046</v>
      </c>
      <c r="T2523">
        <f t="shared" si="210"/>
        <v>-2.4542082505922238</v>
      </c>
      <c r="U2523">
        <f t="shared" si="211"/>
        <v>7.5457917494077762</v>
      </c>
    </row>
    <row r="2524" spans="16:21" x14ac:dyDescent="0.2">
      <c r="P2524">
        <v>250</v>
      </c>
      <c r="Q2524">
        <f t="shared" si="207"/>
        <v>0.32258566488632812</v>
      </c>
      <c r="R2524">
        <f t="shared" si="208"/>
        <v>170.45999999999998</v>
      </c>
      <c r="S2524">
        <f t="shared" si="209"/>
        <v>0.17045999999999997</v>
      </c>
      <c r="T2524">
        <f t="shared" si="210"/>
        <v>-2.4577701777767658</v>
      </c>
      <c r="U2524">
        <f t="shared" si="211"/>
        <v>7.5422298222232342</v>
      </c>
    </row>
    <row r="2525" spans="16:21" x14ac:dyDescent="0.2">
      <c r="P2525">
        <v>250.1</v>
      </c>
      <c r="Q2525">
        <f t="shared" si="207"/>
        <v>0.32232130591138175</v>
      </c>
      <c r="R2525">
        <f t="shared" si="208"/>
        <v>170.46</v>
      </c>
      <c r="S2525">
        <f t="shared" si="209"/>
        <v>0.17046</v>
      </c>
      <c r="T2525">
        <f t="shared" si="210"/>
        <v>-2.4613306804752995</v>
      </c>
      <c r="U2525">
        <f t="shared" si="211"/>
        <v>7.5386693195247005</v>
      </c>
    </row>
    <row r="2526" spans="16:21" x14ac:dyDescent="0.2">
      <c r="P2526">
        <v>250.2</v>
      </c>
      <c r="Q2526">
        <f t="shared" si="207"/>
        <v>0.32205726912895249</v>
      </c>
      <c r="R2526">
        <f t="shared" si="208"/>
        <v>170.46000000000004</v>
      </c>
      <c r="S2526">
        <f t="shared" si="209"/>
        <v>0.17046000000000003</v>
      </c>
      <c r="T2526">
        <f t="shared" si="210"/>
        <v>-2.4648897598267183</v>
      </c>
      <c r="U2526">
        <f t="shared" si="211"/>
        <v>7.5351102401732817</v>
      </c>
    </row>
    <row r="2527" spans="16:21" x14ac:dyDescent="0.2">
      <c r="P2527">
        <v>250.3</v>
      </c>
      <c r="Q2527">
        <f t="shared" si="207"/>
        <v>0.32179355401782272</v>
      </c>
      <c r="R2527">
        <f t="shared" si="208"/>
        <v>170.45999999999998</v>
      </c>
      <c r="S2527">
        <f t="shared" si="209"/>
        <v>0.17045999999999997</v>
      </c>
      <c r="T2527">
        <f t="shared" si="210"/>
        <v>-2.4684474169685728</v>
      </c>
      <c r="U2527">
        <f t="shared" si="211"/>
        <v>7.5315525830314272</v>
      </c>
    </row>
    <row r="2528" spans="16:21" x14ac:dyDescent="0.2">
      <c r="P2528">
        <v>250.4</v>
      </c>
      <c r="Q2528">
        <f t="shared" si="207"/>
        <v>0.32153016005782681</v>
      </c>
      <c r="R2528">
        <f t="shared" si="208"/>
        <v>170.46</v>
      </c>
      <c r="S2528">
        <f t="shared" si="209"/>
        <v>0.17046</v>
      </c>
      <c r="T2528">
        <f t="shared" si="210"/>
        <v>-2.4720036530370351</v>
      </c>
      <c r="U2528">
        <f t="shared" si="211"/>
        <v>7.5279963469629649</v>
      </c>
    </row>
    <row r="2529" spans="16:21" x14ac:dyDescent="0.2">
      <c r="P2529">
        <v>250.5</v>
      </c>
      <c r="Q2529">
        <f t="shared" si="207"/>
        <v>0.32126708672984722</v>
      </c>
      <c r="R2529">
        <f t="shared" si="208"/>
        <v>170.46000000000004</v>
      </c>
      <c r="S2529">
        <f t="shared" si="209"/>
        <v>0.17046000000000003</v>
      </c>
      <c r="T2529">
        <f t="shared" si="210"/>
        <v>-2.4755584691669199</v>
      </c>
      <c r="U2529">
        <f t="shared" si="211"/>
        <v>7.5244415308330801</v>
      </c>
    </row>
    <row r="2530" spans="16:21" x14ac:dyDescent="0.2">
      <c r="P2530">
        <v>250.6</v>
      </c>
      <c r="Q2530">
        <f t="shared" si="207"/>
        <v>0.32100433351581248</v>
      </c>
      <c r="R2530">
        <f t="shared" si="208"/>
        <v>170.46</v>
      </c>
      <c r="S2530">
        <f t="shared" si="209"/>
        <v>0.17046</v>
      </c>
      <c r="T2530">
        <f t="shared" si="210"/>
        <v>-2.4791118664916851</v>
      </c>
      <c r="U2530">
        <f t="shared" si="211"/>
        <v>7.5208881335083149</v>
      </c>
    </row>
    <row r="2531" spans="16:21" x14ac:dyDescent="0.2">
      <c r="P2531">
        <v>250.7</v>
      </c>
      <c r="Q2531">
        <f t="shared" si="207"/>
        <v>0.32074189989869412</v>
      </c>
      <c r="R2531">
        <f t="shared" si="208"/>
        <v>170.45999999999995</v>
      </c>
      <c r="S2531">
        <f t="shared" si="209"/>
        <v>0.17045999999999994</v>
      </c>
      <c r="T2531">
        <f t="shared" si="210"/>
        <v>-2.4826638461434314</v>
      </c>
      <c r="U2531">
        <f t="shared" si="211"/>
        <v>7.5173361538565686</v>
      </c>
    </row>
    <row r="2532" spans="16:21" x14ac:dyDescent="0.2">
      <c r="P2532">
        <v>250.8</v>
      </c>
      <c r="Q2532">
        <f t="shared" si="207"/>
        <v>0.32047978536250382</v>
      </c>
      <c r="R2532">
        <f t="shared" si="208"/>
        <v>170.46</v>
      </c>
      <c r="S2532">
        <f t="shared" si="209"/>
        <v>0.17046</v>
      </c>
      <c r="T2532">
        <f t="shared" si="210"/>
        <v>-2.4862144092529164</v>
      </c>
      <c r="U2532">
        <f t="shared" si="211"/>
        <v>7.5137855907470836</v>
      </c>
    </row>
    <row r="2533" spans="16:21" x14ac:dyDescent="0.2">
      <c r="P2533">
        <v>250.9</v>
      </c>
      <c r="Q2533">
        <f t="shared" si="207"/>
        <v>0.32021798939229418</v>
      </c>
      <c r="R2533">
        <f t="shared" si="208"/>
        <v>170.45999999999995</v>
      </c>
      <c r="S2533">
        <f t="shared" si="209"/>
        <v>0.17045999999999994</v>
      </c>
      <c r="T2533">
        <f t="shared" si="210"/>
        <v>-2.4897635569495122</v>
      </c>
      <c r="U2533">
        <f t="shared" si="211"/>
        <v>7.5102364430504878</v>
      </c>
    </row>
    <row r="2534" spans="16:21" x14ac:dyDescent="0.2">
      <c r="P2534">
        <v>251</v>
      </c>
      <c r="Q2534">
        <f t="shared" si="207"/>
        <v>0.31995651147415083</v>
      </c>
      <c r="R2534">
        <f t="shared" si="208"/>
        <v>170.45999999999998</v>
      </c>
      <c r="S2534">
        <f t="shared" si="209"/>
        <v>0.17045999999999997</v>
      </c>
      <c r="T2534">
        <f t="shared" si="210"/>
        <v>-2.4933112903612766</v>
      </c>
      <c r="U2534">
        <f t="shared" si="211"/>
        <v>7.5066887096387234</v>
      </c>
    </row>
    <row r="2535" spans="16:21" x14ac:dyDescent="0.2">
      <c r="P2535">
        <v>251.1</v>
      </c>
      <c r="Q2535">
        <f t="shared" si="207"/>
        <v>0.31969535109519354</v>
      </c>
      <c r="R2535">
        <f t="shared" si="208"/>
        <v>170.45999999999998</v>
      </c>
      <c r="S2535">
        <f t="shared" si="209"/>
        <v>0.17045999999999997</v>
      </c>
      <c r="T2535">
        <f t="shared" si="210"/>
        <v>-2.4968576106149101</v>
      </c>
      <c r="U2535">
        <f t="shared" si="211"/>
        <v>7.5031423893850899</v>
      </c>
    </row>
    <row r="2536" spans="16:21" x14ac:dyDescent="0.2">
      <c r="P2536">
        <v>251.2</v>
      </c>
      <c r="Q2536">
        <f t="shared" si="207"/>
        <v>0.31943450774357424</v>
      </c>
      <c r="R2536">
        <f t="shared" si="208"/>
        <v>170.45999999999998</v>
      </c>
      <c r="S2536">
        <f t="shared" si="209"/>
        <v>0.17045999999999997</v>
      </c>
      <c r="T2536">
        <f t="shared" si="210"/>
        <v>-2.5004025188357488</v>
      </c>
      <c r="U2536">
        <f t="shared" si="211"/>
        <v>7.4995974811642512</v>
      </c>
    </row>
    <row r="2537" spans="16:21" x14ac:dyDescent="0.2">
      <c r="P2537">
        <v>251.3</v>
      </c>
      <c r="Q2537">
        <f t="shared" si="207"/>
        <v>0.31917398090847193</v>
      </c>
      <c r="R2537">
        <f t="shared" si="208"/>
        <v>170.46</v>
      </c>
      <c r="S2537">
        <f t="shared" si="209"/>
        <v>0.17046</v>
      </c>
      <c r="T2537">
        <f t="shared" si="210"/>
        <v>-2.5039460161478004</v>
      </c>
      <c r="U2537">
        <f t="shared" si="211"/>
        <v>7.4960539838521996</v>
      </c>
    </row>
    <row r="2538" spans="16:21" x14ac:dyDescent="0.2">
      <c r="P2538">
        <v>251.4</v>
      </c>
      <c r="Q2538">
        <f t="shared" si="207"/>
        <v>0.31891377008009103</v>
      </c>
      <c r="R2538">
        <f t="shared" si="208"/>
        <v>170.46</v>
      </c>
      <c r="S2538">
        <f t="shared" si="209"/>
        <v>0.17046</v>
      </c>
      <c r="T2538">
        <f t="shared" si="210"/>
        <v>-2.5074881036737438</v>
      </c>
      <c r="U2538">
        <f t="shared" si="211"/>
        <v>7.4925118963262562</v>
      </c>
    </row>
    <row r="2539" spans="16:21" x14ac:dyDescent="0.2">
      <c r="P2539">
        <v>251.5</v>
      </c>
      <c r="Q2539">
        <f t="shared" si="207"/>
        <v>0.31865387474966084</v>
      </c>
      <c r="R2539">
        <f t="shared" si="208"/>
        <v>170.46</v>
      </c>
      <c r="S2539">
        <f t="shared" si="209"/>
        <v>0.17046</v>
      </c>
      <c r="T2539">
        <f t="shared" si="210"/>
        <v>-2.5110287825348934</v>
      </c>
      <c r="U2539">
        <f t="shared" si="211"/>
        <v>7.4889712174651066</v>
      </c>
    </row>
    <row r="2540" spans="16:21" x14ac:dyDescent="0.2">
      <c r="P2540">
        <v>251.6</v>
      </c>
      <c r="Q2540">
        <f t="shared" si="207"/>
        <v>0.31839429440943107</v>
      </c>
      <c r="R2540">
        <f t="shared" si="208"/>
        <v>170.45999999999998</v>
      </c>
      <c r="S2540">
        <f t="shared" si="209"/>
        <v>0.17045999999999997</v>
      </c>
      <c r="T2540">
        <f t="shared" si="210"/>
        <v>-2.5145680538512352</v>
      </c>
      <c r="U2540">
        <f t="shared" si="211"/>
        <v>7.4854319461487648</v>
      </c>
    </row>
    <row r="2541" spans="16:21" x14ac:dyDescent="0.2">
      <c r="P2541">
        <v>251.7</v>
      </c>
      <c r="Q2541">
        <f t="shared" si="207"/>
        <v>0.3181350285526689</v>
      </c>
      <c r="R2541">
        <f t="shared" si="208"/>
        <v>170.45999999999998</v>
      </c>
      <c r="S2541">
        <f t="shared" si="209"/>
        <v>0.17045999999999997</v>
      </c>
      <c r="T2541">
        <f t="shared" si="210"/>
        <v>-2.5181059187414334</v>
      </c>
      <c r="U2541">
        <f t="shared" si="211"/>
        <v>7.4818940812585666</v>
      </c>
    </row>
    <row r="2542" spans="16:21" x14ac:dyDescent="0.2">
      <c r="P2542">
        <v>251.8</v>
      </c>
      <c r="Q2542">
        <f t="shared" si="207"/>
        <v>0.31787607667365964</v>
      </c>
      <c r="R2542">
        <f t="shared" si="208"/>
        <v>170.46</v>
      </c>
      <c r="S2542">
        <f t="shared" si="209"/>
        <v>0.17046</v>
      </c>
      <c r="T2542">
        <f t="shared" si="210"/>
        <v>-2.5216423783227953</v>
      </c>
      <c r="U2542">
        <f t="shared" si="211"/>
        <v>7.4783576216772047</v>
      </c>
    </row>
    <row r="2543" spans="16:21" x14ac:dyDescent="0.2">
      <c r="P2543">
        <v>251.9</v>
      </c>
      <c r="Q2543">
        <f t="shared" si="207"/>
        <v>0.31761743826770056</v>
      </c>
      <c r="R2543">
        <f t="shared" si="208"/>
        <v>170.46</v>
      </c>
      <c r="S2543">
        <f t="shared" si="209"/>
        <v>0.17046</v>
      </c>
      <c r="T2543">
        <f t="shared" si="210"/>
        <v>-2.5251774337113133</v>
      </c>
      <c r="U2543">
        <f t="shared" si="211"/>
        <v>7.4748225662886867</v>
      </c>
    </row>
    <row r="2544" spans="16:21" x14ac:dyDescent="0.2">
      <c r="P2544">
        <v>252</v>
      </c>
      <c r="Q2544">
        <f t="shared" si="207"/>
        <v>0.31735911283110058</v>
      </c>
      <c r="R2544">
        <f t="shared" si="208"/>
        <v>170.46</v>
      </c>
      <c r="S2544">
        <f t="shared" si="209"/>
        <v>0.17046</v>
      </c>
      <c r="T2544">
        <f t="shared" si="210"/>
        <v>-2.5287110860216515</v>
      </c>
      <c r="U2544">
        <f t="shared" si="211"/>
        <v>7.4712889139783485</v>
      </c>
    </row>
    <row r="2545" spans="16:21" x14ac:dyDescent="0.2">
      <c r="P2545">
        <v>252.1</v>
      </c>
      <c r="Q2545">
        <f t="shared" si="207"/>
        <v>0.31710109986117774</v>
      </c>
      <c r="R2545">
        <f t="shared" si="208"/>
        <v>170.45999999999998</v>
      </c>
      <c r="S2545">
        <f t="shared" si="209"/>
        <v>0.17045999999999997</v>
      </c>
      <c r="T2545">
        <f t="shared" si="210"/>
        <v>-2.5322433363671379</v>
      </c>
      <c r="U2545">
        <f t="shared" si="211"/>
        <v>7.4677566636328621</v>
      </c>
    </row>
    <row r="2546" spans="16:21" x14ac:dyDescent="0.2">
      <c r="P2546">
        <v>252.2</v>
      </c>
      <c r="Q2546">
        <f t="shared" si="207"/>
        <v>0.31684339885625579</v>
      </c>
      <c r="R2546">
        <f t="shared" si="208"/>
        <v>170.46</v>
      </c>
      <c r="S2546">
        <f t="shared" si="209"/>
        <v>0.17046</v>
      </c>
      <c r="T2546">
        <f t="shared" si="210"/>
        <v>-2.5357741858597862</v>
      </c>
      <c r="U2546">
        <f t="shared" si="211"/>
        <v>7.4642258141402138</v>
      </c>
    </row>
    <row r="2547" spans="16:21" x14ac:dyDescent="0.2">
      <c r="P2547">
        <v>252.3</v>
      </c>
      <c r="Q2547">
        <f t="shared" si="207"/>
        <v>0.31658600931566289</v>
      </c>
      <c r="R2547">
        <f t="shared" si="208"/>
        <v>170.45999999999998</v>
      </c>
      <c r="S2547">
        <f t="shared" si="209"/>
        <v>0.17045999999999997</v>
      </c>
      <c r="T2547">
        <f t="shared" si="210"/>
        <v>-2.5393036356102812</v>
      </c>
      <c r="U2547">
        <f t="shared" si="211"/>
        <v>7.4606963643897188</v>
      </c>
    </row>
    <row r="2548" spans="16:21" x14ac:dyDescent="0.2">
      <c r="P2548">
        <v>252.4</v>
      </c>
      <c r="Q2548">
        <f t="shared" si="207"/>
        <v>0.3163289307397294</v>
      </c>
      <c r="R2548">
        <f t="shared" si="208"/>
        <v>170.46</v>
      </c>
      <c r="S2548">
        <f t="shared" si="209"/>
        <v>0.17046</v>
      </c>
      <c r="T2548">
        <f t="shared" si="210"/>
        <v>-2.542831686727979</v>
      </c>
      <c r="U2548">
        <f t="shared" si="211"/>
        <v>7.457168313272021</v>
      </c>
    </row>
    <row r="2549" spans="16:21" x14ac:dyDescent="0.2">
      <c r="P2549">
        <v>252.5</v>
      </c>
      <c r="Q2549">
        <f t="shared" si="207"/>
        <v>0.31607216262978277</v>
      </c>
      <c r="R2549">
        <f t="shared" si="208"/>
        <v>170.45999999999998</v>
      </c>
      <c r="S2549">
        <f t="shared" si="209"/>
        <v>0.17045999999999997</v>
      </c>
      <c r="T2549">
        <f t="shared" si="210"/>
        <v>-2.5463583403209427</v>
      </c>
      <c r="U2549">
        <f t="shared" si="211"/>
        <v>7.4536416596790573</v>
      </c>
    </row>
    <row r="2550" spans="16:21" x14ac:dyDescent="0.2">
      <c r="P2550">
        <v>252.6</v>
      </c>
      <c r="Q2550">
        <f t="shared" si="207"/>
        <v>0.31581570448814883</v>
      </c>
      <c r="R2550">
        <f t="shared" si="208"/>
        <v>170.45999999999998</v>
      </c>
      <c r="S2550">
        <f t="shared" si="209"/>
        <v>0.17045999999999997</v>
      </c>
      <c r="T2550">
        <f t="shared" si="210"/>
        <v>-2.5498835974958993</v>
      </c>
      <c r="U2550">
        <f t="shared" si="211"/>
        <v>7.4501164025041007</v>
      </c>
    </row>
    <row r="2551" spans="16:21" x14ac:dyDescent="0.2">
      <c r="P2551">
        <v>252.7</v>
      </c>
      <c r="Q2551">
        <f t="shared" si="207"/>
        <v>0.31555955581814882</v>
      </c>
      <c r="R2551">
        <f t="shared" si="208"/>
        <v>170.46</v>
      </c>
      <c r="S2551">
        <f t="shared" si="209"/>
        <v>0.17046</v>
      </c>
      <c r="T2551">
        <f t="shared" si="210"/>
        <v>-2.5534074593582474</v>
      </c>
      <c r="U2551">
        <f t="shared" si="211"/>
        <v>7.4465925406417526</v>
      </c>
    </row>
    <row r="2552" spans="16:21" x14ac:dyDescent="0.2">
      <c r="P2552">
        <v>252.8</v>
      </c>
      <c r="Q2552">
        <f t="shared" si="207"/>
        <v>0.31530371612409286</v>
      </c>
      <c r="R2552">
        <f t="shared" si="208"/>
        <v>170.46</v>
      </c>
      <c r="S2552">
        <f t="shared" si="209"/>
        <v>0.17046</v>
      </c>
      <c r="T2552">
        <f t="shared" si="210"/>
        <v>-2.5569299270121135</v>
      </c>
      <c r="U2552">
        <f t="shared" si="211"/>
        <v>7.4430700729878865</v>
      </c>
    </row>
    <row r="2553" spans="16:21" x14ac:dyDescent="0.2">
      <c r="P2553">
        <v>252.9</v>
      </c>
      <c r="Q2553">
        <f t="shared" si="207"/>
        <v>0.31504818491128261</v>
      </c>
      <c r="R2553">
        <f t="shared" si="208"/>
        <v>170.45999999999998</v>
      </c>
      <c r="S2553">
        <f t="shared" si="209"/>
        <v>0.17045999999999997</v>
      </c>
      <c r="T2553">
        <f t="shared" si="210"/>
        <v>-2.5604510015602884</v>
      </c>
      <c r="U2553">
        <f t="shared" si="211"/>
        <v>7.4395489984397116</v>
      </c>
    </row>
    <row r="2554" spans="16:21" x14ac:dyDescent="0.2">
      <c r="P2554">
        <v>253</v>
      </c>
      <c r="Q2554">
        <f t="shared" si="207"/>
        <v>0.31479296168600662</v>
      </c>
      <c r="R2554">
        <f t="shared" si="208"/>
        <v>170.45999999999998</v>
      </c>
      <c r="S2554">
        <f t="shared" si="209"/>
        <v>0.17045999999999997</v>
      </c>
      <c r="T2554">
        <f t="shared" si="210"/>
        <v>-2.5639706841042624</v>
      </c>
      <c r="U2554">
        <f t="shared" si="211"/>
        <v>7.4360293158957376</v>
      </c>
    </row>
    <row r="2555" spans="16:21" x14ac:dyDescent="0.2">
      <c r="P2555">
        <v>253.1</v>
      </c>
      <c r="Q2555">
        <f t="shared" si="207"/>
        <v>0.31453804595553864</v>
      </c>
      <c r="R2555">
        <f t="shared" si="208"/>
        <v>170.45999999999998</v>
      </c>
      <c r="S2555">
        <f t="shared" si="209"/>
        <v>0.17045999999999997</v>
      </c>
      <c r="T2555">
        <f t="shared" si="210"/>
        <v>-2.5674889757442116</v>
      </c>
      <c r="U2555">
        <f t="shared" si="211"/>
        <v>7.4325110242557884</v>
      </c>
    </row>
    <row r="2556" spans="16:21" x14ac:dyDescent="0.2">
      <c r="P2556">
        <v>253.2</v>
      </c>
      <c r="Q2556">
        <f t="shared" si="207"/>
        <v>0.31428343722813534</v>
      </c>
      <c r="R2556">
        <f t="shared" si="208"/>
        <v>170.46</v>
      </c>
      <c r="S2556">
        <f t="shared" si="209"/>
        <v>0.17046</v>
      </c>
      <c r="T2556">
        <f t="shared" si="210"/>
        <v>-2.5710058775790046</v>
      </c>
      <c r="U2556">
        <f t="shared" si="211"/>
        <v>7.4289941224209954</v>
      </c>
    </row>
    <row r="2557" spans="16:21" x14ac:dyDescent="0.2">
      <c r="P2557">
        <v>253.3</v>
      </c>
      <c r="Q2557">
        <f t="shared" si="207"/>
        <v>0.31402913501303209</v>
      </c>
      <c r="R2557">
        <f t="shared" si="208"/>
        <v>170.46</v>
      </c>
      <c r="S2557">
        <f t="shared" si="209"/>
        <v>0.17046</v>
      </c>
      <c r="T2557">
        <f t="shared" si="210"/>
        <v>-2.5745213907062308</v>
      </c>
      <c r="U2557">
        <f t="shared" si="211"/>
        <v>7.4254786092937692</v>
      </c>
    </row>
    <row r="2558" spans="16:21" x14ac:dyDescent="0.2">
      <c r="P2558">
        <v>253.4</v>
      </c>
      <c r="Q2558">
        <f t="shared" si="207"/>
        <v>0.31377513882044289</v>
      </c>
      <c r="R2558">
        <f t="shared" si="208"/>
        <v>170.45999999999998</v>
      </c>
      <c r="S2558">
        <f t="shared" si="209"/>
        <v>0.17045999999999997</v>
      </c>
      <c r="T2558">
        <f t="shared" si="210"/>
        <v>-2.5780355162221653</v>
      </c>
      <c r="U2558">
        <f t="shared" si="211"/>
        <v>7.4219644837778347</v>
      </c>
    </row>
    <row r="2559" spans="16:21" x14ac:dyDescent="0.2">
      <c r="P2559">
        <v>253.5</v>
      </c>
      <c r="Q2559">
        <f t="shared" si="207"/>
        <v>0.31352144816155852</v>
      </c>
      <c r="R2559">
        <f t="shared" si="208"/>
        <v>170.45999999999998</v>
      </c>
      <c r="S2559">
        <f t="shared" si="209"/>
        <v>0.17045999999999997</v>
      </c>
      <c r="T2559">
        <f t="shared" si="210"/>
        <v>-2.5815482552217688</v>
      </c>
      <c r="U2559">
        <f t="shared" si="211"/>
        <v>7.4184517447782312</v>
      </c>
    </row>
    <row r="2560" spans="16:21" x14ac:dyDescent="0.2">
      <c r="P2560">
        <v>253.6</v>
      </c>
      <c r="Q2560">
        <f t="shared" si="207"/>
        <v>0.31326806254854039</v>
      </c>
      <c r="R2560">
        <f t="shared" si="208"/>
        <v>170.46</v>
      </c>
      <c r="S2560">
        <f t="shared" si="209"/>
        <v>0.17046</v>
      </c>
      <c r="T2560">
        <f t="shared" si="210"/>
        <v>-2.5850596087987441</v>
      </c>
      <c r="U2560">
        <f t="shared" si="211"/>
        <v>7.4149403912012559</v>
      </c>
    </row>
    <row r="2561" spans="16:21" x14ac:dyDescent="0.2">
      <c r="P2561">
        <v>253.7</v>
      </c>
      <c r="Q2561">
        <f t="shared" si="207"/>
        <v>0.31301498149452212</v>
      </c>
      <c r="R2561">
        <f t="shared" si="208"/>
        <v>170.45999999999998</v>
      </c>
      <c r="S2561">
        <f t="shared" si="209"/>
        <v>0.17045999999999997</v>
      </c>
      <c r="T2561">
        <f t="shared" si="210"/>
        <v>-2.5885695780454796</v>
      </c>
      <c r="U2561">
        <f t="shared" si="211"/>
        <v>7.4114304219545204</v>
      </c>
    </row>
    <row r="2562" spans="16:21" x14ac:dyDescent="0.2">
      <c r="P2562">
        <v>253.8</v>
      </c>
      <c r="Q2562">
        <f t="shared" si="207"/>
        <v>0.31276220451360653</v>
      </c>
      <c r="R2562">
        <f t="shared" si="208"/>
        <v>170.45999999999998</v>
      </c>
      <c r="S2562">
        <f t="shared" si="209"/>
        <v>0.17045999999999997</v>
      </c>
      <c r="T2562">
        <f t="shared" si="210"/>
        <v>-2.5920781640530635</v>
      </c>
      <c r="U2562">
        <f t="shared" si="211"/>
        <v>7.4079218359469365</v>
      </c>
    </row>
    <row r="2563" spans="16:21" x14ac:dyDescent="0.2">
      <c r="P2563">
        <v>253.9</v>
      </c>
      <c r="Q2563">
        <f t="shared" si="207"/>
        <v>0.31250973112086189</v>
      </c>
      <c r="R2563">
        <f t="shared" si="208"/>
        <v>170.45999999999995</v>
      </c>
      <c r="S2563">
        <f t="shared" si="209"/>
        <v>0.17045999999999994</v>
      </c>
      <c r="T2563">
        <f t="shared" si="210"/>
        <v>-2.5955853679113048</v>
      </c>
      <c r="U2563">
        <f t="shared" si="211"/>
        <v>7.4044146320886952</v>
      </c>
    </row>
    <row r="2564" spans="16:21" x14ac:dyDescent="0.2">
      <c r="P2564">
        <v>254</v>
      </c>
      <c r="Q2564">
        <f t="shared" si="207"/>
        <v>0.31225756083232048</v>
      </c>
      <c r="R2564">
        <f t="shared" si="208"/>
        <v>170.45999999999998</v>
      </c>
      <c r="S2564">
        <f t="shared" si="209"/>
        <v>0.17045999999999997</v>
      </c>
      <c r="T2564">
        <f t="shared" si="210"/>
        <v>-2.5990911907087266</v>
      </c>
      <c r="U2564">
        <f t="shared" si="211"/>
        <v>7.4009088092912734</v>
      </c>
    </row>
    <row r="2565" spans="16:21" x14ac:dyDescent="0.2">
      <c r="P2565">
        <v>254.1</v>
      </c>
      <c r="Q2565">
        <f t="shared" si="207"/>
        <v>0.31200569316497589</v>
      </c>
      <c r="R2565">
        <f t="shared" si="208"/>
        <v>170.46000000000004</v>
      </c>
      <c r="S2565">
        <f t="shared" si="209"/>
        <v>0.17046000000000003</v>
      </c>
      <c r="T2565">
        <f t="shared" si="210"/>
        <v>-2.602595633532566</v>
      </c>
      <c r="U2565">
        <f t="shared" si="211"/>
        <v>7.397404366467434</v>
      </c>
    </row>
    <row r="2566" spans="16:21" x14ac:dyDescent="0.2">
      <c r="P2566">
        <v>254.2</v>
      </c>
      <c r="Q2566">
        <f t="shared" si="207"/>
        <v>0.31175412763678145</v>
      </c>
      <c r="R2566">
        <f t="shared" si="208"/>
        <v>170.45999999999998</v>
      </c>
      <c r="S2566">
        <f t="shared" si="209"/>
        <v>0.17045999999999997</v>
      </c>
      <c r="T2566">
        <f t="shared" si="210"/>
        <v>-2.6060986974687808</v>
      </c>
      <c r="U2566">
        <f t="shared" si="211"/>
        <v>7.3939013025312192</v>
      </c>
    </row>
    <row r="2567" spans="16:21" x14ac:dyDescent="0.2">
      <c r="P2567">
        <v>254.3</v>
      </c>
      <c r="Q2567">
        <f t="shared" si="207"/>
        <v>0.3115028637666481</v>
      </c>
      <c r="R2567">
        <f t="shared" si="208"/>
        <v>170.45999999999998</v>
      </c>
      <c r="S2567">
        <f t="shared" si="209"/>
        <v>0.17045999999999997</v>
      </c>
      <c r="T2567">
        <f t="shared" si="210"/>
        <v>-2.6096003836020287</v>
      </c>
      <c r="U2567">
        <f t="shared" si="211"/>
        <v>7.3903996163979713</v>
      </c>
    </row>
    <row r="2568" spans="16:21" x14ac:dyDescent="0.2">
      <c r="P2568">
        <v>254.4</v>
      </c>
      <c r="Q2568">
        <f t="shared" si="207"/>
        <v>0.31125190107444051</v>
      </c>
      <c r="R2568">
        <f t="shared" si="208"/>
        <v>170.45999999999998</v>
      </c>
      <c r="S2568">
        <f t="shared" si="209"/>
        <v>0.17045999999999997</v>
      </c>
      <c r="T2568">
        <f t="shared" si="210"/>
        <v>-2.6131006930157099</v>
      </c>
      <c r="U2568">
        <f t="shared" si="211"/>
        <v>7.3868993069842901</v>
      </c>
    </row>
    <row r="2569" spans="16:21" x14ac:dyDescent="0.2">
      <c r="P2569">
        <v>254.5</v>
      </c>
      <c r="Q2569">
        <f t="shared" si="207"/>
        <v>0.31100123908097627</v>
      </c>
      <c r="R2569">
        <f t="shared" si="208"/>
        <v>170.46</v>
      </c>
      <c r="S2569">
        <f t="shared" si="209"/>
        <v>0.17046</v>
      </c>
      <c r="T2569">
        <f t="shared" si="210"/>
        <v>-2.6165996267919382</v>
      </c>
      <c r="U2569">
        <f t="shared" si="211"/>
        <v>7.3834003732080618</v>
      </c>
    </row>
    <row r="2570" spans="16:21" x14ac:dyDescent="0.2">
      <c r="P2570">
        <v>254.6</v>
      </c>
      <c r="Q2570">
        <f t="shared" si="207"/>
        <v>0.31075087730802387</v>
      </c>
      <c r="R2570">
        <f t="shared" si="208"/>
        <v>170.46</v>
      </c>
      <c r="S2570">
        <f t="shared" si="209"/>
        <v>0.17046</v>
      </c>
      <c r="T2570">
        <f t="shared" si="210"/>
        <v>-2.6200971860115487</v>
      </c>
      <c r="U2570">
        <f t="shared" si="211"/>
        <v>7.3799028139884513</v>
      </c>
    </row>
    <row r="2571" spans="16:21" x14ac:dyDescent="0.2">
      <c r="P2571">
        <v>254.7</v>
      </c>
      <c r="Q2571">
        <f t="shared" si="207"/>
        <v>0.31050081527829937</v>
      </c>
      <c r="R2571">
        <f t="shared" si="208"/>
        <v>170.45999999999998</v>
      </c>
      <c r="S2571">
        <f t="shared" si="209"/>
        <v>0.17045999999999997</v>
      </c>
      <c r="T2571">
        <f t="shared" si="210"/>
        <v>-2.6235933717541045</v>
      </c>
      <c r="U2571">
        <f t="shared" si="211"/>
        <v>7.3764066282458955</v>
      </c>
    </row>
    <row r="2572" spans="16:21" x14ac:dyDescent="0.2">
      <c r="P2572">
        <v>254.8</v>
      </c>
      <c r="Q2572">
        <f t="shared" si="207"/>
        <v>0.31025105251546353</v>
      </c>
      <c r="R2572">
        <f t="shared" si="208"/>
        <v>170.46</v>
      </c>
      <c r="S2572">
        <f t="shared" si="209"/>
        <v>0.17046</v>
      </c>
      <c r="T2572">
        <f t="shared" si="210"/>
        <v>-2.6270881850979109</v>
      </c>
      <c r="U2572">
        <f t="shared" si="211"/>
        <v>7.3729118149020891</v>
      </c>
    </row>
    <row r="2573" spans="16:21" x14ac:dyDescent="0.2">
      <c r="P2573">
        <v>254.9</v>
      </c>
      <c r="Q2573">
        <f t="shared" si="207"/>
        <v>0.31000158854412219</v>
      </c>
      <c r="R2573">
        <f t="shared" si="208"/>
        <v>170.46000000000004</v>
      </c>
      <c r="S2573">
        <f t="shared" si="209"/>
        <v>0.17046000000000003</v>
      </c>
      <c r="T2573">
        <f t="shared" si="210"/>
        <v>-2.6305816271199873</v>
      </c>
      <c r="U2573">
        <f t="shared" si="211"/>
        <v>7.3694183728800127</v>
      </c>
    </row>
    <row r="2574" spans="16:21" x14ac:dyDescent="0.2">
      <c r="P2574">
        <v>255</v>
      </c>
      <c r="Q2574">
        <f t="shared" si="207"/>
        <v>0.30975242288982285</v>
      </c>
      <c r="R2574">
        <f t="shared" si="208"/>
        <v>170.46000000000004</v>
      </c>
      <c r="S2574">
        <f t="shared" si="209"/>
        <v>0.17046000000000003</v>
      </c>
      <c r="T2574">
        <f t="shared" si="210"/>
        <v>-2.6340736988960742</v>
      </c>
      <c r="U2574">
        <f t="shared" si="211"/>
        <v>7.3659263011039258</v>
      </c>
    </row>
    <row r="2575" spans="16:21" x14ac:dyDescent="0.2">
      <c r="P2575">
        <v>255.1</v>
      </c>
      <c r="Q2575">
        <f t="shared" si="207"/>
        <v>0.30950355507904947</v>
      </c>
      <c r="R2575">
        <f t="shared" si="208"/>
        <v>170.45999999999998</v>
      </c>
      <c r="S2575">
        <f t="shared" si="209"/>
        <v>0.17045999999999997</v>
      </c>
      <c r="T2575">
        <f t="shared" si="210"/>
        <v>-2.6375644015006898</v>
      </c>
      <c r="U2575">
        <f t="shared" si="211"/>
        <v>7.3624355984993102</v>
      </c>
    </row>
    <row r="2576" spans="16:21" x14ac:dyDescent="0.2">
      <c r="P2576">
        <v>255.2</v>
      </c>
      <c r="Q2576">
        <f t="shared" si="207"/>
        <v>0.30925498463922502</v>
      </c>
      <c r="R2576">
        <f t="shared" si="208"/>
        <v>170.45999999999998</v>
      </c>
      <c r="S2576">
        <f t="shared" si="209"/>
        <v>0.17045999999999997</v>
      </c>
      <c r="T2576">
        <f t="shared" si="210"/>
        <v>-2.6410537360070521</v>
      </c>
      <c r="U2576">
        <f t="shared" si="211"/>
        <v>7.3589462639929479</v>
      </c>
    </row>
    <row r="2577" spans="16:21" x14ac:dyDescent="0.2">
      <c r="P2577">
        <v>255.3</v>
      </c>
      <c r="Q2577">
        <f t="shared" si="207"/>
        <v>0.30900671109870648</v>
      </c>
      <c r="R2577">
        <f t="shared" si="208"/>
        <v>170.46</v>
      </c>
      <c r="S2577">
        <f t="shared" si="209"/>
        <v>0.17046</v>
      </c>
      <c r="T2577">
        <f t="shared" si="210"/>
        <v>-2.6445417034871284</v>
      </c>
      <c r="U2577">
        <f t="shared" si="211"/>
        <v>7.3554582965128716</v>
      </c>
    </row>
    <row r="2578" spans="16:21" x14ac:dyDescent="0.2">
      <c r="P2578">
        <v>255.4</v>
      </c>
      <c r="Q2578">
        <f t="shared" si="207"/>
        <v>0.30875873398678311</v>
      </c>
      <c r="R2578">
        <f t="shared" si="208"/>
        <v>170.45999999999998</v>
      </c>
      <c r="S2578">
        <f t="shared" si="209"/>
        <v>0.17045999999999997</v>
      </c>
      <c r="T2578">
        <f t="shared" si="210"/>
        <v>-2.6480283050116284</v>
      </c>
      <c r="U2578">
        <f t="shared" si="211"/>
        <v>7.3519716949883716</v>
      </c>
    </row>
    <row r="2579" spans="16:21" x14ac:dyDescent="0.2">
      <c r="P2579">
        <v>255.5</v>
      </c>
      <c r="Q2579">
        <f t="shared" si="207"/>
        <v>0.3085110528336748</v>
      </c>
      <c r="R2579">
        <f t="shared" si="208"/>
        <v>170.45999999999998</v>
      </c>
      <c r="S2579">
        <f t="shared" si="209"/>
        <v>0.17045999999999997</v>
      </c>
      <c r="T2579">
        <f t="shared" si="210"/>
        <v>-2.6515135416499973</v>
      </c>
      <c r="U2579">
        <f t="shared" si="211"/>
        <v>7.3484864583500027</v>
      </c>
    </row>
    <row r="2580" spans="16:21" x14ac:dyDescent="0.2">
      <c r="P2580">
        <v>255.6</v>
      </c>
      <c r="Q2580">
        <f t="shared" si="207"/>
        <v>0.30826366717052867</v>
      </c>
      <c r="R2580">
        <f t="shared" si="208"/>
        <v>170.45999999999998</v>
      </c>
      <c r="S2580">
        <f t="shared" si="209"/>
        <v>0.17045999999999997</v>
      </c>
      <c r="T2580">
        <f t="shared" si="210"/>
        <v>-2.6549974144704365</v>
      </c>
      <c r="U2580">
        <f t="shared" si="211"/>
        <v>7.3450025855295635</v>
      </c>
    </row>
    <row r="2581" spans="16:21" x14ac:dyDescent="0.2">
      <c r="P2581">
        <v>255.7</v>
      </c>
      <c r="Q2581">
        <f t="shared" si="207"/>
        <v>0.30801657652941872</v>
      </c>
      <c r="R2581">
        <f t="shared" si="208"/>
        <v>170.46000000000004</v>
      </c>
      <c r="S2581">
        <f t="shared" si="209"/>
        <v>0.17046000000000003</v>
      </c>
      <c r="T2581">
        <f t="shared" si="210"/>
        <v>-2.6584799245398756</v>
      </c>
      <c r="U2581">
        <f t="shared" si="211"/>
        <v>7.3415200754601244</v>
      </c>
    </row>
    <row r="2582" spans="16:21" x14ac:dyDescent="0.2">
      <c r="P2582">
        <v>255.8</v>
      </c>
      <c r="Q2582">
        <f t="shared" si="207"/>
        <v>0.30776978044334069</v>
      </c>
      <c r="R2582">
        <f t="shared" si="208"/>
        <v>170.46</v>
      </c>
      <c r="S2582">
        <f t="shared" si="209"/>
        <v>0.17046</v>
      </c>
      <c r="T2582">
        <f t="shared" si="210"/>
        <v>-2.6619610729240222</v>
      </c>
      <c r="U2582">
        <f t="shared" si="211"/>
        <v>7.3380389270759778</v>
      </c>
    </row>
    <row r="2583" spans="16:21" x14ac:dyDescent="0.2">
      <c r="P2583">
        <v>255.9</v>
      </c>
      <c r="Q2583">
        <f t="shared" si="207"/>
        <v>0.30752327844621419</v>
      </c>
      <c r="R2583">
        <f t="shared" si="208"/>
        <v>170.45999999999998</v>
      </c>
      <c r="S2583">
        <f t="shared" si="209"/>
        <v>0.17045999999999997</v>
      </c>
      <c r="T2583">
        <f t="shared" si="210"/>
        <v>-2.6654408606872977</v>
      </c>
      <c r="U2583">
        <f t="shared" si="211"/>
        <v>7.3345591393127023</v>
      </c>
    </row>
    <row r="2584" spans="16:21" x14ac:dyDescent="0.2">
      <c r="P2584">
        <v>256</v>
      </c>
      <c r="Q2584">
        <f t="shared" si="207"/>
        <v>0.30727707007287525</v>
      </c>
      <c r="R2584">
        <f t="shared" si="208"/>
        <v>170.45999999999995</v>
      </c>
      <c r="S2584">
        <f t="shared" si="209"/>
        <v>0.17045999999999994</v>
      </c>
      <c r="T2584">
        <f t="shared" si="210"/>
        <v>-2.6689192888929156</v>
      </c>
      <c r="U2584">
        <f t="shared" si="211"/>
        <v>7.3310807111070844</v>
      </c>
    </row>
    <row r="2585" spans="16:21" x14ac:dyDescent="0.2">
      <c r="P2585">
        <v>256.10000000000002</v>
      </c>
      <c r="Q2585">
        <f t="shared" ref="Q2585:Q2648" si="212">IF(P2585&gt;108,(100*(0.001*10^(T2585/10)-0.001*10^((T2585-$Q$20)/10))/($Q$19)),MIN(($S$19*LOG10(P2585)+$U$19),($S$20*LOG10(P2585)+$U$20),($S$21*LOG10(P2585)+$U$21)))</f>
        <v>0.30703115485907934</v>
      </c>
      <c r="R2585">
        <f t="shared" si="208"/>
        <v>170.45999999999998</v>
      </c>
      <c r="S2585">
        <f t="shared" si="209"/>
        <v>0.17045999999999997</v>
      </c>
      <c r="T2585">
        <f t="shared" si="210"/>
        <v>-2.6723963586028106</v>
      </c>
      <c r="U2585">
        <f t="shared" si="211"/>
        <v>7.3276036413971894</v>
      </c>
    </row>
    <row r="2586" spans="16:21" x14ac:dyDescent="0.2">
      <c r="P2586">
        <v>256.2</v>
      </c>
      <c r="Q2586">
        <f t="shared" si="212"/>
        <v>0.30678553234149619</v>
      </c>
      <c r="R2586">
        <f t="shared" ref="R2586:R2649" si="213">1000*(0.001*10^(T2586/10)-0.001*10^((T2586-$Q$20)/10))/(0.01*Q2586)</f>
        <v>170.46</v>
      </c>
      <c r="S2586">
        <f t="shared" ref="S2586:S2649" si="214">0.001*R2586</f>
        <v>0.17046</v>
      </c>
      <c r="T2586">
        <f t="shared" ref="T2586:T2649" si="215">U2586-$Q$21</f>
        <v>-2.6758720708776806</v>
      </c>
      <c r="U2586">
        <f t="shared" ref="U2586:U2649" si="216">MIN($D$28*LOG(P2586)+$D$26,$D$29*LOG(P2586)+$D$27)</f>
        <v>7.3241279291223194</v>
      </c>
    </row>
    <row r="2587" spans="16:21" x14ac:dyDescent="0.2">
      <c r="P2587">
        <v>256.3</v>
      </c>
      <c r="Q2587">
        <f t="shared" si="212"/>
        <v>0.30654020205770727</v>
      </c>
      <c r="R2587">
        <f t="shared" si="213"/>
        <v>170.46</v>
      </c>
      <c r="S2587">
        <f t="shared" si="214"/>
        <v>0.17046</v>
      </c>
      <c r="T2587">
        <f t="shared" si="215"/>
        <v>-2.679346426777002</v>
      </c>
      <c r="U2587">
        <f t="shared" si="216"/>
        <v>7.320653573222998</v>
      </c>
    </row>
    <row r="2588" spans="16:21" x14ac:dyDescent="0.2">
      <c r="P2588">
        <v>256.39999999999998</v>
      </c>
      <c r="Q2588">
        <f t="shared" si="212"/>
        <v>0.30629516354620612</v>
      </c>
      <c r="R2588">
        <f t="shared" si="213"/>
        <v>170.46</v>
      </c>
      <c r="S2588">
        <f t="shared" si="214"/>
        <v>0.17046</v>
      </c>
      <c r="T2588">
        <f t="shared" si="215"/>
        <v>-2.6828194273589787</v>
      </c>
      <c r="U2588">
        <f t="shared" si="216"/>
        <v>7.3171805726410213</v>
      </c>
    </row>
    <row r="2589" spans="16:21" x14ac:dyDescent="0.2">
      <c r="P2589">
        <v>256.5</v>
      </c>
      <c r="Q2589">
        <f t="shared" si="212"/>
        <v>0.30605041634639302</v>
      </c>
      <c r="R2589">
        <f t="shared" si="213"/>
        <v>170.45999999999998</v>
      </c>
      <c r="S2589">
        <f t="shared" si="214"/>
        <v>0.17045999999999997</v>
      </c>
      <c r="T2589">
        <f t="shared" si="215"/>
        <v>-2.6862910736806143</v>
      </c>
      <c r="U2589">
        <f t="shared" si="216"/>
        <v>7.3137089263193857</v>
      </c>
    </row>
    <row r="2590" spans="16:21" x14ac:dyDescent="0.2">
      <c r="P2590">
        <v>256.60000000000002</v>
      </c>
      <c r="Q2590">
        <f t="shared" si="212"/>
        <v>0.30580595999857602</v>
      </c>
      <c r="R2590">
        <f t="shared" si="213"/>
        <v>170.46</v>
      </c>
      <c r="S2590">
        <f t="shared" si="214"/>
        <v>0.17046</v>
      </c>
      <c r="T2590">
        <f t="shared" si="215"/>
        <v>-2.6897613667976472</v>
      </c>
      <c r="U2590">
        <f t="shared" si="216"/>
        <v>7.3102386332023528</v>
      </c>
    </row>
    <row r="2591" spans="16:21" x14ac:dyDescent="0.2">
      <c r="P2591">
        <v>256.7</v>
      </c>
      <c r="Q2591">
        <f t="shared" si="212"/>
        <v>0.30556179404396694</v>
      </c>
      <c r="R2591">
        <f t="shared" si="213"/>
        <v>170.46</v>
      </c>
      <c r="S2591">
        <f t="shared" si="214"/>
        <v>0.17046</v>
      </c>
      <c r="T2591">
        <f t="shared" si="215"/>
        <v>-2.6932303077645869</v>
      </c>
      <c r="U2591">
        <f t="shared" si="216"/>
        <v>7.3067696922354131</v>
      </c>
    </row>
    <row r="2592" spans="16:21" x14ac:dyDescent="0.2">
      <c r="P2592">
        <v>256.8</v>
      </c>
      <c r="Q2592">
        <f t="shared" si="212"/>
        <v>0.30531791802467928</v>
      </c>
      <c r="R2592">
        <f t="shared" si="213"/>
        <v>170.45999999999998</v>
      </c>
      <c r="S2592">
        <f t="shared" si="214"/>
        <v>0.17045999999999997</v>
      </c>
      <c r="T2592">
        <f t="shared" si="215"/>
        <v>-2.6966978976347207</v>
      </c>
      <c r="U2592">
        <f t="shared" si="216"/>
        <v>7.3033021023652793</v>
      </c>
    </row>
    <row r="2593" spans="16:21" x14ac:dyDescent="0.2">
      <c r="P2593">
        <v>256.89999999999998</v>
      </c>
      <c r="Q2593">
        <f t="shared" si="212"/>
        <v>0.30507433148372681</v>
      </c>
      <c r="R2593">
        <f t="shared" si="213"/>
        <v>170.46</v>
      </c>
      <c r="S2593">
        <f t="shared" si="214"/>
        <v>0.17046</v>
      </c>
      <c r="T2593">
        <f t="shared" si="215"/>
        <v>-2.7001641374600922</v>
      </c>
      <c r="U2593">
        <f t="shared" si="216"/>
        <v>7.2998358625399078</v>
      </c>
    </row>
    <row r="2594" spans="16:21" x14ac:dyDescent="0.2">
      <c r="P2594">
        <v>257</v>
      </c>
      <c r="Q2594">
        <f t="shared" si="212"/>
        <v>0.30483103396502048</v>
      </c>
      <c r="R2594">
        <f t="shared" si="213"/>
        <v>170.45999999999998</v>
      </c>
      <c r="S2594">
        <f t="shared" si="214"/>
        <v>0.17045999999999997</v>
      </c>
      <c r="T2594">
        <f t="shared" si="215"/>
        <v>-2.7036290282915374</v>
      </c>
      <c r="U2594">
        <f t="shared" si="216"/>
        <v>7.2963709717084626</v>
      </c>
    </row>
    <row r="2595" spans="16:21" x14ac:dyDescent="0.2">
      <c r="P2595">
        <v>257.10000000000002</v>
      </c>
      <c r="Q2595">
        <f t="shared" si="212"/>
        <v>0.30458802501336779</v>
      </c>
      <c r="R2595">
        <f t="shared" si="213"/>
        <v>170.46</v>
      </c>
      <c r="S2595">
        <f t="shared" si="214"/>
        <v>0.17046</v>
      </c>
      <c r="T2595">
        <f t="shared" si="215"/>
        <v>-2.7070925711786415</v>
      </c>
      <c r="U2595">
        <f t="shared" si="216"/>
        <v>7.2929074288213585</v>
      </c>
    </row>
    <row r="2596" spans="16:21" x14ac:dyDescent="0.2">
      <c r="P2596">
        <v>257.2</v>
      </c>
      <c r="Q2596">
        <f t="shared" si="212"/>
        <v>0.30434530417446914</v>
      </c>
      <c r="R2596">
        <f t="shared" si="213"/>
        <v>170.46</v>
      </c>
      <c r="S2596">
        <f t="shared" si="214"/>
        <v>0.17046</v>
      </c>
      <c r="T2596">
        <f t="shared" si="215"/>
        <v>-2.7105547671697821</v>
      </c>
      <c r="U2596">
        <f t="shared" si="216"/>
        <v>7.2894452328302179</v>
      </c>
    </row>
    <row r="2597" spans="16:21" x14ac:dyDescent="0.2">
      <c r="P2597">
        <v>257.3</v>
      </c>
      <c r="Q2597">
        <f t="shared" si="212"/>
        <v>0.3041028709949169</v>
      </c>
      <c r="R2597">
        <f t="shared" si="213"/>
        <v>170.45999999999995</v>
      </c>
      <c r="S2597">
        <f t="shared" si="214"/>
        <v>0.17045999999999994</v>
      </c>
      <c r="T2597">
        <f t="shared" si="215"/>
        <v>-2.7140156173121071</v>
      </c>
      <c r="U2597">
        <f t="shared" si="216"/>
        <v>7.2859843826878929</v>
      </c>
    </row>
    <row r="2598" spans="16:21" x14ac:dyDescent="0.2">
      <c r="P2598">
        <v>257.39999999999998</v>
      </c>
      <c r="Q2598">
        <f t="shared" si="212"/>
        <v>0.3038607250221928</v>
      </c>
      <c r="R2598">
        <f t="shared" si="213"/>
        <v>170.45999999999998</v>
      </c>
      <c r="S2598">
        <f t="shared" si="214"/>
        <v>0.17045999999999997</v>
      </c>
      <c r="T2598">
        <f t="shared" si="215"/>
        <v>-2.7174751226515355</v>
      </c>
      <c r="U2598">
        <f t="shared" si="216"/>
        <v>7.2825248773484645</v>
      </c>
    </row>
    <row r="2599" spans="16:21" x14ac:dyDescent="0.2">
      <c r="P2599">
        <v>257.5</v>
      </c>
      <c r="Q2599">
        <f t="shared" si="212"/>
        <v>0.30361886580466441</v>
      </c>
      <c r="R2599">
        <f t="shared" si="213"/>
        <v>170.45999999999998</v>
      </c>
      <c r="S2599">
        <f t="shared" si="214"/>
        <v>0.17045999999999997</v>
      </c>
      <c r="T2599">
        <f t="shared" si="215"/>
        <v>-2.7209332842327996</v>
      </c>
      <c r="U2599">
        <f t="shared" si="216"/>
        <v>7.2790667157672004</v>
      </c>
    </row>
    <row r="2600" spans="16:21" x14ac:dyDescent="0.2">
      <c r="P2600">
        <v>257.60000000000002</v>
      </c>
      <c r="Q2600">
        <f t="shared" si="212"/>
        <v>0.30337729289158671</v>
      </c>
      <c r="R2600">
        <f t="shared" si="213"/>
        <v>170.46</v>
      </c>
      <c r="S2600">
        <f t="shared" si="214"/>
        <v>0.17046</v>
      </c>
      <c r="T2600">
        <f t="shared" si="215"/>
        <v>-2.724390103099374</v>
      </c>
      <c r="U2600">
        <f t="shared" si="216"/>
        <v>7.275609896900626</v>
      </c>
    </row>
    <row r="2601" spans="16:21" x14ac:dyDescent="0.2">
      <c r="P2601">
        <v>257.7</v>
      </c>
      <c r="Q2601">
        <f t="shared" si="212"/>
        <v>0.3031360058330968</v>
      </c>
      <c r="R2601">
        <f t="shared" si="213"/>
        <v>170.46</v>
      </c>
      <c r="S2601">
        <f t="shared" si="214"/>
        <v>0.17046</v>
      </c>
      <c r="T2601">
        <f t="shared" si="215"/>
        <v>-2.7278455802935397</v>
      </c>
      <c r="U2601">
        <f t="shared" si="216"/>
        <v>7.2721544197064603</v>
      </c>
    </row>
    <row r="2602" spans="16:21" x14ac:dyDescent="0.2">
      <c r="P2602">
        <v>257.8</v>
      </c>
      <c r="Q2602">
        <f t="shared" si="212"/>
        <v>0.30289500418021159</v>
      </c>
      <c r="R2602">
        <f t="shared" si="213"/>
        <v>170.46</v>
      </c>
      <c r="S2602">
        <f t="shared" si="214"/>
        <v>0.17046</v>
      </c>
      <c r="T2602">
        <f t="shared" si="215"/>
        <v>-2.7312997168563768</v>
      </c>
      <c r="U2602">
        <f t="shared" si="216"/>
        <v>7.2687002831436232</v>
      </c>
    </row>
    <row r="2603" spans="16:21" x14ac:dyDescent="0.2">
      <c r="P2603">
        <v>257.89999999999998</v>
      </c>
      <c r="Q2603">
        <f t="shared" si="212"/>
        <v>0.30265428748482981</v>
      </c>
      <c r="R2603">
        <f t="shared" si="213"/>
        <v>170.46</v>
      </c>
      <c r="S2603">
        <f t="shared" si="214"/>
        <v>0.17046</v>
      </c>
      <c r="T2603">
        <f t="shared" si="215"/>
        <v>-2.7347525138277149</v>
      </c>
      <c r="U2603">
        <f t="shared" si="216"/>
        <v>7.2652474861722851</v>
      </c>
    </row>
    <row r="2604" spans="16:21" x14ac:dyDescent="0.2">
      <c r="P2604">
        <v>258</v>
      </c>
      <c r="Q2604">
        <f t="shared" si="212"/>
        <v>0.30241385529972487</v>
      </c>
      <c r="R2604">
        <f t="shared" si="213"/>
        <v>170.46</v>
      </c>
      <c r="S2604">
        <f t="shared" si="214"/>
        <v>0.17046</v>
      </c>
      <c r="T2604">
        <f t="shared" si="215"/>
        <v>-2.738203972246211</v>
      </c>
      <c r="U2604">
        <f t="shared" si="216"/>
        <v>7.261796027753789</v>
      </c>
    </row>
    <row r="2605" spans="16:21" x14ac:dyDescent="0.2">
      <c r="P2605">
        <v>258.10000000000002</v>
      </c>
      <c r="Q2605">
        <f t="shared" si="212"/>
        <v>0.30217370717854503</v>
      </c>
      <c r="R2605">
        <f t="shared" si="213"/>
        <v>170.45999999999998</v>
      </c>
      <c r="S2605">
        <f t="shared" si="214"/>
        <v>0.17045999999999997</v>
      </c>
      <c r="T2605">
        <f t="shared" si="215"/>
        <v>-2.7416540931493074</v>
      </c>
      <c r="U2605">
        <f t="shared" si="216"/>
        <v>7.2583459068506926</v>
      </c>
    </row>
    <row r="2606" spans="16:21" x14ac:dyDescent="0.2">
      <c r="P2606">
        <v>258.2</v>
      </c>
      <c r="Q2606">
        <f t="shared" si="212"/>
        <v>0.30193384267581219</v>
      </c>
      <c r="R2606">
        <f t="shared" si="213"/>
        <v>170.46000000000004</v>
      </c>
      <c r="S2606">
        <f t="shared" si="214"/>
        <v>0.17046000000000003</v>
      </c>
      <c r="T2606">
        <f t="shared" si="215"/>
        <v>-2.7451028775732311</v>
      </c>
      <c r="U2606">
        <f t="shared" si="216"/>
        <v>7.2548971224267689</v>
      </c>
    </row>
    <row r="2607" spans="16:21" x14ac:dyDescent="0.2">
      <c r="P2607">
        <v>258.3</v>
      </c>
      <c r="Q2607">
        <f t="shared" si="212"/>
        <v>0.30169426134691979</v>
      </c>
      <c r="R2607">
        <f t="shared" si="213"/>
        <v>170.45999999999998</v>
      </c>
      <c r="S2607">
        <f t="shared" si="214"/>
        <v>0.17045999999999997</v>
      </c>
      <c r="T2607">
        <f t="shared" si="215"/>
        <v>-2.7485503265530014</v>
      </c>
      <c r="U2607">
        <f t="shared" si="216"/>
        <v>7.2514496734469986</v>
      </c>
    </row>
    <row r="2608" spans="16:21" x14ac:dyDescent="0.2">
      <c r="P2608">
        <v>258.39999999999998</v>
      </c>
      <c r="Q2608">
        <f t="shared" si="212"/>
        <v>0.30145496274812883</v>
      </c>
      <c r="R2608">
        <f t="shared" si="213"/>
        <v>170.45999999999998</v>
      </c>
      <c r="S2608">
        <f t="shared" si="214"/>
        <v>0.17045999999999997</v>
      </c>
      <c r="T2608">
        <f t="shared" si="215"/>
        <v>-2.7519964411224436</v>
      </c>
      <c r="U2608">
        <f t="shared" si="216"/>
        <v>7.2480035588775564</v>
      </c>
    </row>
    <row r="2609" spans="16:21" x14ac:dyDescent="0.2">
      <c r="P2609">
        <v>258.5</v>
      </c>
      <c r="Q2609">
        <f t="shared" si="212"/>
        <v>0.3012159464365658</v>
      </c>
      <c r="R2609">
        <f t="shared" si="213"/>
        <v>170.46000000000004</v>
      </c>
      <c r="S2609">
        <f t="shared" si="214"/>
        <v>0.17046000000000003</v>
      </c>
      <c r="T2609">
        <f t="shared" si="215"/>
        <v>-2.7554412223142037</v>
      </c>
      <c r="U2609">
        <f t="shared" si="216"/>
        <v>7.2445587776857963</v>
      </c>
    </row>
    <row r="2610" spans="16:21" x14ac:dyDescent="0.2">
      <c r="P2610">
        <v>258.60000000000002</v>
      </c>
      <c r="Q2610">
        <f t="shared" si="212"/>
        <v>0.30097721197022453</v>
      </c>
      <c r="R2610">
        <f t="shared" si="213"/>
        <v>170.46</v>
      </c>
      <c r="S2610">
        <f t="shared" si="214"/>
        <v>0.17046</v>
      </c>
      <c r="T2610">
        <f t="shared" si="215"/>
        <v>-2.7588846711596915</v>
      </c>
      <c r="U2610">
        <f t="shared" si="216"/>
        <v>7.2411153288403085</v>
      </c>
    </row>
    <row r="2611" spans="16:21" x14ac:dyDescent="0.2">
      <c r="P2611">
        <v>258.7</v>
      </c>
      <c r="Q2611">
        <f t="shared" si="212"/>
        <v>0.30073875890796048</v>
      </c>
      <c r="R2611">
        <f t="shared" si="213"/>
        <v>170.46</v>
      </c>
      <c r="S2611">
        <f t="shared" si="214"/>
        <v>0.17046</v>
      </c>
      <c r="T2611">
        <f t="shared" si="215"/>
        <v>-2.7623267886891369</v>
      </c>
      <c r="U2611">
        <f t="shared" si="216"/>
        <v>7.2376732113108631</v>
      </c>
    </row>
    <row r="2612" spans="16:21" x14ac:dyDescent="0.2">
      <c r="P2612">
        <v>258.8</v>
      </c>
      <c r="Q2612">
        <f t="shared" si="212"/>
        <v>0.30050058680948888</v>
      </c>
      <c r="R2612">
        <f t="shared" si="213"/>
        <v>170.46</v>
      </c>
      <c r="S2612">
        <f t="shared" si="214"/>
        <v>0.17046</v>
      </c>
      <c r="T2612">
        <f t="shared" si="215"/>
        <v>-2.7657675759315836</v>
      </c>
      <c r="U2612">
        <f t="shared" si="216"/>
        <v>7.2342324240684164</v>
      </c>
    </row>
    <row r="2613" spans="16:21" x14ac:dyDescent="0.2">
      <c r="P2613">
        <v>258.89999999999998</v>
      </c>
      <c r="Q2613">
        <f t="shared" si="212"/>
        <v>0.30026269523538435</v>
      </c>
      <c r="R2613">
        <f t="shared" si="213"/>
        <v>170.45999999999998</v>
      </c>
      <c r="S2613">
        <f t="shared" si="214"/>
        <v>0.17045999999999997</v>
      </c>
      <c r="T2613">
        <f t="shared" si="215"/>
        <v>-2.7692070339148742</v>
      </c>
      <c r="U2613">
        <f t="shared" si="216"/>
        <v>7.2307929660851258</v>
      </c>
    </row>
    <row r="2614" spans="16:21" x14ac:dyDescent="0.2">
      <c r="P2614">
        <v>259</v>
      </c>
      <c r="Q2614">
        <f t="shared" si="212"/>
        <v>0.30002508374707837</v>
      </c>
      <c r="R2614">
        <f t="shared" si="213"/>
        <v>170.46</v>
      </c>
      <c r="S2614">
        <f t="shared" si="214"/>
        <v>0.17046</v>
      </c>
      <c r="T2614">
        <f t="shared" si="215"/>
        <v>-2.7726451636656577</v>
      </c>
      <c r="U2614">
        <f t="shared" si="216"/>
        <v>7.2273548363343423</v>
      </c>
    </row>
    <row r="2615" spans="16:21" x14ac:dyDescent="0.2">
      <c r="P2615">
        <v>259.10000000000002</v>
      </c>
      <c r="Q2615">
        <f t="shared" si="212"/>
        <v>0.29978775190685603</v>
      </c>
      <c r="R2615">
        <f t="shared" si="213"/>
        <v>170.45999999999998</v>
      </c>
      <c r="S2615">
        <f t="shared" si="214"/>
        <v>0.17045999999999997</v>
      </c>
      <c r="T2615">
        <f t="shared" si="215"/>
        <v>-2.7760819662094107</v>
      </c>
      <c r="U2615">
        <f t="shared" si="216"/>
        <v>7.2239180337905893</v>
      </c>
    </row>
    <row r="2616" spans="16:21" x14ac:dyDescent="0.2">
      <c r="P2616">
        <v>259.2</v>
      </c>
      <c r="Q2616">
        <f t="shared" si="212"/>
        <v>0.29955069927785682</v>
      </c>
      <c r="R2616">
        <f t="shared" si="213"/>
        <v>170.45999999999998</v>
      </c>
      <c r="S2616">
        <f t="shared" si="214"/>
        <v>0.17045999999999997</v>
      </c>
      <c r="T2616">
        <f t="shared" si="215"/>
        <v>-2.7795174425703877</v>
      </c>
      <c r="U2616">
        <f t="shared" si="216"/>
        <v>7.2204825574296123</v>
      </c>
    </row>
    <row r="2617" spans="16:21" x14ac:dyDescent="0.2">
      <c r="P2617">
        <v>259.3</v>
      </c>
      <c r="Q2617">
        <f t="shared" si="212"/>
        <v>0.29931392542406882</v>
      </c>
      <c r="R2617">
        <f t="shared" si="213"/>
        <v>170.46</v>
      </c>
      <c r="S2617">
        <f t="shared" si="214"/>
        <v>0.17046</v>
      </c>
      <c r="T2617">
        <f t="shared" si="215"/>
        <v>-2.7829515937716991</v>
      </c>
      <c r="U2617">
        <f t="shared" si="216"/>
        <v>7.2170484062283009</v>
      </c>
    </row>
    <row r="2618" spans="16:21" x14ac:dyDescent="0.2">
      <c r="P2618">
        <v>259.39999999999998</v>
      </c>
      <c r="Q2618">
        <f t="shared" si="212"/>
        <v>0.29907742991032954</v>
      </c>
      <c r="R2618">
        <f t="shared" si="213"/>
        <v>170.46</v>
      </c>
      <c r="S2618">
        <f t="shared" si="214"/>
        <v>0.17046</v>
      </c>
      <c r="T2618">
        <f t="shared" si="215"/>
        <v>-2.7863844208352546</v>
      </c>
      <c r="U2618">
        <f t="shared" si="216"/>
        <v>7.2136155791647454</v>
      </c>
    </row>
    <row r="2619" spans="16:21" x14ac:dyDescent="0.2">
      <c r="P2619">
        <v>259.5</v>
      </c>
      <c r="Q2619">
        <f t="shared" si="212"/>
        <v>0.29884121230232402</v>
      </c>
      <c r="R2619">
        <f t="shared" si="213"/>
        <v>170.45999999999998</v>
      </c>
      <c r="S2619">
        <f t="shared" si="214"/>
        <v>0.17045999999999997</v>
      </c>
      <c r="T2619">
        <f t="shared" si="215"/>
        <v>-2.7898159247817702</v>
      </c>
      <c r="U2619">
        <f t="shared" si="216"/>
        <v>7.2101840752182298</v>
      </c>
    </row>
    <row r="2620" spans="16:21" x14ac:dyDescent="0.2">
      <c r="P2620">
        <v>259.60000000000002</v>
      </c>
      <c r="Q2620">
        <f t="shared" si="212"/>
        <v>0.29860527216658106</v>
      </c>
      <c r="R2620">
        <f t="shared" si="213"/>
        <v>170.45999999999998</v>
      </c>
      <c r="S2620">
        <f t="shared" si="214"/>
        <v>0.17045999999999997</v>
      </c>
      <c r="T2620">
        <f t="shared" si="215"/>
        <v>-2.7932461066307965</v>
      </c>
      <c r="U2620">
        <f t="shared" si="216"/>
        <v>7.2067538933692035</v>
      </c>
    </row>
    <row r="2621" spans="16:21" x14ac:dyDescent="0.2">
      <c r="P2621">
        <v>259.7</v>
      </c>
      <c r="Q2621">
        <f t="shared" si="212"/>
        <v>0.298369609070473</v>
      </c>
      <c r="R2621">
        <f t="shared" si="213"/>
        <v>170.46</v>
      </c>
      <c r="S2621">
        <f t="shared" si="214"/>
        <v>0.17046</v>
      </c>
      <c r="T2621">
        <f t="shared" si="215"/>
        <v>-2.7966749674006977</v>
      </c>
      <c r="U2621">
        <f t="shared" si="216"/>
        <v>7.2033250325993023</v>
      </c>
    </row>
    <row r="2622" spans="16:21" x14ac:dyDescent="0.2">
      <c r="P2622">
        <v>259.8</v>
      </c>
      <c r="Q2622">
        <f t="shared" si="212"/>
        <v>0.29813422258221123</v>
      </c>
      <c r="R2622">
        <f t="shared" si="213"/>
        <v>170.46</v>
      </c>
      <c r="S2622">
        <f t="shared" si="214"/>
        <v>0.17046</v>
      </c>
      <c r="T2622">
        <f t="shared" si="215"/>
        <v>-2.8001025081086794</v>
      </c>
      <c r="U2622">
        <f t="shared" si="216"/>
        <v>7.1998974918913206</v>
      </c>
    </row>
    <row r="2623" spans="16:21" x14ac:dyDescent="0.2">
      <c r="P2623">
        <v>259.89999999999998</v>
      </c>
      <c r="Q2623">
        <f t="shared" si="212"/>
        <v>0.2978991122708477</v>
      </c>
      <c r="R2623">
        <f t="shared" si="213"/>
        <v>170.45999999999998</v>
      </c>
      <c r="S2623">
        <f t="shared" si="214"/>
        <v>0.17045999999999997</v>
      </c>
      <c r="T2623">
        <f t="shared" si="215"/>
        <v>-2.8035287297707541</v>
      </c>
      <c r="U2623">
        <f t="shared" si="216"/>
        <v>7.1964712702292459</v>
      </c>
    </row>
    <row r="2624" spans="16:21" x14ac:dyDescent="0.2">
      <c r="P2624">
        <v>260</v>
      </c>
      <c r="Q2624">
        <f t="shared" si="212"/>
        <v>0.29766427770627102</v>
      </c>
      <c r="R2624">
        <f t="shared" si="213"/>
        <v>170.45999999999998</v>
      </c>
      <c r="S2624">
        <f t="shared" si="214"/>
        <v>0.17045999999999997</v>
      </c>
      <c r="T2624">
        <f t="shared" si="215"/>
        <v>-2.8069536334017613</v>
      </c>
      <c r="U2624">
        <f t="shared" si="216"/>
        <v>7.1930463665982387</v>
      </c>
    </row>
    <row r="2625" spans="16:21" x14ac:dyDescent="0.2">
      <c r="P2625">
        <v>260.10000000000002</v>
      </c>
      <c r="Q2625">
        <f t="shared" si="212"/>
        <v>0.29742971845920352</v>
      </c>
      <c r="R2625">
        <f t="shared" si="213"/>
        <v>170.46</v>
      </c>
      <c r="S2625">
        <f t="shared" si="214"/>
        <v>0.17046</v>
      </c>
      <c r="T2625">
        <f t="shared" si="215"/>
        <v>-2.8103772200153898</v>
      </c>
      <c r="U2625">
        <f t="shared" si="216"/>
        <v>7.1896227799846102</v>
      </c>
    </row>
    <row r="2626" spans="16:21" x14ac:dyDescent="0.2">
      <c r="P2626">
        <v>260.2</v>
      </c>
      <c r="Q2626">
        <f t="shared" si="212"/>
        <v>0.29719543410120197</v>
      </c>
      <c r="R2626">
        <f t="shared" si="213"/>
        <v>170.46</v>
      </c>
      <c r="S2626">
        <f t="shared" si="214"/>
        <v>0.17046</v>
      </c>
      <c r="T2626">
        <f t="shared" si="215"/>
        <v>-2.8137994906241346</v>
      </c>
      <c r="U2626">
        <f t="shared" si="216"/>
        <v>7.1862005093758654</v>
      </c>
    </row>
    <row r="2627" spans="16:21" x14ac:dyDescent="0.2">
      <c r="P2627">
        <v>260.3</v>
      </c>
      <c r="Q2627">
        <f t="shared" si="212"/>
        <v>0.29696142420465427</v>
      </c>
      <c r="R2627">
        <f t="shared" si="213"/>
        <v>170.46000000000004</v>
      </c>
      <c r="S2627">
        <f t="shared" si="214"/>
        <v>0.17046000000000003</v>
      </c>
      <c r="T2627">
        <f t="shared" si="215"/>
        <v>-2.8172204462393253</v>
      </c>
      <c r="U2627">
        <f t="shared" si="216"/>
        <v>7.1827795537606747</v>
      </c>
    </row>
    <row r="2628" spans="16:21" x14ac:dyDescent="0.2">
      <c r="P2628">
        <v>260.39999999999998</v>
      </c>
      <c r="Q2628">
        <f t="shared" si="212"/>
        <v>0.29672768834277508</v>
      </c>
      <c r="R2628">
        <f t="shared" si="213"/>
        <v>170.46</v>
      </c>
      <c r="S2628">
        <f t="shared" si="214"/>
        <v>0.17046</v>
      </c>
      <c r="T2628">
        <f t="shared" si="215"/>
        <v>-2.8206400878711619</v>
      </c>
      <c r="U2628">
        <f t="shared" si="216"/>
        <v>7.1793599121288381</v>
      </c>
    </row>
    <row r="2629" spans="16:21" x14ac:dyDescent="0.2">
      <c r="P2629">
        <v>260.5</v>
      </c>
      <c r="Q2629">
        <f t="shared" si="212"/>
        <v>0.29649422608960885</v>
      </c>
      <c r="R2629">
        <f t="shared" si="213"/>
        <v>170.46000000000004</v>
      </c>
      <c r="S2629">
        <f t="shared" si="214"/>
        <v>0.17046000000000003</v>
      </c>
      <c r="T2629">
        <f t="shared" si="215"/>
        <v>-2.8240584165286364</v>
      </c>
      <c r="U2629">
        <f t="shared" si="216"/>
        <v>7.1759415834713636</v>
      </c>
    </row>
    <row r="2630" spans="16:21" x14ac:dyDescent="0.2">
      <c r="P2630">
        <v>260.60000000000002</v>
      </c>
      <c r="Q2630">
        <f t="shared" si="212"/>
        <v>0.2962610370200246</v>
      </c>
      <c r="R2630">
        <f t="shared" si="213"/>
        <v>170.46</v>
      </c>
      <c r="S2630">
        <f t="shared" si="214"/>
        <v>0.17046</v>
      </c>
      <c r="T2630">
        <f t="shared" si="215"/>
        <v>-2.8274754332195968</v>
      </c>
      <c r="U2630">
        <f t="shared" si="216"/>
        <v>7.1725245667804032</v>
      </c>
    </row>
    <row r="2631" spans="16:21" x14ac:dyDescent="0.2">
      <c r="P2631">
        <v>260.7</v>
      </c>
      <c r="Q2631">
        <f t="shared" si="212"/>
        <v>0.29602812070971374</v>
      </c>
      <c r="R2631">
        <f t="shared" si="213"/>
        <v>170.45999999999998</v>
      </c>
      <c r="S2631">
        <f t="shared" si="214"/>
        <v>0.17045999999999997</v>
      </c>
      <c r="T2631">
        <f t="shared" si="215"/>
        <v>-2.8308911389507401</v>
      </c>
      <c r="U2631">
        <f t="shared" si="216"/>
        <v>7.1691088610492599</v>
      </c>
    </row>
    <row r="2632" spans="16:21" x14ac:dyDescent="0.2">
      <c r="P2632">
        <v>260.8</v>
      </c>
      <c r="Q2632">
        <f t="shared" si="212"/>
        <v>0.29579547673519013</v>
      </c>
      <c r="R2632">
        <f t="shared" si="213"/>
        <v>170.46</v>
      </c>
      <c r="S2632">
        <f t="shared" si="214"/>
        <v>0.17046</v>
      </c>
      <c r="T2632">
        <f t="shared" si="215"/>
        <v>-2.8343055347275907</v>
      </c>
      <c r="U2632">
        <f t="shared" si="216"/>
        <v>7.1656944652724093</v>
      </c>
    </row>
    <row r="2633" spans="16:21" x14ac:dyDescent="0.2">
      <c r="P2633">
        <v>260.89999999999998</v>
      </c>
      <c r="Q2633">
        <f t="shared" si="212"/>
        <v>0.29556310467378699</v>
      </c>
      <c r="R2633">
        <f t="shared" si="213"/>
        <v>170.45999999999998</v>
      </c>
      <c r="S2633">
        <f t="shared" si="214"/>
        <v>0.17045999999999997</v>
      </c>
      <c r="T2633">
        <f t="shared" si="215"/>
        <v>-2.8377186215545223</v>
      </c>
      <c r="U2633">
        <f t="shared" si="216"/>
        <v>7.1622813784454777</v>
      </c>
    </row>
    <row r="2634" spans="16:21" x14ac:dyDescent="0.2">
      <c r="P2634">
        <v>261</v>
      </c>
      <c r="Q2634">
        <f t="shared" si="212"/>
        <v>0.29533100410365487</v>
      </c>
      <c r="R2634">
        <f t="shared" si="213"/>
        <v>170.45999999999998</v>
      </c>
      <c r="S2634">
        <f t="shared" si="214"/>
        <v>0.17045999999999997</v>
      </c>
      <c r="T2634">
        <f t="shared" si="215"/>
        <v>-2.8411304004347571</v>
      </c>
      <c r="U2634">
        <f t="shared" si="216"/>
        <v>7.1588695995652429</v>
      </c>
    </row>
    <row r="2635" spans="16:21" x14ac:dyDescent="0.2">
      <c r="P2635">
        <v>261.10000000000002</v>
      </c>
      <c r="Q2635">
        <f t="shared" si="212"/>
        <v>0.29509917460376062</v>
      </c>
      <c r="R2635">
        <f t="shared" si="213"/>
        <v>170.46</v>
      </c>
      <c r="S2635">
        <f t="shared" si="214"/>
        <v>0.17046</v>
      </c>
      <c r="T2635">
        <f t="shared" si="215"/>
        <v>-2.8445408723703522</v>
      </c>
      <c r="U2635">
        <f t="shared" si="216"/>
        <v>7.1554591276296478</v>
      </c>
    </row>
    <row r="2636" spans="16:21" x14ac:dyDescent="0.2">
      <c r="P2636">
        <v>261.2</v>
      </c>
      <c r="Q2636">
        <f t="shared" si="212"/>
        <v>0.29486761575388348</v>
      </c>
      <c r="R2636">
        <f t="shared" si="213"/>
        <v>170.46</v>
      </c>
      <c r="S2636">
        <f t="shared" si="214"/>
        <v>0.17046</v>
      </c>
      <c r="T2636">
        <f t="shared" si="215"/>
        <v>-2.8479500383622423</v>
      </c>
      <c r="U2636">
        <f t="shared" si="216"/>
        <v>7.1520499616377577</v>
      </c>
    </row>
    <row r="2637" spans="16:21" x14ac:dyDescent="0.2">
      <c r="P2637">
        <v>261.3</v>
      </c>
      <c r="Q2637">
        <f t="shared" si="212"/>
        <v>0.29463632713461735</v>
      </c>
      <c r="R2637">
        <f t="shared" si="213"/>
        <v>170.46</v>
      </c>
      <c r="S2637">
        <f t="shared" si="214"/>
        <v>0.17046</v>
      </c>
      <c r="T2637">
        <f t="shared" si="215"/>
        <v>-2.8513578994101678</v>
      </c>
      <c r="U2637">
        <f t="shared" si="216"/>
        <v>7.1486421005898322</v>
      </c>
    </row>
    <row r="2638" spans="16:21" x14ac:dyDescent="0.2">
      <c r="P2638">
        <v>261.39999999999998</v>
      </c>
      <c r="Q2638">
        <f t="shared" si="212"/>
        <v>0.29440530832736317</v>
      </c>
      <c r="R2638">
        <f t="shared" si="213"/>
        <v>170.45999999999998</v>
      </c>
      <c r="S2638">
        <f t="shared" si="214"/>
        <v>0.17045999999999997</v>
      </c>
      <c r="T2638">
        <f t="shared" si="215"/>
        <v>-2.8547644565127683</v>
      </c>
      <c r="U2638">
        <f t="shared" si="216"/>
        <v>7.1452355434872317</v>
      </c>
    </row>
    <row r="2639" spans="16:21" x14ac:dyDescent="0.2">
      <c r="P2639">
        <v>261.5</v>
      </c>
      <c r="Q2639">
        <f t="shared" si="212"/>
        <v>0.29417455891433225</v>
      </c>
      <c r="R2639">
        <f t="shared" si="213"/>
        <v>170.46</v>
      </c>
      <c r="S2639">
        <f t="shared" si="214"/>
        <v>0.17046</v>
      </c>
      <c r="T2639">
        <f t="shared" si="215"/>
        <v>-2.8581697106675037</v>
      </c>
      <c r="U2639">
        <f t="shared" si="216"/>
        <v>7.1418302893324963</v>
      </c>
    </row>
    <row r="2640" spans="16:21" x14ac:dyDescent="0.2">
      <c r="P2640">
        <v>261.60000000000002</v>
      </c>
      <c r="Q2640">
        <f t="shared" si="212"/>
        <v>0.29394407847854176</v>
      </c>
      <c r="R2640">
        <f t="shared" si="213"/>
        <v>170.45999999999995</v>
      </c>
      <c r="S2640">
        <f t="shared" si="214"/>
        <v>0.17045999999999994</v>
      </c>
      <c r="T2640">
        <f t="shared" si="215"/>
        <v>-2.861573662870704</v>
      </c>
      <c r="U2640">
        <f t="shared" si="216"/>
        <v>7.138426337129296</v>
      </c>
    </row>
    <row r="2641" spans="16:21" x14ac:dyDescent="0.2">
      <c r="P2641">
        <v>261.7</v>
      </c>
      <c r="Q2641">
        <f t="shared" si="212"/>
        <v>0.29371386660381266</v>
      </c>
      <c r="R2641">
        <f t="shared" si="213"/>
        <v>170.46</v>
      </c>
      <c r="S2641">
        <f t="shared" si="214"/>
        <v>0.17046</v>
      </c>
      <c r="T2641">
        <f t="shared" si="215"/>
        <v>-2.8649763141175555</v>
      </c>
      <c r="U2641">
        <f t="shared" si="216"/>
        <v>7.1350236858824445</v>
      </c>
    </row>
    <row r="2642" spans="16:21" x14ac:dyDescent="0.2">
      <c r="P2642">
        <v>261.8</v>
      </c>
      <c r="Q2642">
        <f t="shared" si="212"/>
        <v>0.29348392287476904</v>
      </c>
      <c r="R2642">
        <f t="shared" si="213"/>
        <v>170.46000000000004</v>
      </c>
      <c r="S2642">
        <f t="shared" si="214"/>
        <v>0.17046000000000003</v>
      </c>
      <c r="T2642">
        <f t="shared" si="215"/>
        <v>-2.8683776654021074</v>
      </c>
      <c r="U2642">
        <f t="shared" si="216"/>
        <v>7.1316223345978926</v>
      </c>
    </row>
    <row r="2643" spans="16:21" x14ac:dyDescent="0.2">
      <c r="P2643">
        <v>261.89999999999998</v>
      </c>
      <c r="Q2643">
        <f t="shared" si="212"/>
        <v>0.29325424687683638</v>
      </c>
      <c r="R2643">
        <f t="shared" si="213"/>
        <v>170.46</v>
      </c>
      <c r="S2643">
        <f t="shared" si="214"/>
        <v>0.17046</v>
      </c>
      <c r="T2643">
        <f t="shared" si="215"/>
        <v>-2.8717777177172579</v>
      </c>
      <c r="U2643">
        <f t="shared" si="216"/>
        <v>7.1282222822827421</v>
      </c>
    </row>
    <row r="2644" spans="16:21" x14ac:dyDescent="0.2">
      <c r="P2644">
        <v>262</v>
      </c>
      <c r="Q2644">
        <f t="shared" si="212"/>
        <v>0.2930248381962382</v>
      </c>
      <c r="R2644">
        <f t="shared" si="213"/>
        <v>170.45999999999998</v>
      </c>
      <c r="S2644">
        <f t="shared" si="214"/>
        <v>0.17045999999999997</v>
      </c>
      <c r="T2644">
        <f t="shared" si="215"/>
        <v>-2.8751764720547754</v>
      </c>
      <c r="U2644">
        <f t="shared" si="216"/>
        <v>7.1248235279452246</v>
      </c>
    </row>
    <row r="2645" spans="16:21" x14ac:dyDescent="0.2">
      <c r="P2645">
        <v>262.10000000000002</v>
      </c>
      <c r="Q2645">
        <f t="shared" si="212"/>
        <v>0.2927956964199947</v>
      </c>
      <c r="R2645">
        <f t="shared" si="213"/>
        <v>170.46</v>
      </c>
      <c r="S2645">
        <f t="shared" si="214"/>
        <v>0.17046</v>
      </c>
      <c r="T2645">
        <f t="shared" si="215"/>
        <v>-2.8785739294053059</v>
      </c>
      <c r="U2645">
        <f t="shared" si="216"/>
        <v>7.1214260705946941</v>
      </c>
    </row>
    <row r="2646" spans="16:21" x14ac:dyDescent="0.2">
      <c r="P2646">
        <v>262.2</v>
      </c>
      <c r="Q2646">
        <f t="shared" si="212"/>
        <v>0.29256682113592286</v>
      </c>
      <c r="R2646">
        <f t="shared" si="213"/>
        <v>170.45999999999998</v>
      </c>
      <c r="S2646">
        <f t="shared" si="214"/>
        <v>0.17045999999999997</v>
      </c>
      <c r="T2646">
        <f t="shared" si="215"/>
        <v>-2.8819700907583368</v>
      </c>
      <c r="U2646">
        <f t="shared" si="216"/>
        <v>7.1180299092416632</v>
      </c>
    </row>
    <row r="2647" spans="16:21" x14ac:dyDescent="0.2">
      <c r="P2647">
        <v>262.3</v>
      </c>
      <c r="Q2647">
        <f t="shared" si="212"/>
        <v>0.29233821193263132</v>
      </c>
      <c r="R2647">
        <f t="shared" si="213"/>
        <v>170.46</v>
      </c>
      <c r="S2647">
        <f t="shared" si="214"/>
        <v>0.17046</v>
      </c>
      <c r="T2647">
        <f t="shared" si="215"/>
        <v>-2.8853649571022473</v>
      </c>
      <c r="U2647">
        <f t="shared" si="216"/>
        <v>7.1146350428977527</v>
      </c>
    </row>
    <row r="2648" spans="16:21" x14ac:dyDescent="0.2">
      <c r="P2648">
        <v>262.39999999999998</v>
      </c>
      <c r="Q2648">
        <f t="shared" si="212"/>
        <v>0.29210986839952241</v>
      </c>
      <c r="R2648">
        <f t="shared" si="213"/>
        <v>170.45999999999998</v>
      </c>
      <c r="S2648">
        <f t="shared" si="214"/>
        <v>0.17045999999999997</v>
      </c>
      <c r="T2648">
        <f t="shared" si="215"/>
        <v>-2.8887585294242584</v>
      </c>
      <c r="U2648">
        <f t="shared" si="216"/>
        <v>7.1112414705757416</v>
      </c>
    </row>
    <row r="2649" spans="16:21" x14ac:dyDescent="0.2">
      <c r="P2649">
        <v>262.5</v>
      </c>
      <c r="Q2649">
        <f t="shared" ref="Q2649:Q2712" si="217">IF(P2649&gt;108,(100*(0.001*10^(T2649/10)-0.001*10^((T2649-$Q$20)/10))/($Q$19)),MIN(($S$19*LOG10(P2649)+$U$19),($S$20*LOG10(P2649)+$U$20),($S$21*LOG10(P2649)+$U$21)))</f>
        <v>0.29188179012678567</v>
      </c>
      <c r="R2649">
        <f t="shared" si="213"/>
        <v>170.46</v>
      </c>
      <c r="S2649">
        <f t="shared" si="214"/>
        <v>0.17046</v>
      </c>
      <c r="T2649">
        <f t="shared" si="215"/>
        <v>-2.8921508087104968</v>
      </c>
      <c r="U2649">
        <f t="shared" si="216"/>
        <v>7.1078491912895032</v>
      </c>
    </row>
    <row r="2650" spans="16:21" x14ac:dyDescent="0.2">
      <c r="P2650">
        <v>262.60000000000002</v>
      </c>
      <c r="Q2650">
        <f t="shared" si="217"/>
        <v>0.29165397670540061</v>
      </c>
      <c r="R2650">
        <f t="shared" ref="R2650:R2713" si="218">1000*(0.001*10^(T2650/10)-0.001*10^((T2650-$Q$20)/10))/(0.01*Q2650)</f>
        <v>170.45999999999998</v>
      </c>
      <c r="S2650">
        <f t="shared" ref="S2650:S2713" si="219">0.001*R2650</f>
        <v>0.17045999999999997</v>
      </c>
      <c r="T2650">
        <f t="shared" ref="T2650:T2713" si="220">U2650-$Q$21</f>
        <v>-2.8955417959459382</v>
      </c>
      <c r="U2650">
        <f t="shared" ref="U2650:U2713" si="221">MIN($D$28*LOG(P2650)+$D$26,$D$29*LOG(P2650)+$D$27)</f>
        <v>7.1044582040540618</v>
      </c>
    </row>
    <row r="2651" spans="16:21" x14ac:dyDescent="0.2">
      <c r="P2651">
        <v>262.7</v>
      </c>
      <c r="Q2651">
        <f t="shared" si="217"/>
        <v>0.29142642772713168</v>
      </c>
      <c r="R2651">
        <f t="shared" si="218"/>
        <v>170.45999999999998</v>
      </c>
      <c r="S2651">
        <f t="shared" si="219"/>
        <v>0.17045999999999997</v>
      </c>
      <c r="T2651">
        <f t="shared" si="220"/>
        <v>-2.8989314921144427</v>
      </c>
      <c r="U2651">
        <f t="shared" si="221"/>
        <v>7.1010685078855573</v>
      </c>
    </row>
    <row r="2652" spans="16:21" x14ac:dyDescent="0.2">
      <c r="P2652">
        <v>262.8</v>
      </c>
      <c r="Q2652">
        <f t="shared" si="217"/>
        <v>0.29119914278452902</v>
      </c>
      <c r="R2652">
        <f t="shared" si="218"/>
        <v>170.46</v>
      </c>
      <c r="S2652">
        <f t="shared" si="219"/>
        <v>0.17046</v>
      </c>
      <c r="T2652">
        <f t="shared" si="220"/>
        <v>-2.9023198981987335</v>
      </c>
      <c r="U2652">
        <f t="shared" si="221"/>
        <v>7.0976801018012665</v>
      </c>
    </row>
    <row r="2653" spans="16:21" x14ac:dyDescent="0.2">
      <c r="P2653">
        <v>262.89999999999998</v>
      </c>
      <c r="Q2653">
        <f t="shared" si="217"/>
        <v>0.29097212147092311</v>
      </c>
      <c r="R2653">
        <f t="shared" si="218"/>
        <v>170.46</v>
      </c>
      <c r="S2653">
        <f t="shared" si="219"/>
        <v>0.17046</v>
      </c>
      <c r="T2653">
        <f t="shared" si="220"/>
        <v>-2.9057070151804396</v>
      </c>
      <c r="U2653">
        <f t="shared" si="221"/>
        <v>7.0942929848195604</v>
      </c>
    </row>
    <row r="2654" spans="16:21" x14ac:dyDescent="0.2">
      <c r="P2654">
        <v>263</v>
      </c>
      <c r="Q2654">
        <f t="shared" si="217"/>
        <v>0.29074536338042761</v>
      </c>
      <c r="R2654">
        <f t="shared" si="218"/>
        <v>170.45999999999998</v>
      </c>
      <c r="S2654">
        <f t="shared" si="219"/>
        <v>0.17045999999999997</v>
      </c>
      <c r="T2654">
        <f t="shared" si="220"/>
        <v>-2.909092844040039</v>
      </c>
      <c r="U2654">
        <f t="shared" si="221"/>
        <v>7.090907155959961</v>
      </c>
    </row>
    <row r="2655" spans="16:21" x14ac:dyDescent="0.2">
      <c r="P2655">
        <v>263.10000000000002</v>
      </c>
      <c r="Q2655">
        <f t="shared" si="217"/>
        <v>0.29051886810793348</v>
      </c>
      <c r="R2655">
        <f t="shared" si="218"/>
        <v>170.45999999999998</v>
      </c>
      <c r="S2655">
        <f t="shared" si="219"/>
        <v>0.17045999999999997</v>
      </c>
      <c r="T2655">
        <f t="shared" si="220"/>
        <v>-2.9124773857569082</v>
      </c>
      <c r="U2655">
        <f t="shared" si="221"/>
        <v>7.0875226142430918</v>
      </c>
    </row>
    <row r="2656" spans="16:21" x14ac:dyDescent="0.2">
      <c r="P2656">
        <v>263.2</v>
      </c>
      <c r="Q2656">
        <f t="shared" si="217"/>
        <v>0.29029263524910909</v>
      </c>
      <c r="R2656">
        <f t="shared" si="218"/>
        <v>170.46</v>
      </c>
      <c r="S2656">
        <f t="shared" si="219"/>
        <v>0.17046</v>
      </c>
      <c r="T2656">
        <f t="shared" si="220"/>
        <v>-2.9158606413093082</v>
      </c>
      <c r="U2656">
        <f t="shared" si="221"/>
        <v>7.0841393586906918</v>
      </c>
    </row>
    <row r="2657" spans="16:21" x14ac:dyDescent="0.2">
      <c r="P2657">
        <v>263.3</v>
      </c>
      <c r="Q2657">
        <f t="shared" si="217"/>
        <v>0.29006666440039708</v>
      </c>
      <c r="R2657">
        <f t="shared" si="218"/>
        <v>170.46</v>
      </c>
      <c r="S2657">
        <f t="shared" si="219"/>
        <v>0.17046</v>
      </c>
      <c r="T2657">
        <f t="shared" si="220"/>
        <v>-2.9192426116743988</v>
      </c>
      <c r="U2657">
        <f t="shared" si="221"/>
        <v>7.0807573883256012</v>
      </c>
    </row>
    <row r="2658" spans="16:21" x14ac:dyDescent="0.2">
      <c r="P2658">
        <v>263.39999999999998</v>
      </c>
      <c r="Q2658">
        <f t="shared" si="217"/>
        <v>0.28984095515901687</v>
      </c>
      <c r="R2658">
        <f t="shared" si="218"/>
        <v>170.46</v>
      </c>
      <c r="S2658">
        <f t="shared" si="219"/>
        <v>0.17046</v>
      </c>
      <c r="T2658">
        <f t="shared" si="220"/>
        <v>-2.9226232978281814</v>
      </c>
      <c r="U2658">
        <f t="shared" si="221"/>
        <v>7.0773767021718186</v>
      </c>
    </row>
    <row r="2659" spans="16:21" x14ac:dyDescent="0.2">
      <c r="P2659">
        <v>263.5</v>
      </c>
      <c r="Q2659">
        <f t="shared" si="217"/>
        <v>0.28961550712295625</v>
      </c>
      <c r="R2659">
        <f t="shared" si="218"/>
        <v>170.46</v>
      </c>
      <c r="S2659">
        <f t="shared" si="219"/>
        <v>0.17046</v>
      </c>
      <c r="T2659">
        <f t="shared" si="220"/>
        <v>-2.9260027007455918</v>
      </c>
      <c r="U2659">
        <f t="shared" si="221"/>
        <v>7.0739972992544082</v>
      </c>
    </row>
    <row r="2660" spans="16:21" x14ac:dyDescent="0.2">
      <c r="P2660">
        <v>263.60000000000002</v>
      </c>
      <c r="Q2660">
        <f t="shared" si="217"/>
        <v>0.2893903198909753</v>
      </c>
      <c r="R2660">
        <f t="shared" si="218"/>
        <v>170.46</v>
      </c>
      <c r="S2660">
        <f t="shared" si="219"/>
        <v>0.17046</v>
      </c>
      <c r="T2660">
        <f t="shared" si="220"/>
        <v>-2.9293808214004287</v>
      </c>
      <c r="U2660">
        <f t="shared" si="221"/>
        <v>7.0706191785995713</v>
      </c>
    </row>
    <row r="2661" spans="16:21" x14ac:dyDescent="0.2">
      <c r="P2661">
        <v>263.7</v>
      </c>
      <c r="Q2661">
        <f t="shared" si="217"/>
        <v>0.28916539306260058</v>
      </c>
      <c r="R2661">
        <f t="shared" si="218"/>
        <v>170.45999999999998</v>
      </c>
      <c r="S2661">
        <f t="shared" si="219"/>
        <v>0.17045999999999997</v>
      </c>
      <c r="T2661">
        <f t="shared" si="220"/>
        <v>-2.9327576607654038</v>
      </c>
      <c r="U2661">
        <f t="shared" si="221"/>
        <v>7.0672423392345962</v>
      </c>
    </row>
    <row r="2662" spans="16:21" x14ac:dyDescent="0.2">
      <c r="P2662">
        <v>263.8</v>
      </c>
      <c r="Q2662">
        <f t="shared" si="217"/>
        <v>0.28894072623812672</v>
      </c>
      <c r="R2662">
        <f t="shared" si="218"/>
        <v>170.45999999999998</v>
      </c>
      <c r="S2662">
        <f t="shared" si="219"/>
        <v>0.17045999999999997</v>
      </c>
      <c r="T2662">
        <f t="shared" si="220"/>
        <v>-2.9361332198120991</v>
      </c>
      <c r="U2662">
        <f t="shared" si="221"/>
        <v>7.0638667801879009</v>
      </c>
    </row>
    <row r="2663" spans="16:21" x14ac:dyDescent="0.2">
      <c r="P2663">
        <v>263.89999999999998</v>
      </c>
      <c r="Q2663">
        <f t="shared" si="217"/>
        <v>0.28871631901861211</v>
      </c>
      <c r="R2663">
        <f t="shared" si="218"/>
        <v>170.46</v>
      </c>
      <c r="S2663">
        <f t="shared" si="219"/>
        <v>0.17046</v>
      </c>
      <c r="T2663">
        <f t="shared" si="220"/>
        <v>-2.9395074995110093</v>
      </c>
      <c r="U2663">
        <f t="shared" si="221"/>
        <v>7.0604925004889907</v>
      </c>
    </row>
    <row r="2664" spans="16:21" x14ac:dyDescent="0.2">
      <c r="P2664">
        <v>264</v>
      </c>
      <c r="Q2664">
        <f t="shared" si="217"/>
        <v>0.28849217100587743</v>
      </c>
      <c r="R2664">
        <f t="shared" si="218"/>
        <v>170.46</v>
      </c>
      <c r="S2664">
        <f t="shared" si="219"/>
        <v>0.17046</v>
      </c>
      <c r="T2664">
        <f t="shared" si="220"/>
        <v>-2.9428805008315351</v>
      </c>
      <c r="U2664">
        <f t="shared" si="221"/>
        <v>7.0571194991684649</v>
      </c>
    </row>
    <row r="2665" spans="16:21" x14ac:dyDescent="0.2">
      <c r="P2665">
        <v>264.10000000000002</v>
      </c>
      <c r="Q2665">
        <f t="shared" si="217"/>
        <v>0.28826828180250647</v>
      </c>
      <c r="R2665">
        <f t="shared" si="218"/>
        <v>170.45999999999998</v>
      </c>
      <c r="S2665">
        <f t="shared" si="219"/>
        <v>0.17045999999999997</v>
      </c>
      <c r="T2665">
        <f t="shared" si="220"/>
        <v>-2.9462522247419471</v>
      </c>
      <c r="U2665">
        <f t="shared" si="221"/>
        <v>7.0537477752580529</v>
      </c>
    </row>
    <row r="2666" spans="16:21" x14ac:dyDescent="0.2">
      <c r="P2666">
        <v>264.2</v>
      </c>
      <c r="Q2666">
        <f t="shared" si="217"/>
        <v>0.28804465101184196</v>
      </c>
      <c r="R2666">
        <f t="shared" si="218"/>
        <v>170.46</v>
      </c>
      <c r="S2666">
        <f t="shared" si="219"/>
        <v>0.17046</v>
      </c>
      <c r="T2666">
        <f t="shared" si="220"/>
        <v>-2.9496226722094221</v>
      </c>
      <c r="U2666">
        <f t="shared" si="221"/>
        <v>7.0503773277905779</v>
      </c>
    </row>
    <row r="2667" spans="16:21" x14ac:dyDescent="0.2">
      <c r="P2667">
        <v>264.3</v>
      </c>
      <c r="Q2667">
        <f t="shared" si="217"/>
        <v>0.28782127823798359</v>
      </c>
      <c r="R2667">
        <f t="shared" si="218"/>
        <v>170.45999999999998</v>
      </c>
      <c r="S2667">
        <f t="shared" si="219"/>
        <v>0.17045999999999997</v>
      </c>
      <c r="T2667">
        <f t="shared" si="220"/>
        <v>-2.9529918442000564</v>
      </c>
      <c r="U2667">
        <f t="shared" si="221"/>
        <v>7.0470081557999436</v>
      </c>
    </row>
    <row r="2668" spans="16:21" x14ac:dyDescent="0.2">
      <c r="P2668">
        <v>264.39999999999998</v>
      </c>
      <c r="Q2668">
        <f t="shared" si="217"/>
        <v>0.28759816308578645</v>
      </c>
      <c r="R2668">
        <f t="shared" si="218"/>
        <v>170.46</v>
      </c>
      <c r="S2668">
        <f t="shared" si="219"/>
        <v>0.17046</v>
      </c>
      <c r="T2668">
        <f t="shared" si="220"/>
        <v>-2.9563597416788525</v>
      </c>
      <c r="U2668">
        <f t="shared" si="221"/>
        <v>7.0436402583211475</v>
      </c>
    </row>
    <row r="2669" spans="16:21" x14ac:dyDescent="0.2">
      <c r="P2669">
        <v>264.5</v>
      </c>
      <c r="Q2669">
        <f t="shared" si="217"/>
        <v>0.28737530516086218</v>
      </c>
      <c r="R2669">
        <f t="shared" si="218"/>
        <v>170.45999999999998</v>
      </c>
      <c r="S2669">
        <f t="shared" si="219"/>
        <v>0.17045999999999997</v>
      </c>
      <c r="T2669">
        <f t="shared" si="220"/>
        <v>-2.9597263656096899</v>
      </c>
      <c r="U2669">
        <f t="shared" si="221"/>
        <v>7.0402736343903101</v>
      </c>
    </row>
    <row r="2670" spans="16:21" x14ac:dyDescent="0.2">
      <c r="P2670">
        <v>264.60000000000002</v>
      </c>
      <c r="Q2670">
        <f t="shared" si="217"/>
        <v>0.28715270406957338</v>
      </c>
      <c r="R2670">
        <f t="shared" si="218"/>
        <v>170.46000000000004</v>
      </c>
      <c r="S2670">
        <f t="shared" si="219"/>
        <v>0.17046000000000003</v>
      </c>
      <c r="T2670">
        <f t="shared" si="220"/>
        <v>-2.9630917169553754</v>
      </c>
      <c r="U2670">
        <f t="shared" si="221"/>
        <v>7.0369082830446246</v>
      </c>
    </row>
    <row r="2671" spans="16:21" x14ac:dyDescent="0.2">
      <c r="P2671">
        <v>264.7</v>
      </c>
      <c r="Q2671">
        <f t="shared" si="217"/>
        <v>0.28693035941903283</v>
      </c>
      <c r="R2671">
        <f t="shared" si="218"/>
        <v>170.45999999999998</v>
      </c>
      <c r="S2671">
        <f t="shared" si="219"/>
        <v>0.17045999999999997</v>
      </c>
      <c r="T2671">
        <f t="shared" si="220"/>
        <v>-2.9664557966776357</v>
      </c>
      <c r="U2671">
        <f t="shared" si="221"/>
        <v>7.0335442033223643</v>
      </c>
    </row>
    <row r="2672" spans="16:21" x14ac:dyDescent="0.2">
      <c r="P2672">
        <v>264.8</v>
      </c>
      <c r="Q2672">
        <f t="shared" si="217"/>
        <v>0.2867082708171047</v>
      </c>
      <c r="R2672">
        <f t="shared" si="218"/>
        <v>170.46</v>
      </c>
      <c r="S2672">
        <f t="shared" si="219"/>
        <v>0.17046</v>
      </c>
      <c r="T2672">
        <f t="shared" si="220"/>
        <v>-2.9698186057370748</v>
      </c>
      <c r="U2672">
        <f t="shared" si="221"/>
        <v>7.0301813942629252</v>
      </c>
    </row>
    <row r="2673" spans="16:21" x14ac:dyDescent="0.2">
      <c r="P2673">
        <v>264.89999999999998</v>
      </c>
      <c r="Q2673">
        <f t="shared" si="217"/>
        <v>0.2864864378723983</v>
      </c>
      <c r="R2673">
        <f t="shared" si="218"/>
        <v>170.45999999999998</v>
      </c>
      <c r="S2673">
        <f t="shared" si="219"/>
        <v>0.17045999999999997</v>
      </c>
      <c r="T2673">
        <f t="shared" si="220"/>
        <v>-2.973180145093238</v>
      </c>
      <c r="U2673">
        <f t="shared" si="221"/>
        <v>7.026819854906762</v>
      </c>
    </row>
    <row r="2674" spans="16:21" x14ac:dyDescent="0.2">
      <c r="P2674">
        <v>265</v>
      </c>
      <c r="Q2674">
        <f t="shared" si="217"/>
        <v>0.28626486019427066</v>
      </c>
      <c r="R2674">
        <f t="shared" si="218"/>
        <v>170.45999999999998</v>
      </c>
      <c r="S2674">
        <f t="shared" si="219"/>
        <v>0.17045999999999997</v>
      </c>
      <c r="T2674">
        <f t="shared" si="220"/>
        <v>-2.9765404157045623</v>
      </c>
      <c r="U2674">
        <f t="shared" si="221"/>
        <v>7.0234595842954377</v>
      </c>
    </row>
    <row r="2675" spans="16:21" x14ac:dyDescent="0.2">
      <c r="P2675">
        <v>265.10000000000002</v>
      </c>
      <c r="Q2675">
        <f t="shared" si="217"/>
        <v>0.2860435373928214</v>
      </c>
      <c r="R2675">
        <f t="shared" si="218"/>
        <v>170.46</v>
      </c>
      <c r="S2675">
        <f t="shared" si="219"/>
        <v>0.17046</v>
      </c>
      <c r="T2675">
        <f t="shared" si="220"/>
        <v>-2.9798994185284116</v>
      </c>
      <c r="U2675">
        <f t="shared" si="221"/>
        <v>7.0201005814715884</v>
      </c>
    </row>
    <row r="2676" spans="16:21" x14ac:dyDescent="0.2">
      <c r="P2676">
        <v>265.2</v>
      </c>
      <c r="Q2676">
        <f t="shared" si="217"/>
        <v>0.28582246907889208</v>
      </c>
      <c r="R2676">
        <f t="shared" si="218"/>
        <v>170.46</v>
      </c>
      <c r="S2676">
        <f t="shared" si="219"/>
        <v>0.17046</v>
      </c>
      <c r="T2676">
        <f t="shared" si="220"/>
        <v>-2.9832571545210769</v>
      </c>
      <c r="U2676">
        <f t="shared" si="221"/>
        <v>7.0167428454789231</v>
      </c>
    </row>
    <row r="2677" spans="16:21" x14ac:dyDescent="0.2">
      <c r="P2677">
        <v>265.3</v>
      </c>
      <c r="Q2677">
        <f t="shared" si="217"/>
        <v>0.28560165486406697</v>
      </c>
      <c r="R2677">
        <f t="shared" si="218"/>
        <v>170.46</v>
      </c>
      <c r="S2677">
        <f t="shared" si="219"/>
        <v>0.17046</v>
      </c>
      <c r="T2677">
        <f t="shared" si="220"/>
        <v>-2.9866136246377408</v>
      </c>
      <c r="U2677">
        <f t="shared" si="221"/>
        <v>7.0133863753622592</v>
      </c>
    </row>
    <row r="2678" spans="16:21" x14ac:dyDescent="0.2">
      <c r="P2678">
        <v>265.39999999999998</v>
      </c>
      <c r="Q2678">
        <f t="shared" si="217"/>
        <v>0.28538109436066678</v>
      </c>
      <c r="R2678">
        <f t="shared" si="218"/>
        <v>170.45999999999998</v>
      </c>
      <c r="S2678">
        <f t="shared" si="219"/>
        <v>0.17045999999999997</v>
      </c>
      <c r="T2678">
        <f t="shared" si="220"/>
        <v>-2.9899688298325344</v>
      </c>
      <c r="U2678">
        <f t="shared" si="221"/>
        <v>7.0100311701674656</v>
      </c>
    </row>
    <row r="2679" spans="16:21" x14ac:dyDescent="0.2">
      <c r="P2679">
        <v>265.5</v>
      </c>
      <c r="Q2679">
        <f t="shared" si="217"/>
        <v>0.28516078718175097</v>
      </c>
      <c r="R2679">
        <f t="shared" si="218"/>
        <v>170.46</v>
      </c>
      <c r="S2679">
        <f t="shared" si="219"/>
        <v>0.17046</v>
      </c>
      <c r="T2679">
        <f t="shared" si="220"/>
        <v>-2.9933227710584944</v>
      </c>
      <c r="U2679">
        <f t="shared" si="221"/>
        <v>7.0066772289415056</v>
      </c>
    </row>
    <row r="2680" spans="16:21" x14ac:dyDescent="0.2">
      <c r="P2680">
        <v>265.60000000000002</v>
      </c>
      <c r="Q2680">
        <f t="shared" si="217"/>
        <v>0.28494073294111394</v>
      </c>
      <c r="R2680">
        <f t="shared" si="218"/>
        <v>170.45999999999998</v>
      </c>
      <c r="S2680">
        <f t="shared" si="219"/>
        <v>0.17045999999999997</v>
      </c>
      <c r="T2680">
        <f t="shared" si="220"/>
        <v>-2.9966754492675847</v>
      </c>
      <c r="U2680">
        <f t="shared" si="221"/>
        <v>7.0033245507324153</v>
      </c>
    </row>
    <row r="2681" spans="16:21" x14ac:dyDescent="0.2">
      <c r="P2681">
        <v>265.7</v>
      </c>
      <c r="Q2681">
        <f t="shared" si="217"/>
        <v>0.28472093125328479</v>
      </c>
      <c r="R2681">
        <f t="shared" si="218"/>
        <v>170.46</v>
      </c>
      <c r="S2681">
        <f t="shared" si="219"/>
        <v>0.17046</v>
      </c>
      <c r="T2681">
        <f t="shared" si="220"/>
        <v>-3.000026865410689</v>
      </c>
      <c r="U2681">
        <f t="shared" si="221"/>
        <v>6.999973134589311</v>
      </c>
    </row>
    <row r="2682" spans="16:21" x14ac:dyDescent="0.2">
      <c r="P2682">
        <v>265.8</v>
      </c>
      <c r="Q2682">
        <f t="shared" si="217"/>
        <v>0.28450138173352429</v>
      </c>
      <c r="R2682">
        <f t="shared" si="218"/>
        <v>170.46000000000004</v>
      </c>
      <c r="S2682">
        <f t="shared" si="219"/>
        <v>0.17046000000000003</v>
      </c>
      <c r="T2682">
        <f t="shared" si="220"/>
        <v>-3.0033770204376182</v>
      </c>
      <c r="U2682">
        <f t="shared" si="221"/>
        <v>6.9966229795623818</v>
      </c>
    </row>
    <row r="2683" spans="16:21" x14ac:dyDescent="0.2">
      <c r="P2683">
        <v>265.89999999999998</v>
      </c>
      <c r="Q2683">
        <f t="shared" si="217"/>
        <v>0.28428208399782345</v>
      </c>
      <c r="R2683">
        <f t="shared" si="218"/>
        <v>170.45999999999998</v>
      </c>
      <c r="S2683">
        <f t="shared" si="219"/>
        <v>0.17045999999999997</v>
      </c>
      <c r="T2683">
        <f t="shared" si="220"/>
        <v>-3.0067259152971246</v>
      </c>
      <c r="U2683">
        <f t="shared" si="221"/>
        <v>6.9932740847028754</v>
      </c>
    </row>
    <row r="2684" spans="16:21" x14ac:dyDescent="0.2">
      <c r="P2684">
        <v>266</v>
      </c>
      <c r="Q2684">
        <f t="shared" si="217"/>
        <v>0.28406303766290297</v>
      </c>
      <c r="R2684">
        <f t="shared" si="218"/>
        <v>170.45999999999998</v>
      </c>
      <c r="S2684">
        <f t="shared" si="219"/>
        <v>0.17045999999999997</v>
      </c>
      <c r="T2684">
        <f t="shared" si="220"/>
        <v>-3.0100735509368732</v>
      </c>
      <c r="U2684">
        <f t="shared" si="221"/>
        <v>6.9899264490631268</v>
      </c>
    </row>
    <row r="2685" spans="16:21" x14ac:dyDescent="0.2">
      <c r="P2685">
        <v>266.10000000000002</v>
      </c>
      <c r="Q2685">
        <f t="shared" si="217"/>
        <v>0.28384424234620981</v>
      </c>
      <c r="R2685">
        <f t="shared" si="218"/>
        <v>170.46</v>
      </c>
      <c r="S2685">
        <f t="shared" si="219"/>
        <v>0.17046</v>
      </c>
      <c r="T2685">
        <f t="shared" si="220"/>
        <v>-3.0134199283034704</v>
      </c>
      <c r="U2685">
        <f t="shared" si="221"/>
        <v>6.9865800716965296</v>
      </c>
    </row>
    <row r="2686" spans="16:21" x14ac:dyDescent="0.2">
      <c r="P2686">
        <v>266.2</v>
      </c>
      <c r="Q2686">
        <f t="shared" si="217"/>
        <v>0.28362569766591728</v>
      </c>
      <c r="R2686">
        <f t="shared" si="218"/>
        <v>170.45999999999995</v>
      </c>
      <c r="S2686">
        <f t="shared" si="219"/>
        <v>0.17045999999999994</v>
      </c>
      <c r="T2686">
        <f t="shared" si="220"/>
        <v>-3.0167650483424566</v>
      </c>
      <c r="U2686">
        <f t="shared" si="221"/>
        <v>6.9832349516575434</v>
      </c>
    </row>
    <row r="2687" spans="16:21" x14ac:dyDescent="0.2">
      <c r="P2687">
        <v>266.3</v>
      </c>
      <c r="Q2687">
        <f t="shared" si="217"/>
        <v>0.28340740324092228</v>
      </c>
      <c r="R2687">
        <f t="shared" si="218"/>
        <v>170.45999999999998</v>
      </c>
      <c r="S2687">
        <f t="shared" si="219"/>
        <v>0.17045999999999997</v>
      </c>
      <c r="T2687">
        <f t="shared" si="220"/>
        <v>-3.0201089119982996</v>
      </c>
      <c r="U2687">
        <f t="shared" si="221"/>
        <v>6.9798910880017004</v>
      </c>
    </row>
    <row r="2688" spans="16:21" x14ac:dyDescent="0.2">
      <c r="P2688">
        <v>266.39999999999998</v>
      </c>
      <c r="Q2688">
        <f t="shared" si="217"/>
        <v>0.28318935869084455</v>
      </c>
      <c r="R2688">
        <f t="shared" si="218"/>
        <v>170.46</v>
      </c>
      <c r="S2688">
        <f t="shared" si="219"/>
        <v>0.17046</v>
      </c>
      <c r="T2688">
        <f t="shared" si="220"/>
        <v>-3.023451520214401</v>
      </c>
      <c r="U2688">
        <f t="shared" si="221"/>
        <v>6.976548479785599</v>
      </c>
    </row>
    <row r="2689" spans="16:21" x14ac:dyDescent="0.2">
      <c r="P2689">
        <v>266.5</v>
      </c>
      <c r="Q2689">
        <f t="shared" si="217"/>
        <v>0.28297156363602338</v>
      </c>
      <c r="R2689">
        <f t="shared" si="218"/>
        <v>170.45999999999998</v>
      </c>
      <c r="S2689">
        <f t="shared" si="219"/>
        <v>0.17045999999999997</v>
      </c>
      <c r="T2689">
        <f t="shared" si="220"/>
        <v>-3.0267928739331182</v>
      </c>
      <c r="U2689">
        <f t="shared" si="221"/>
        <v>6.9732071260668818</v>
      </c>
    </row>
    <row r="2690" spans="16:21" x14ac:dyDescent="0.2">
      <c r="P2690">
        <v>266.60000000000002</v>
      </c>
      <c r="Q2690">
        <f t="shared" si="217"/>
        <v>0.28275401769751818</v>
      </c>
      <c r="R2690">
        <f t="shared" si="218"/>
        <v>170.46</v>
      </c>
      <c r="S2690">
        <f t="shared" si="219"/>
        <v>0.17046</v>
      </c>
      <c r="T2690">
        <f t="shared" si="220"/>
        <v>-3.0301329740957286</v>
      </c>
      <c r="U2690">
        <f t="shared" si="221"/>
        <v>6.9698670259042714</v>
      </c>
    </row>
    <row r="2691" spans="16:21" x14ac:dyDescent="0.2">
      <c r="P2691">
        <v>266.7</v>
      </c>
      <c r="Q2691">
        <f t="shared" si="217"/>
        <v>0.28253672049710488</v>
      </c>
      <c r="R2691">
        <f t="shared" si="218"/>
        <v>170.45999999999998</v>
      </c>
      <c r="S2691">
        <f t="shared" si="219"/>
        <v>0.17045999999999997</v>
      </c>
      <c r="T2691">
        <f t="shared" si="220"/>
        <v>-3.0334718216424648</v>
      </c>
      <c r="U2691">
        <f t="shared" si="221"/>
        <v>6.9665281783575352</v>
      </c>
    </row>
    <row r="2692" spans="16:21" x14ac:dyDescent="0.2">
      <c r="P2692">
        <v>266.8</v>
      </c>
      <c r="Q2692">
        <f t="shared" si="217"/>
        <v>0.28231967165727662</v>
      </c>
      <c r="R2692">
        <f t="shared" si="218"/>
        <v>170.45999999999998</v>
      </c>
      <c r="S2692">
        <f t="shared" si="219"/>
        <v>0.17045999999999997</v>
      </c>
      <c r="T2692">
        <f t="shared" si="220"/>
        <v>-3.0368094175124796</v>
      </c>
      <c r="U2692">
        <f t="shared" si="221"/>
        <v>6.9631905824875204</v>
      </c>
    </row>
    <row r="2693" spans="16:21" x14ac:dyDescent="0.2">
      <c r="P2693">
        <v>266.89999999999998</v>
      </c>
      <c r="Q2693">
        <f t="shared" si="217"/>
        <v>0.28210287080123841</v>
      </c>
      <c r="R2693">
        <f t="shared" si="218"/>
        <v>170.46</v>
      </c>
      <c r="S2693">
        <f t="shared" si="219"/>
        <v>0.17046</v>
      </c>
      <c r="T2693">
        <f t="shared" si="220"/>
        <v>-3.0401457626439026</v>
      </c>
      <c r="U2693">
        <f t="shared" si="221"/>
        <v>6.9598542373560974</v>
      </c>
    </row>
    <row r="2694" spans="16:21" x14ac:dyDescent="0.2">
      <c r="P2694">
        <v>267</v>
      </c>
      <c r="Q2694">
        <f t="shared" si="217"/>
        <v>0.28188631755290949</v>
      </c>
      <c r="R2694">
        <f t="shared" si="218"/>
        <v>170.45999999999998</v>
      </c>
      <c r="S2694">
        <f t="shared" si="219"/>
        <v>0.17045999999999997</v>
      </c>
      <c r="T2694">
        <f t="shared" si="220"/>
        <v>-3.0434808579737904</v>
      </c>
      <c r="U2694">
        <f t="shared" si="221"/>
        <v>6.9565191420262096</v>
      </c>
    </row>
    <row r="2695" spans="16:21" x14ac:dyDescent="0.2">
      <c r="P2695">
        <v>267.10000000000002</v>
      </c>
      <c r="Q2695">
        <f t="shared" si="217"/>
        <v>0.28167001153691978</v>
      </c>
      <c r="R2695">
        <f t="shared" si="218"/>
        <v>170.46</v>
      </c>
      <c r="S2695">
        <f t="shared" si="219"/>
        <v>0.17046</v>
      </c>
      <c r="T2695">
        <f t="shared" si="220"/>
        <v>-3.0468147044381411</v>
      </c>
      <c r="U2695">
        <f t="shared" si="221"/>
        <v>6.9531852955618589</v>
      </c>
    </row>
    <row r="2696" spans="16:21" x14ac:dyDescent="0.2">
      <c r="P2696">
        <v>267.2</v>
      </c>
      <c r="Q2696">
        <f t="shared" si="217"/>
        <v>0.28145395237860837</v>
      </c>
      <c r="R2696">
        <f t="shared" si="218"/>
        <v>170.45999999999998</v>
      </c>
      <c r="S2696">
        <f t="shared" si="219"/>
        <v>0.17045999999999997</v>
      </c>
      <c r="T2696">
        <f t="shared" si="220"/>
        <v>-3.0501473029719079</v>
      </c>
      <c r="U2696">
        <f t="shared" si="221"/>
        <v>6.9498526970280921</v>
      </c>
    </row>
    <row r="2697" spans="16:21" x14ac:dyDescent="0.2">
      <c r="P2697">
        <v>267.3</v>
      </c>
      <c r="Q2697">
        <f t="shared" si="217"/>
        <v>0.28123813970402134</v>
      </c>
      <c r="R2697">
        <f t="shared" si="218"/>
        <v>170.46</v>
      </c>
      <c r="S2697">
        <f t="shared" si="219"/>
        <v>0.17046</v>
      </c>
      <c r="T2697">
        <f t="shared" si="220"/>
        <v>-3.0534786545090071</v>
      </c>
      <c r="U2697">
        <f t="shared" si="221"/>
        <v>6.9465213454909929</v>
      </c>
    </row>
    <row r="2698" spans="16:21" x14ac:dyDescent="0.2">
      <c r="P2698">
        <v>267.39999999999998</v>
      </c>
      <c r="Q2698">
        <f t="shared" si="217"/>
        <v>0.28102257313991175</v>
      </c>
      <c r="R2698">
        <f t="shared" si="218"/>
        <v>170.46000000000004</v>
      </c>
      <c r="S2698">
        <f t="shared" si="219"/>
        <v>0.17046000000000003</v>
      </c>
      <c r="T2698">
        <f t="shared" si="220"/>
        <v>-3.0568087599822888</v>
      </c>
      <c r="U2698">
        <f t="shared" si="221"/>
        <v>6.9431912400177112</v>
      </c>
    </row>
    <row r="2699" spans="16:21" x14ac:dyDescent="0.2">
      <c r="P2699">
        <v>267.5</v>
      </c>
      <c r="Q2699">
        <f t="shared" si="217"/>
        <v>0.28080725231373693</v>
      </c>
      <c r="R2699">
        <f t="shared" si="218"/>
        <v>170.45999999999998</v>
      </c>
      <c r="S2699">
        <f t="shared" si="219"/>
        <v>0.17045999999999997</v>
      </c>
      <c r="T2699">
        <f t="shared" si="220"/>
        <v>-3.060137620323566</v>
      </c>
      <c r="U2699">
        <f t="shared" si="221"/>
        <v>6.939862379676434</v>
      </c>
    </row>
    <row r="2700" spans="16:21" x14ac:dyDescent="0.2">
      <c r="P2700">
        <v>267.60000000000002</v>
      </c>
      <c r="Q2700">
        <f t="shared" si="217"/>
        <v>0.28059217685365728</v>
      </c>
      <c r="R2700">
        <f t="shared" si="218"/>
        <v>170.46</v>
      </c>
      <c r="S2700">
        <f t="shared" si="219"/>
        <v>0.17046</v>
      </c>
      <c r="T2700">
        <f t="shared" si="220"/>
        <v>-3.0634652364635997</v>
      </c>
      <c r="U2700">
        <f t="shared" si="221"/>
        <v>6.9365347635364003</v>
      </c>
    </row>
    <row r="2701" spans="16:21" x14ac:dyDescent="0.2">
      <c r="P2701">
        <v>267.7</v>
      </c>
      <c r="Q2701">
        <f t="shared" si="217"/>
        <v>0.28037734638853362</v>
      </c>
      <c r="R2701">
        <f t="shared" si="218"/>
        <v>170.46000000000004</v>
      </c>
      <c r="S2701">
        <f t="shared" si="219"/>
        <v>0.17046000000000003</v>
      </c>
      <c r="T2701">
        <f t="shared" si="220"/>
        <v>-3.066791609332121</v>
      </c>
      <c r="U2701">
        <f t="shared" si="221"/>
        <v>6.933208390667879</v>
      </c>
    </row>
    <row r="2702" spans="16:21" x14ac:dyDescent="0.2">
      <c r="P2702">
        <v>267.8</v>
      </c>
      <c r="Q2702">
        <f t="shared" si="217"/>
        <v>0.28016276054792844</v>
      </c>
      <c r="R2702">
        <f t="shared" si="218"/>
        <v>170.46</v>
      </c>
      <c r="S2702">
        <f t="shared" si="219"/>
        <v>0.17046</v>
      </c>
      <c r="T2702">
        <f t="shared" si="220"/>
        <v>-3.0701167398577951</v>
      </c>
      <c r="U2702">
        <f t="shared" si="221"/>
        <v>6.9298832601422049</v>
      </c>
    </row>
    <row r="2703" spans="16:21" x14ac:dyDescent="0.2">
      <c r="P2703">
        <v>267.89999999999998</v>
      </c>
      <c r="Q2703">
        <f t="shared" si="217"/>
        <v>0.27994841896209993</v>
      </c>
      <c r="R2703">
        <f t="shared" si="218"/>
        <v>170.46</v>
      </c>
      <c r="S2703">
        <f t="shared" si="219"/>
        <v>0.17046</v>
      </c>
      <c r="T2703">
        <f t="shared" si="220"/>
        <v>-3.0734406289682781</v>
      </c>
      <c r="U2703">
        <f t="shared" si="221"/>
        <v>6.9265593710317219</v>
      </c>
    </row>
    <row r="2704" spans="16:21" x14ac:dyDescent="0.2">
      <c r="P2704">
        <v>268</v>
      </c>
      <c r="Q2704">
        <f t="shared" si="217"/>
        <v>0.27973432126200448</v>
      </c>
      <c r="R2704">
        <f t="shared" si="218"/>
        <v>170.46</v>
      </c>
      <c r="S2704">
        <f t="shared" si="219"/>
        <v>0.17046</v>
      </c>
      <c r="T2704">
        <f t="shared" si="220"/>
        <v>-3.0767632775901674</v>
      </c>
      <c r="U2704">
        <f t="shared" si="221"/>
        <v>6.9232367224098326</v>
      </c>
    </row>
    <row r="2705" spans="16:21" x14ac:dyDescent="0.2">
      <c r="P2705">
        <v>268.10000000000002</v>
      </c>
      <c r="Q2705">
        <f t="shared" si="217"/>
        <v>0.27952046707929279</v>
      </c>
      <c r="R2705">
        <f t="shared" si="218"/>
        <v>170.45999999999998</v>
      </c>
      <c r="S2705">
        <f t="shared" si="219"/>
        <v>0.17045999999999997</v>
      </c>
      <c r="T2705">
        <f t="shared" si="220"/>
        <v>-3.0800846866490303</v>
      </c>
      <c r="U2705">
        <f t="shared" si="221"/>
        <v>6.9199153133509697</v>
      </c>
    </row>
    <row r="2706" spans="16:21" x14ac:dyDescent="0.2">
      <c r="P2706">
        <v>268.2</v>
      </c>
      <c r="Q2706">
        <f t="shared" si="217"/>
        <v>0.27930685604630984</v>
      </c>
      <c r="R2706">
        <f t="shared" si="218"/>
        <v>170.46</v>
      </c>
      <c r="S2706">
        <f t="shared" si="219"/>
        <v>0.17046</v>
      </c>
      <c r="T2706">
        <f t="shared" si="220"/>
        <v>-3.0834048570693895</v>
      </c>
      <c r="U2706">
        <f t="shared" si="221"/>
        <v>6.9165951429306105</v>
      </c>
    </row>
    <row r="2707" spans="16:21" x14ac:dyDescent="0.2">
      <c r="P2707">
        <v>268.3</v>
      </c>
      <c r="Q2707">
        <f t="shared" si="217"/>
        <v>0.27909348779609144</v>
      </c>
      <c r="R2707">
        <f t="shared" si="218"/>
        <v>170.46</v>
      </c>
      <c r="S2707">
        <f t="shared" si="219"/>
        <v>0.17046</v>
      </c>
      <c r="T2707">
        <f t="shared" si="220"/>
        <v>-3.0867237897747444</v>
      </c>
      <c r="U2707">
        <f t="shared" si="221"/>
        <v>6.9132762102252556</v>
      </c>
    </row>
    <row r="2708" spans="16:21" x14ac:dyDescent="0.2">
      <c r="P2708">
        <v>268.39999999999998</v>
      </c>
      <c r="Q2708">
        <f t="shared" si="217"/>
        <v>0.27888036196236415</v>
      </c>
      <c r="R2708">
        <f t="shared" si="218"/>
        <v>170.45999999999998</v>
      </c>
      <c r="S2708">
        <f t="shared" si="219"/>
        <v>0.17045999999999997</v>
      </c>
      <c r="T2708">
        <f t="shared" si="220"/>
        <v>-3.0900414856875642</v>
      </c>
      <c r="U2708">
        <f t="shared" si="221"/>
        <v>6.9099585143124358</v>
      </c>
    </row>
    <row r="2709" spans="16:21" x14ac:dyDescent="0.2">
      <c r="P2709">
        <v>268.5</v>
      </c>
      <c r="Q2709">
        <f t="shared" si="217"/>
        <v>0.2786674781795439</v>
      </c>
      <c r="R2709">
        <f t="shared" si="218"/>
        <v>170.46</v>
      </c>
      <c r="S2709">
        <f t="shared" si="219"/>
        <v>0.17046</v>
      </c>
      <c r="T2709">
        <f t="shared" si="220"/>
        <v>-3.0933579457292666</v>
      </c>
      <c r="U2709">
        <f t="shared" si="221"/>
        <v>6.9066420542707334</v>
      </c>
    </row>
    <row r="2710" spans="16:21" x14ac:dyDescent="0.2">
      <c r="P2710">
        <v>268.60000000000002</v>
      </c>
      <c r="Q2710">
        <f t="shared" si="217"/>
        <v>0.27845483608273169</v>
      </c>
      <c r="R2710">
        <f t="shared" si="218"/>
        <v>170.46</v>
      </c>
      <c r="S2710">
        <f t="shared" si="219"/>
        <v>0.17046</v>
      </c>
      <c r="T2710">
        <f t="shared" si="220"/>
        <v>-3.0966731708202815</v>
      </c>
      <c r="U2710">
        <f t="shared" si="221"/>
        <v>6.9033268291797185</v>
      </c>
    </row>
    <row r="2711" spans="16:21" x14ac:dyDescent="0.2">
      <c r="P2711">
        <v>268.7</v>
      </c>
      <c r="Q2711">
        <f t="shared" si="217"/>
        <v>0.27824243530771775</v>
      </c>
      <c r="R2711">
        <f t="shared" si="218"/>
        <v>170.46</v>
      </c>
      <c r="S2711">
        <f t="shared" si="219"/>
        <v>0.17046</v>
      </c>
      <c r="T2711">
        <f t="shared" si="220"/>
        <v>-3.0999871618799517</v>
      </c>
      <c r="U2711">
        <f t="shared" si="221"/>
        <v>6.9000128381200483</v>
      </c>
    </row>
    <row r="2712" spans="16:21" x14ac:dyDescent="0.2">
      <c r="P2712">
        <v>268.8</v>
      </c>
      <c r="Q2712">
        <f t="shared" si="217"/>
        <v>0.27803027549097326</v>
      </c>
      <c r="R2712">
        <f t="shared" si="218"/>
        <v>170.46</v>
      </c>
      <c r="S2712">
        <f t="shared" si="219"/>
        <v>0.17046</v>
      </c>
      <c r="T2712">
        <f t="shared" si="220"/>
        <v>-3.1032999198266467</v>
      </c>
      <c r="U2712">
        <f t="shared" si="221"/>
        <v>6.8967000801733533</v>
      </c>
    </row>
    <row r="2713" spans="16:21" x14ac:dyDescent="0.2">
      <c r="P2713">
        <v>268.89999999999998</v>
      </c>
      <c r="Q2713">
        <f t="shared" ref="Q2713:Q2776" si="222">IF(P2713&gt;108,(100*(0.001*10^(T2713/10)-0.001*10^((T2713-$Q$20)/10))/($Q$19)),MIN(($S$19*LOG10(P2713)+$U$19),($S$20*LOG10(P2713)+$U$20),($S$21*LOG10(P2713)+$U$21)))</f>
        <v>0.2778183562696534</v>
      </c>
      <c r="R2713">
        <f t="shared" si="218"/>
        <v>170.46</v>
      </c>
      <c r="S2713">
        <f t="shared" si="219"/>
        <v>0.17046</v>
      </c>
      <c r="T2713">
        <f t="shared" si="220"/>
        <v>-3.1066114455776841</v>
      </c>
      <c r="U2713">
        <f t="shared" si="221"/>
        <v>6.8933885544223159</v>
      </c>
    </row>
    <row r="2714" spans="16:21" x14ac:dyDescent="0.2">
      <c r="P2714">
        <v>269</v>
      </c>
      <c r="Q2714">
        <f t="shared" si="222"/>
        <v>0.27760667728159405</v>
      </c>
      <c r="R2714">
        <f t="shared" ref="R2714:R2777" si="223">1000*(0.001*10^(T2714/10)-0.001*10^((T2714-$Q$20)/10))/(0.01*Q2714)</f>
        <v>170.46</v>
      </c>
      <c r="S2714">
        <f t="shared" ref="S2714:S2777" si="224">0.001*R2714</f>
        <v>0.17046</v>
      </c>
      <c r="T2714">
        <f t="shared" ref="T2714:T2777" si="225">U2714-$Q$21</f>
        <v>-3.1099217400493657</v>
      </c>
      <c r="U2714">
        <f t="shared" ref="U2714:U2777" si="226">MIN($D$28*LOG(P2714)+$D$26,$D$29*LOG(P2714)+$D$27)</f>
        <v>6.8900782599506343</v>
      </c>
    </row>
    <row r="2715" spans="16:21" x14ac:dyDescent="0.2">
      <c r="P2715">
        <v>269.10000000000002</v>
      </c>
      <c r="Q2715">
        <f t="shared" si="222"/>
        <v>0.2773952381653107</v>
      </c>
      <c r="R2715">
        <f t="shared" si="223"/>
        <v>170.45999999999998</v>
      </c>
      <c r="S2715">
        <f t="shared" si="224"/>
        <v>0.17045999999999997</v>
      </c>
      <c r="T2715">
        <f t="shared" si="225"/>
        <v>-3.1132308041569701</v>
      </c>
      <c r="U2715">
        <f t="shared" si="226"/>
        <v>6.8867691958430299</v>
      </c>
    </row>
    <row r="2716" spans="16:21" x14ac:dyDescent="0.2">
      <c r="P2716">
        <v>269.2</v>
      </c>
      <c r="Q2716">
        <f t="shared" si="222"/>
        <v>0.27718403855999768</v>
      </c>
      <c r="R2716">
        <f t="shared" si="223"/>
        <v>170.46</v>
      </c>
      <c r="S2716">
        <f t="shared" si="224"/>
        <v>0.17046</v>
      </c>
      <c r="T2716">
        <f t="shared" si="225"/>
        <v>-3.1165386388147454</v>
      </c>
      <c r="U2716">
        <f t="shared" si="226"/>
        <v>6.8834613611852546</v>
      </c>
    </row>
    <row r="2717" spans="16:21" x14ac:dyDescent="0.2">
      <c r="P2717">
        <v>269.3</v>
      </c>
      <c r="Q2717">
        <f t="shared" si="222"/>
        <v>0.27697307810552257</v>
      </c>
      <c r="R2717">
        <f t="shared" si="223"/>
        <v>170.46</v>
      </c>
      <c r="S2717">
        <f t="shared" si="224"/>
        <v>0.17046</v>
      </c>
      <c r="T2717">
        <f t="shared" si="225"/>
        <v>-3.1198452449359664</v>
      </c>
      <c r="U2717">
        <f t="shared" si="226"/>
        <v>6.8801547550640336</v>
      </c>
    </row>
    <row r="2718" spans="16:21" x14ac:dyDescent="0.2">
      <c r="P2718">
        <v>269.39999999999998</v>
      </c>
      <c r="Q2718">
        <f t="shared" si="222"/>
        <v>0.27676235644243308</v>
      </c>
      <c r="R2718">
        <f t="shared" si="223"/>
        <v>170.46</v>
      </c>
      <c r="S2718">
        <f t="shared" si="224"/>
        <v>0.17046</v>
      </c>
      <c r="T2718">
        <f t="shared" si="225"/>
        <v>-3.1231506234328137</v>
      </c>
      <c r="U2718">
        <f t="shared" si="226"/>
        <v>6.8768493765671863</v>
      </c>
    </row>
    <row r="2719" spans="16:21" x14ac:dyDescent="0.2">
      <c r="P2719">
        <v>269.5</v>
      </c>
      <c r="Q2719">
        <f t="shared" si="222"/>
        <v>0.27655187321194558</v>
      </c>
      <c r="R2719">
        <f t="shared" si="223"/>
        <v>170.45999999999998</v>
      </c>
      <c r="S2719">
        <f t="shared" si="224"/>
        <v>0.17045999999999997</v>
      </c>
      <c r="T2719">
        <f t="shared" si="225"/>
        <v>-3.1264547752165228</v>
      </c>
      <c r="U2719">
        <f t="shared" si="226"/>
        <v>6.8735452247834772</v>
      </c>
    </row>
    <row r="2720" spans="16:21" x14ac:dyDescent="0.2">
      <c r="P2720">
        <v>269.60000000000002</v>
      </c>
      <c r="Q2720">
        <f t="shared" si="222"/>
        <v>0.27634162805595058</v>
      </c>
      <c r="R2720">
        <f t="shared" si="223"/>
        <v>170.45999999999998</v>
      </c>
      <c r="S2720">
        <f t="shared" si="224"/>
        <v>0.17045999999999997</v>
      </c>
      <c r="T2720">
        <f t="shared" si="225"/>
        <v>-3.1297577011972848</v>
      </c>
      <c r="U2720">
        <f t="shared" si="226"/>
        <v>6.8702422988027152</v>
      </c>
    </row>
    <row r="2721" spans="16:21" x14ac:dyDescent="0.2">
      <c r="P2721">
        <v>269.7</v>
      </c>
      <c r="Q2721">
        <f t="shared" si="222"/>
        <v>0.27613162061700941</v>
      </c>
      <c r="R2721">
        <f t="shared" si="223"/>
        <v>170.45999999999998</v>
      </c>
      <c r="S2721">
        <f t="shared" si="224"/>
        <v>0.17045999999999997</v>
      </c>
      <c r="T2721">
        <f t="shared" si="225"/>
        <v>-3.1330594022842675</v>
      </c>
      <c r="U2721">
        <f t="shared" si="226"/>
        <v>6.8669405977157325</v>
      </c>
    </row>
    <row r="2722" spans="16:21" x14ac:dyDescent="0.2">
      <c r="P2722">
        <v>269.8</v>
      </c>
      <c r="Q2722">
        <f t="shared" si="222"/>
        <v>0.27592185053835094</v>
      </c>
      <c r="R2722">
        <f t="shared" si="223"/>
        <v>170.45999999999995</v>
      </c>
      <c r="S2722">
        <f t="shared" si="224"/>
        <v>0.17045999999999994</v>
      </c>
      <c r="T2722">
        <f t="shared" si="225"/>
        <v>-3.1363598793856511</v>
      </c>
      <c r="U2722">
        <f t="shared" si="226"/>
        <v>6.8636401206143489</v>
      </c>
    </row>
    <row r="2723" spans="16:21" x14ac:dyDescent="0.2">
      <c r="P2723">
        <v>269.89999999999998</v>
      </c>
      <c r="Q2723">
        <f t="shared" si="222"/>
        <v>0.27571231746387243</v>
      </c>
      <c r="R2723">
        <f t="shared" si="223"/>
        <v>170.45999999999998</v>
      </c>
      <c r="S2723">
        <f t="shared" si="224"/>
        <v>0.17045999999999997</v>
      </c>
      <c r="T2723">
        <f t="shared" si="225"/>
        <v>-3.1396591334085926</v>
      </c>
      <c r="U2723">
        <f t="shared" si="226"/>
        <v>6.8603408665914074</v>
      </c>
    </row>
    <row r="2724" spans="16:21" x14ac:dyDescent="0.2">
      <c r="P2724">
        <v>270</v>
      </c>
      <c r="Q2724">
        <f t="shared" si="222"/>
        <v>0.2755030210381369</v>
      </c>
      <c r="R2724">
        <f t="shared" si="223"/>
        <v>170.46</v>
      </c>
      <c r="S2724">
        <f t="shared" si="224"/>
        <v>0.17046</v>
      </c>
      <c r="T2724">
        <f t="shared" si="225"/>
        <v>-3.1429571652592401</v>
      </c>
      <c r="U2724">
        <f t="shared" si="226"/>
        <v>6.8570428347407599</v>
      </c>
    </row>
    <row r="2725" spans="16:21" x14ac:dyDescent="0.2">
      <c r="P2725">
        <v>270.10000000000002</v>
      </c>
      <c r="Q2725">
        <f t="shared" si="222"/>
        <v>0.27529396090637154</v>
      </c>
      <c r="R2725">
        <f t="shared" si="223"/>
        <v>170.45999999999998</v>
      </c>
      <c r="S2725">
        <f t="shared" si="224"/>
        <v>0.17045999999999997</v>
      </c>
      <c r="T2725">
        <f t="shared" si="225"/>
        <v>-3.1462539758427397</v>
      </c>
      <c r="U2725">
        <f t="shared" si="226"/>
        <v>6.8537460241572603</v>
      </c>
    </row>
    <row r="2726" spans="16:21" x14ac:dyDescent="0.2">
      <c r="P2726">
        <v>270.2</v>
      </c>
      <c r="Q2726">
        <f t="shared" si="222"/>
        <v>0.27508513671446644</v>
      </c>
      <c r="R2726">
        <f t="shared" si="223"/>
        <v>170.46</v>
      </c>
      <c r="S2726">
        <f t="shared" si="224"/>
        <v>0.17046</v>
      </c>
      <c r="T2726">
        <f t="shared" si="225"/>
        <v>-3.1495495660632358</v>
      </c>
      <c r="U2726">
        <f t="shared" si="226"/>
        <v>6.8504504339367642</v>
      </c>
    </row>
    <row r="2727" spans="16:21" x14ac:dyDescent="0.2">
      <c r="P2727">
        <v>270.3</v>
      </c>
      <c r="Q2727">
        <f t="shared" si="222"/>
        <v>0.27487654810897266</v>
      </c>
      <c r="R2727">
        <f t="shared" si="223"/>
        <v>170.46</v>
      </c>
      <c r="S2727">
        <f t="shared" si="224"/>
        <v>0.17046</v>
      </c>
      <c r="T2727">
        <f t="shared" si="225"/>
        <v>-3.1528439368238708</v>
      </c>
      <c r="U2727">
        <f t="shared" si="226"/>
        <v>6.8471560631761292</v>
      </c>
    </row>
    <row r="2728" spans="16:21" x14ac:dyDescent="0.2">
      <c r="P2728">
        <v>270.39999999999998</v>
      </c>
      <c r="Q2728">
        <f t="shared" si="222"/>
        <v>0.27466819473710319</v>
      </c>
      <c r="R2728">
        <f t="shared" si="223"/>
        <v>170.46</v>
      </c>
      <c r="S2728">
        <f t="shared" si="224"/>
        <v>0.17046</v>
      </c>
      <c r="T2728">
        <f t="shared" si="225"/>
        <v>-3.1561370890267639</v>
      </c>
      <c r="U2728">
        <f t="shared" si="226"/>
        <v>6.8438629109732361</v>
      </c>
    </row>
    <row r="2729" spans="16:21" x14ac:dyDescent="0.2">
      <c r="P2729">
        <v>270.5</v>
      </c>
      <c r="Q2729">
        <f t="shared" si="222"/>
        <v>0.27446007624672702</v>
      </c>
      <c r="R2729">
        <f t="shared" si="223"/>
        <v>170.46</v>
      </c>
      <c r="S2729">
        <f t="shared" si="224"/>
        <v>0.17046</v>
      </c>
      <c r="T2729">
        <f t="shared" si="225"/>
        <v>-3.1594290235730611</v>
      </c>
      <c r="U2729">
        <f t="shared" si="226"/>
        <v>6.8405709764269389</v>
      </c>
    </row>
    <row r="2730" spans="16:21" x14ac:dyDescent="0.2">
      <c r="P2730">
        <v>270.60000000000002</v>
      </c>
      <c r="Q2730">
        <f t="shared" si="222"/>
        <v>0.27425219228637215</v>
      </c>
      <c r="R2730">
        <f t="shared" si="223"/>
        <v>170.46</v>
      </c>
      <c r="S2730">
        <f t="shared" si="224"/>
        <v>0.17046</v>
      </c>
      <c r="T2730">
        <f t="shared" si="225"/>
        <v>-3.1627197413628849</v>
      </c>
      <c r="U2730">
        <f t="shared" si="226"/>
        <v>6.8372802586371151</v>
      </c>
    </row>
    <row r="2731" spans="16:21" x14ac:dyDescent="0.2">
      <c r="P2731">
        <v>270.7</v>
      </c>
      <c r="Q2731">
        <f t="shared" si="222"/>
        <v>0.27404454250522109</v>
      </c>
      <c r="R2731">
        <f t="shared" si="223"/>
        <v>170.45999999999998</v>
      </c>
      <c r="S2731">
        <f t="shared" si="224"/>
        <v>0.17045999999999997</v>
      </c>
      <c r="T2731">
        <f t="shared" si="225"/>
        <v>-3.1660092432953775</v>
      </c>
      <c r="U2731">
        <f t="shared" si="226"/>
        <v>6.8339907567046225</v>
      </c>
    </row>
    <row r="2732" spans="16:21" x14ac:dyDescent="0.2">
      <c r="P2732">
        <v>270.8</v>
      </c>
      <c r="Q2732">
        <f t="shared" si="222"/>
        <v>0.27383712655311004</v>
      </c>
      <c r="R2732">
        <f t="shared" si="223"/>
        <v>170.46000000000004</v>
      </c>
      <c r="S2732">
        <f t="shared" si="224"/>
        <v>0.17046000000000003</v>
      </c>
      <c r="T2732">
        <f t="shared" si="225"/>
        <v>-3.1692975302686861</v>
      </c>
      <c r="U2732">
        <f t="shared" si="226"/>
        <v>6.8307024697313139</v>
      </c>
    </row>
    <row r="2733" spans="16:21" x14ac:dyDescent="0.2">
      <c r="P2733">
        <v>270.89999999999998</v>
      </c>
      <c r="Q2733">
        <f t="shared" si="222"/>
        <v>0.27362994408052904</v>
      </c>
      <c r="R2733">
        <f t="shared" si="223"/>
        <v>170.46</v>
      </c>
      <c r="S2733">
        <f t="shared" si="224"/>
        <v>0.17046</v>
      </c>
      <c r="T2733">
        <f t="shared" si="225"/>
        <v>-3.1725846031799492</v>
      </c>
      <c r="U2733">
        <f t="shared" si="226"/>
        <v>6.8274153968200508</v>
      </c>
    </row>
    <row r="2734" spans="16:21" x14ac:dyDescent="0.2">
      <c r="P2734">
        <v>271</v>
      </c>
      <c r="Q2734">
        <f t="shared" si="222"/>
        <v>0.27342299473861881</v>
      </c>
      <c r="R2734">
        <f t="shared" si="223"/>
        <v>170.46</v>
      </c>
      <c r="S2734">
        <f t="shared" si="224"/>
        <v>0.17046</v>
      </c>
      <c r="T2734">
        <f t="shared" si="225"/>
        <v>-3.1758704629253174</v>
      </c>
      <c r="U2734">
        <f t="shared" si="226"/>
        <v>6.8241295370746826</v>
      </c>
    </row>
    <row r="2735" spans="16:21" x14ac:dyDescent="0.2">
      <c r="P2735">
        <v>271.10000000000002</v>
      </c>
      <c r="Q2735">
        <f t="shared" si="222"/>
        <v>0.27321627817916949</v>
      </c>
      <c r="R2735">
        <f t="shared" si="223"/>
        <v>170.46</v>
      </c>
      <c r="S2735">
        <f t="shared" si="224"/>
        <v>0.17046</v>
      </c>
      <c r="T2735">
        <f t="shared" si="225"/>
        <v>-3.1791551103999538</v>
      </c>
      <c r="U2735">
        <f t="shared" si="226"/>
        <v>6.8208448896000462</v>
      </c>
    </row>
    <row r="2736" spans="16:21" x14ac:dyDescent="0.2">
      <c r="P2736">
        <v>271.2</v>
      </c>
      <c r="Q2736">
        <f t="shared" si="222"/>
        <v>0.27300979405461984</v>
      </c>
      <c r="R2736">
        <f t="shared" si="223"/>
        <v>170.45999999999998</v>
      </c>
      <c r="S2736">
        <f t="shared" si="224"/>
        <v>0.17045999999999997</v>
      </c>
      <c r="T2736">
        <f t="shared" si="225"/>
        <v>-3.1824385464980267</v>
      </c>
      <c r="U2736">
        <f t="shared" si="226"/>
        <v>6.8175614535019733</v>
      </c>
    </row>
    <row r="2737" spans="16:21" x14ac:dyDescent="0.2">
      <c r="P2737">
        <v>271.3</v>
      </c>
      <c r="Q2737">
        <f t="shared" si="222"/>
        <v>0.27280354201805512</v>
      </c>
      <c r="R2737">
        <f t="shared" si="223"/>
        <v>170.46</v>
      </c>
      <c r="S2737">
        <f t="shared" si="224"/>
        <v>0.17046</v>
      </c>
      <c r="T2737">
        <f t="shared" si="225"/>
        <v>-3.1857207721127168</v>
      </c>
      <c r="U2737">
        <f t="shared" si="226"/>
        <v>6.8142792278872832</v>
      </c>
    </row>
    <row r="2738" spans="16:21" x14ac:dyDescent="0.2">
      <c r="P2738">
        <v>271.39999999999998</v>
      </c>
      <c r="Q2738">
        <f t="shared" si="222"/>
        <v>0.27259752172320645</v>
      </c>
      <c r="R2738">
        <f t="shared" si="223"/>
        <v>170.46</v>
      </c>
      <c r="S2738">
        <f t="shared" si="224"/>
        <v>0.17046</v>
      </c>
      <c r="T2738">
        <f t="shared" si="225"/>
        <v>-3.1890017881362169</v>
      </c>
      <c r="U2738">
        <f t="shared" si="226"/>
        <v>6.8109982118637831</v>
      </c>
    </row>
    <row r="2739" spans="16:21" x14ac:dyDescent="0.2">
      <c r="P2739">
        <v>271.5</v>
      </c>
      <c r="Q2739">
        <f t="shared" si="222"/>
        <v>0.27239173282444779</v>
      </c>
      <c r="R2739">
        <f t="shared" si="223"/>
        <v>170.46</v>
      </c>
      <c r="S2739">
        <f t="shared" si="224"/>
        <v>0.17046</v>
      </c>
      <c r="T2739">
        <f t="shared" si="225"/>
        <v>-3.1922815954597468</v>
      </c>
      <c r="U2739">
        <f t="shared" si="226"/>
        <v>6.8077184045402532</v>
      </c>
    </row>
    <row r="2740" spans="16:21" x14ac:dyDescent="0.2">
      <c r="P2740">
        <v>271.60000000000002</v>
      </c>
      <c r="Q2740">
        <f t="shared" si="222"/>
        <v>0.2721861749767977</v>
      </c>
      <c r="R2740">
        <f t="shared" si="223"/>
        <v>170.46</v>
      </c>
      <c r="S2740">
        <f t="shared" si="224"/>
        <v>0.17046</v>
      </c>
      <c r="T2740">
        <f t="shared" si="225"/>
        <v>-3.1955601949735097</v>
      </c>
      <c r="U2740">
        <f t="shared" si="226"/>
        <v>6.8044398050264903</v>
      </c>
    </row>
    <row r="2741" spans="16:21" x14ac:dyDescent="0.2">
      <c r="P2741">
        <v>271.7</v>
      </c>
      <c r="Q2741">
        <f t="shared" si="222"/>
        <v>0.2719808478359137</v>
      </c>
      <c r="R2741">
        <f t="shared" si="223"/>
        <v>170.46</v>
      </c>
      <c r="S2741">
        <f t="shared" si="224"/>
        <v>0.17046</v>
      </c>
      <c r="T2741">
        <f t="shared" si="225"/>
        <v>-3.1988375875667572</v>
      </c>
      <c r="U2741">
        <f t="shared" si="226"/>
        <v>6.8011624124332428</v>
      </c>
    </row>
    <row r="2742" spans="16:21" x14ac:dyDescent="0.2">
      <c r="P2742">
        <v>271.8</v>
      </c>
      <c r="Q2742">
        <f t="shared" si="222"/>
        <v>0.27177575105809371</v>
      </c>
      <c r="R2742">
        <f t="shared" si="223"/>
        <v>170.45999999999998</v>
      </c>
      <c r="S2742">
        <f t="shared" si="224"/>
        <v>0.17045999999999997</v>
      </c>
      <c r="T2742">
        <f t="shared" si="225"/>
        <v>-3.2021137741277528</v>
      </c>
      <c r="U2742">
        <f t="shared" si="226"/>
        <v>6.7978862258722472</v>
      </c>
    </row>
    <row r="2743" spans="16:21" x14ac:dyDescent="0.2">
      <c r="P2743">
        <v>271.89999999999998</v>
      </c>
      <c r="Q2743">
        <f t="shared" si="222"/>
        <v>0.27157088430027521</v>
      </c>
      <c r="R2743">
        <f t="shared" si="223"/>
        <v>170.45999999999998</v>
      </c>
      <c r="S2743">
        <f t="shared" si="224"/>
        <v>0.17045999999999997</v>
      </c>
      <c r="T2743">
        <f t="shared" si="225"/>
        <v>-3.2053887555437512</v>
      </c>
      <c r="U2743">
        <f t="shared" si="226"/>
        <v>6.7946112444562488</v>
      </c>
    </row>
    <row r="2744" spans="16:21" x14ac:dyDescent="0.2">
      <c r="P2744">
        <v>272</v>
      </c>
      <c r="Q2744">
        <f t="shared" si="222"/>
        <v>0.27136624722003028</v>
      </c>
      <c r="R2744">
        <f t="shared" si="223"/>
        <v>170.46000000000004</v>
      </c>
      <c r="S2744">
        <f t="shared" si="224"/>
        <v>0.17046000000000003</v>
      </c>
      <c r="T2744">
        <f t="shared" si="225"/>
        <v>-3.2086625327010694</v>
      </c>
      <c r="U2744">
        <f t="shared" si="226"/>
        <v>6.7913374672989306</v>
      </c>
    </row>
    <row r="2745" spans="16:21" x14ac:dyDescent="0.2">
      <c r="P2745">
        <v>272.10000000000002</v>
      </c>
      <c r="Q2745">
        <f t="shared" si="222"/>
        <v>0.27116183947556743</v>
      </c>
      <c r="R2745">
        <f t="shared" si="223"/>
        <v>170.46</v>
      </c>
      <c r="S2745">
        <f t="shared" si="224"/>
        <v>0.17046</v>
      </c>
      <c r="T2745">
        <f t="shared" si="225"/>
        <v>-3.2119351064850292</v>
      </c>
      <c r="U2745">
        <f t="shared" si="226"/>
        <v>6.7880648935149708</v>
      </c>
    </row>
    <row r="2746" spans="16:21" x14ac:dyDescent="0.2">
      <c r="P2746">
        <v>272.2</v>
      </c>
      <c r="Q2746">
        <f t="shared" si="222"/>
        <v>0.27095766072572985</v>
      </c>
      <c r="R2746">
        <f t="shared" si="223"/>
        <v>170.45999999999998</v>
      </c>
      <c r="S2746">
        <f t="shared" si="224"/>
        <v>0.17045999999999997</v>
      </c>
      <c r="T2746">
        <f t="shared" si="225"/>
        <v>-3.2152064777799652</v>
      </c>
      <c r="U2746">
        <f t="shared" si="226"/>
        <v>6.7847935222200348</v>
      </c>
    </row>
    <row r="2747" spans="16:21" x14ac:dyDescent="0.2">
      <c r="P2747">
        <v>272.3</v>
      </c>
      <c r="Q2747">
        <f t="shared" si="222"/>
        <v>0.27075371062999104</v>
      </c>
      <c r="R2747">
        <f t="shared" si="223"/>
        <v>170.45999999999998</v>
      </c>
      <c r="S2747">
        <f t="shared" si="224"/>
        <v>0.17045999999999997</v>
      </c>
      <c r="T2747">
        <f t="shared" si="225"/>
        <v>-3.2184766474692736</v>
      </c>
      <c r="U2747">
        <f t="shared" si="226"/>
        <v>6.7815233525307264</v>
      </c>
    </row>
    <row r="2748" spans="16:21" x14ac:dyDescent="0.2">
      <c r="P2748">
        <v>272.39999999999998</v>
      </c>
      <c r="Q2748">
        <f t="shared" si="222"/>
        <v>0.2705499888484591</v>
      </c>
      <c r="R2748">
        <f t="shared" si="223"/>
        <v>170.45999999999998</v>
      </c>
      <c r="S2748">
        <f t="shared" si="224"/>
        <v>0.17045999999999997</v>
      </c>
      <c r="T2748">
        <f t="shared" si="225"/>
        <v>-3.2217456164353209</v>
      </c>
      <c r="U2748">
        <f t="shared" si="226"/>
        <v>6.7782543835646791</v>
      </c>
    </row>
    <row r="2749" spans="16:21" x14ac:dyDescent="0.2">
      <c r="P2749">
        <v>272.5</v>
      </c>
      <c r="Q2749">
        <f t="shared" si="222"/>
        <v>0.27034649504186875</v>
      </c>
      <c r="R2749">
        <f t="shared" si="223"/>
        <v>170.46</v>
      </c>
      <c r="S2749">
        <f t="shared" si="224"/>
        <v>0.17046</v>
      </c>
      <c r="T2749">
        <f t="shared" si="225"/>
        <v>-3.2250133855595564</v>
      </c>
      <c r="U2749">
        <f t="shared" si="226"/>
        <v>6.7749866144404436</v>
      </c>
    </row>
    <row r="2750" spans="16:21" x14ac:dyDescent="0.2">
      <c r="P2750">
        <v>272.60000000000002</v>
      </c>
      <c r="Q2750">
        <f t="shared" si="222"/>
        <v>0.27014322887158532</v>
      </c>
      <c r="R2750">
        <f t="shared" si="223"/>
        <v>170.46000000000004</v>
      </c>
      <c r="S2750">
        <f t="shared" si="224"/>
        <v>0.17046000000000003</v>
      </c>
      <c r="T2750">
        <f t="shared" si="225"/>
        <v>-3.2282799557224209</v>
      </c>
      <c r="U2750">
        <f t="shared" si="226"/>
        <v>6.7717200442775791</v>
      </c>
    </row>
    <row r="2751" spans="16:21" x14ac:dyDescent="0.2">
      <c r="P2751">
        <v>272.7</v>
      </c>
      <c r="Q2751">
        <f t="shared" si="222"/>
        <v>0.26994018999959962</v>
      </c>
      <c r="R2751">
        <f t="shared" si="223"/>
        <v>170.46</v>
      </c>
      <c r="S2751">
        <f t="shared" si="224"/>
        <v>0.17046</v>
      </c>
      <c r="T2751">
        <f t="shared" si="225"/>
        <v>-3.2315453278034099</v>
      </c>
      <c r="U2751">
        <f t="shared" si="226"/>
        <v>6.7684546721965901</v>
      </c>
    </row>
    <row r="2752" spans="16:21" x14ac:dyDescent="0.2">
      <c r="P2752">
        <v>272.8</v>
      </c>
      <c r="Q2752">
        <f t="shared" si="222"/>
        <v>0.2697373780885286</v>
      </c>
      <c r="R2752">
        <f t="shared" si="223"/>
        <v>170.46</v>
      </c>
      <c r="S2752">
        <f t="shared" si="224"/>
        <v>0.17046</v>
      </c>
      <c r="T2752">
        <f t="shared" si="225"/>
        <v>-3.2348095026810455</v>
      </c>
      <c r="U2752">
        <f t="shared" si="226"/>
        <v>6.7651904973189545</v>
      </c>
    </row>
    <row r="2753" spans="16:21" x14ac:dyDescent="0.2">
      <c r="P2753">
        <v>272.89999999999998</v>
      </c>
      <c r="Q2753">
        <f t="shared" si="222"/>
        <v>0.26953479280161413</v>
      </c>
      <c r="R2753">
        <f t="shared" si="223"/>
        <v>170.46000000000004</v>
      </c>
      <c r="S2753">
        <f t="shared" si="224"/>
        <v>0.17046000000000003</v>
      </c>
      <c r="T2753">
        <f t="shared" si="225"/>
        <v>-3.2380724812328694</v>
      </c>
      <c r="U2753">
        <f t="shared" si="226"/>
        <v>6.7619275187671306</v>
      </c>
    </row>
    <row r="2754" spans="16:21" x14ac:dyDescent="0.2">
      <c r="P2754">
        <v>273</v>
      </c>
      <c r="Q2754">
        <f t="shared" si="222"/>
        <v>0.26933243380271893</v>
      </c>
      <c r="R2754">
        <f t="shared" si="223"/>
        <v>170.45999999999998</v>
      </c>
      <c r="S2754">
        <f t="shared" si="224"/>
        <v>0.17045999999999997</v>
      </c>
      <c r="T2754">
        <f t="shared" si="225"/>
        <v>-3.2413342643354923</v>
      </c>
      <c r="U2754">
        <f t="shared" si="226"/>
        <v>6.7586657356645077</v>
      </c>
    </row>
    <row r="2755" spans="16:21" x14ac:dyDescent="0.2">
      <c r="P2755">
        <v>273.10000000000002</v>
      </c>
      <c r="Q2755">
        <f t="shared" si="222"/>
        <v>0.26913030075632904</v>
      </c>
      <c r="R2755">
        <f t="shared" si="223"/>
        <v>170.45999999999998</v>
      </c>
      <c r="S2755">
        <f t="shared" si="224"/>
        <v>0.17045999999999997</v>
      </c>
      <c r="T2755">
        <f t="shared" si="225"/>
        <v>-3.2445948528645303</v>
      </c>
      <c r="U2755">
        <f t="shared" si="226"/>
        <v>6.7554051471354697</v>
      </c>
    </row>
    <row r="2756" spans="16:21" x14ac:dyDescent="0.2">
      <c r="P2756">
        <v>273.2</v>
      </c>
      <c r="Q2756">
        <f t="shared" si="222"/>
        <v>0.26892839332755064</v>
      </c>
      <c r="R2756">
        <f t="shared" si="223"/>
        <v>170.45999999999998</v>
      </c>
      <c r="S2756">
        <f t="shared" si="224"/>
        <v>0.17045999999999997</v>
      </c>
      <c r="T2756">
        <f t="shared" si="225"/>
        <v>-3.2478542476946402</v>
      </c>
      <c r="U2756">
        <f t="shared" si="226"/>
        <v>6.7521457523053598</v>
      </c>
    </row>
    <row r="2757" spans="16:21" x14ac:dyDescent="0.2">
      <c r="P2757">
        <v>273.3</v>
      </c>
      <c r="Q2757">
        <f t="shared" si="222"/>
        <v>0.26872671118210634</v>
      </c>
      <c r="R2757">
        <f t="shared" si="223"/>
        <v>170.45999999999998</v>
      </c>
      <c r="S2757">
        <f t="shared" si="224"/>
        <v>0.17045999999999997</v>
      </c>
      <c r="T2757">
        <f t="shared" si="225"/>
        <v>-3.2511124496995478</v>
      </c>
      <c r="U2757">
        <f t="shared" si="226"/>
        <v>6.7488875503004522</v>
      </c>
    </row>
    <row r="2758" spans="16:21" x14ac:dyDescent="0.2">
      <c r="P2758">
        <v>273.39999999999998</v>
      </c>
      <c r="Q2758">
        <f t="shared" si="222"/>
        <v>0.2685252539863397</v>
      </c>
      <c r="R2758">
        <f t="shared" si="223"/>
        <v>170.45999999999998</v>
      </c>
      <c r="S2758">
        <f t="shared" si="224"/>
        <v>0.17045999999999997</v>
      </c>
      <c r="T2758">
        <f t="shared" si="225"/>
        <v>-3.2543694597519703</v>
      </c>
      <c r="U2758">
        <f t="shared" si="226"/>
        <v>6.7456305402480297</v>
      </c>
    </row>
    <row r="2759" spans="16:21" x14ac:dyDescent="0.2">
      <c r="P2759">
        <v>273.5</v>
      </c>
      <c r="Q2759">
        <f t="shared" si="222"/>
        <v>0.26832402140720668</v>
      </c>
      <c r="R2759">
        <f t="shared" si="223"/>
        <v>170.46</v>
      </c>
      <c r="S2759">
        <f t="shared" si="224"/>
        <v>0.17046</v>
      </c>
      <c r="T2759">
        <f t="shared" si="225"/>
        <v>-3.2576252787237152</v>
      </c>
      <c r="U2759">
        <f t="shared" si="226"/>
        <v>6.7423747212762848</v>
      </c>
    </row>
    <row r="2760" spans="16:21" x14ac:dyDescent="0.2">
      <c r="P2760">
        <v>273.60000000000002</v>
      </c>
      <c r="Q2760">
        <f t="shared" si="222"/>
        <v>0.26812301311227998</v>
      </c>
      <c r="R2760">
        <f t="shared" si="223"/>
        <v>170.46</v>
      </c>
      <c r="S2760">
        <f t="shared" si="224"/>
        <v>0.17046</v>
      </c>
      <c r="T2760">
        <f t="shared" si="225"/>
        <v>-3.2608799074856094</v>
      </c>
      <c r="U2760">
        <f t="shared" si="226"/>
        <v>6.7391200925143906</v>
      </c>
    </row>
    <row r="2761" spans="16:21" x14ac:dyDescent="0.2">
      <c r="P2761">
        <v>273.7</v>
      </c>
      <c r="Q2761">
        <f t="shared" si="222"/>
        <v>0.26792222876974459</v>
      </c>
      <c r="R2761">
        <f t="shared" si="223"/>
        <v>170.46</v>
      </c>
      <c r="S2761">
        <f t="shared" si="224"/>
        <v>0.17046</v>
      </c>
      <c r="T2761">
        <f t="shared" si="225"/>
        <v>-3.2641333469075349</v>
      </c>
      <c r="U2761">
        <f t="shared" si="226"/>
        <v>6.7358666530924651</v>
      </c>
    </row>
    <row r="2762" spans="16:21" x14ac:dyDescent="0.2">
      <c r="P2762">
        <v>273.8</v>
      </c>
      <c r="Q2762">
        <f t="shared" si="222"/>
        <v>0.2677216680483982</v>
      </c>
      <c r="R2762">
        <f t="shared" si="223"/>
        <v>170.45999999999998</v>
      </c>
      <c r="S2762">
        <f t="shared" si="224"/>
        <v>0.17045999999999997</v>
      </c>
      <c r="T2762">
        <f t="shared" si="225"/>
        <v>-3.2673855978584072</v>
      </c>
      <c r="U2762">
        <f t="shared" si="226"/>
        <v>6.7326144021415928</v>
      </c>
    </row>
    <row r="2763" spans="16:21" x14ac:dyDescent="0.2">
      <c r="P2763">
        <v>273.89999999999998</v>
      </c>
      <c r="Q2763">
        <f t="shared" si="222"/>
        <v>0.26752133061764821</v>
      </c>
      <c r="R2763">
        <f t="shared" si="223"/>
        <v>170.45999999999998</v>
      </c>
      <c r="S2763">
        <f t="shared" si="224"/>
        <v>0.17045999999999997</v>
      </c>
      <c r="T2763">
        <f t="shared" si="225"/>
        <v>-3.2706366612062041</v>
      </c>
      <c r="U2763">
        <f t="shared" si="226"/>
        <v>6.7293633387937959</v>
      </c>
    </row>
    <row r="2764" spans="16:21" x14ac:dyDescent="0.2">
      <c r="P2764">
        <v>274</v>
      </c>
      <c r="Q2764">
        <f t="shared" si="222"/>
        <v>0.26732121614751125</v>
      </c>
      <c r="R2764">
        <f t="shared" si="223"/>
        <v>170.46</v>
      </c>
      <c r="S2764">
        <f t="shared" si="224"/>
        <v>0.17046</v>
      </c>
      <c r="T2764">
        <f t="shared" si="225"/>
        <v>-3.2738865378179511</v>
      </c>
      <c r="U2764">
        <f t="shared" si="226"/>
        <v>6.7261134621820489</v>
      </c>
    </row>
    <row r="2765" spans="16:21" x14ac:dyDescent="0.2">
      <c r="P2765">
        <v>274.10000000000002</v>
      </c>
      <c r="Q2765">
        <f t="shared" si="222"/>
        <v>0.26712132430861268</v>
      </c>
      <c r="R2765">
        <f t="shared" si="223"/>
        <v>170.46</v>
      </c>
      <c r="S2765">
        <f t="shared" si="224"/>
        <v>0.17046</v>
      </c>
      <c r="T2765">
        <f t="shared" si="225"/>
        <v>-3.2771352285597146</v>
      </c>
      <c r="U2765">
        <f t="shared" si="226"/>
        <v>6.7228647714402854</v>
      </c>
    </row>
    <row r="2766" spans="16:21" x14ac:dyDescent="0.2">
      <c r="P2766">
        <v>274.2</v>
      </c>
      <c r="Q2766">
        <f t="shared" si="222"/>
        <v>0.26692165477218338</v>
      </c>
      <c r="R2766">
        <f t="shared" si="223"/>
        <v>170.45999999999998</v>
      </c>
      <c r="S2766">
        <f t="shared" si="224"/>
        <v>0.17045999999999997</v>
      </c>
      <c r="T2766">
        <f t="shared" si="225"/>
        <v>-3.280382734296623</v>
      </c>
      <c r="U2766">
        <f t="shared" si="226"/>
        <v>6.719617265703377</v>
      </c>
    </row>
    <row r="2767" spans="16:21" x14ac:dyDescent="0.2">
      <c r="P2767">
        <v>274.3</v>
      </c>
      <c r="Q2767">
        <f t="shared" si="222"/>
        <v>0.26672220721006001</v>
      </c>
      <c r="R2767">
        <f t="shared" si="223"/>
        <v>170.46</v>
      </c>
      <c r="S2767">
        <f t="shared" si="224"/>
        <v>0.17046</v>
      </c>
      <c r="T2767">
        <f t="shared" si="225"/>
        <v>-3.2836290558928525</v>
      </c>
      <c r="U2767">
        <f t="shared" si="226"/>
        <v>6.7163709441071475</v>
      </c>
    </row>
    <row r="2768" spans="16:21" x14ac:dyDescent="0.2">
      <c r="P2768">
        <v>274.39999999999998</v>
      </c>
      <c r="Q2768">
        <f t="shared" si="222"/>
        <v>0.26652298129468294</v>
      </c>
      <c r="R2768">
        <f t="shared" si="223"/>
        <v>170.46</v>
      </c>
      <c r="S2768">
        <f t="shared" si="224"/>
        <v>0.17046</v>
      </c>
      <c r="T2768">
        <f t="shared" si="225"/>
        <v>-3.2868741942116344</v>
      </c>
      <c r="U2768">
        <f t="shared" si="226"/>
        <v>6.7131258057883656</v>
      </c>
    </row>
    <row r="2769" spans="16:21" x14ac:dyDescent="0.2">
      <c r="P2769">
        <v>274.5</v>
      </c>
      <c r="Q2769">
        <f t="shared" si="222"/>
        <v>0.26632397669909474</v>
      </c>
      <c r="R2769">
        <f t="shared" si="223"/>
        <v>170.45999999999998</v>
      </c>
      <c r="S2769">
        <f t="shared" si="224"/>
        <v>0.17045999999999997</v>
      </c>
      <c r="T2769">
        <f t="shared" si="225"/>
        <v>-3.2901181501152621</v>
      </c>
      <c r="U2769">
        <f t="shared" si="226"/>
        <v>6.7098818498847379</v>
      </c>
    </row>
    <row r="2770" spans="16:21" x14ac:dyDescent="0.2">
      <c r="P2770">
        <v>274.60000000000002</v>
      </c>
      <c r="Q2770">
        <f t="shared" si="222"/>
        <v>0.26612519309693883</v>
      </c>
      <c r="R2770">
        <f t="shared" si="223"/>
        <v>170.46</v>
      </c>
      <c r="S2770">
        <f t="shared" si="224"/>
        <v>0.17046</v>
      </c>
      <c r="T2770">
        <f t="shared" si="225"/>
        <v>-3.293360924465091</v>
      </c>
      <c r="U2770">
        <f t="shared" si="226"/>
        <v>6.706639075534909</v>
      </c>
    </row>
    <row r="2771" spans="16:21" x14ac:dyDescent="0.2">
      <c r="P2771">
        <v>274.7</v>
      </c>
      <c r="Q2771">
        <f t="shared" si="222"/>
        <v>0.26592663016245971</v>
      </c>
      <c r="R2771">
        <f t="shared" si="223"/>
        <v>170.45999999999998</v>
      </c>
      <c r="S2771">
        <f t="shared" si="224"/>
        <v>0.17045999999999997</v>
      </c>
      <c r="T2771">
        <f t="shared" si="225"/>
        <v>-3.2966025181215173</v>
      </c>
      <c r="U2771">
        <f t="shared" si="226"/>
        <v>6.7033974818784827</v>
      </c>
    </row>
    <row r="2772" spans="16:21" x14ac:dyDescent="0.2">
      <c r="P2772">
        <v>274.8</v>
      </c>
      <c r="Q2772">
        <f t="shared" si="222"/>
        <v>0.26572828757049938</v>
      </c>
      <c r="R2772">
        <f t="shared" si="223"/>
        <v>170.45999999999998</v>
      </c>
      <c r="S2772">
        <f t="shared" si="224"/>
        <v>0.17045999999999997</v>
      </c>
      <c r="T2772">
        <f t="shared" si="225"/>
        <v>-3.2998429319440135</v>
      </c>
      <c r="U2772">
        <f t="shared" si="226"/>
        <v>6.7001570680559865</v>
      </c>
    </row>
    <row r="2773" spans="16:21" x14ac:dyDescent="0.2">
      <c r="P2773">
        <v>274.89999999999998</v>
      </c>
      <c r="Q2773">
        <f t="shared" si="222"/>
        <v>0.26553016499649834</v>
      </c>
      <c r="R2773">
        <f t="shared" si="223"/>
        <v>170.45999999999998</v>
      </c>
      <c r="S2773">
        <f t="shared" si="224"/>
        <v>0.17045999999999997</v>
      </c>
      <c r="T2773">
        <f t="shared" si="225"/>
        <v>-3.3030821667910928</v>
      </c>
      <c r="U2773">
        <f t="shared" si="226"/>
        <v>6.6969178332089072</v>
      </c>
    </row>
    <row r="2774" spans="16:21" x14ac:dyDescent="0.2">
      <c r="P2774">
        <v>275</v>
      </c>
      <c r="Q2774">
        <f t="shared" si="222"/>
        <v>0.26533226211648958</v>
      </c>
      <c r="R2774">
        <f t="shared" si="223"/>
        <v>170.45999999999998</v>
      </c>
      <c r="S2774">
        <f t="shared" si="224"/>
        <v>0.17045999999999997</v>
      </c>
      <c r="T2774">
        <f t="shared" si="225"/>
        <v>-3.3063202235203875</v>
      </c>
      <c r="U2774">
        <f t="shared" si="226"/>
        <v>6.6936797764796125</v>
      </c>
    </row>
    <row r="2775" spans="16:21" x14ac:dyDescent="0.2">
      <c r="P2775">
        <v>275.10000000000002</v>
      </c>
      <c r="Q2775">
        <f t="shared" si="222"/>
        <v>0.26513457860710604</v>
      </c>
      <c r="R2775">
        <f t="shared" si="223"/>
        <v>170.45999999999998</v>
      </c>
      <c r="S2775">
        <f t="shared" si="224"/>
        <v>0.17045999999999997</v>
      </c>
      <c r="T2775">
        <f t="shared" si="225"/>
        <v>-3.3095571029885065</v>
      </c>
      <c r="U2775">
        <f t="shared" si="226"/>
        <v>6.6904428970114935</v>
      </c>
    </row>
    <row r="2776" spans="16:21" x14ac:dyDescent="0.2">
      <c r="P2776">
        <v>275.2</v>
      </c>
      <c r="Q2776">
        <f t="shared" si="222"/>
        <v>0.26493711414556909</v>
      </c>
      <c r="R2776">
        <f t="shared" si="223"/>
        <v>170.45999999999995</v>
      </c>
      <c r="S2776">
        <f t="shared" si="224"/>
        <v>0.17045999999999994</v>
      </c>
      <c r="T2776">
        <f t="shared" si="225"/>
        <v>-3.3127928060512062</v>
      </c>
      <c r="U2776">
        <f t="shared" si="226"/>
        <v>6.6872071939487938</v>
      </c>
    </row>
    <row r="2777" spans="16:21" x14ac:dyDescent="0.2">
      <c r="P2777">
        <v>275.3</v>
      </c>
      <c r="Q2777">
        <f t="shared" ref="Q2777:Q2840" si="227">IF(P2777&gt;108,(100*(0.001*10^(T2777/10)-0.001*10^((T2777-$Q$20)/10))/($Q$19)),MIN(($S$19*LOG10(P2777)+$U$19),($S$20*LOG10(P2777)+$U$20),($S$21*LOG10(P2777)+$U$21)))</f>
        <v>0.26473986840969421</v>
      </c>
      <c r="R2777">
        <f t="shared" si="223"/>
        <v>170.46</v>
      </c>
      <c r="S2777">
        <f t="shared" si="224"/>
        <v>0.17046</v>
      </c>
      <c r="T2777">
        <f t="shared" si="225"/>
        <v>-3.3160273335632695</v>
      </c>
      <c r="U2777">
        <f t="shared" si="226"/>
        <v>6.6839726664367305</v>
      </c>
    </row>
    <row r="2778" spans="16:21" x14ac:dyDescent="0.2">
      <c r="P2778">
        <v>275.39999999999998</v>
      </c>
      <c r="Q2778">
        <f t="shared" si="227"/>
        <v>0.26454284107788806</v>
      </c>
      <c r="R2778">
        <f t="shared" ref="R2778:R2841" si="228">1000*(0.001*10^(T2778/10)-0.001*10^((T2778-$Q$20)/10))/(0.01*Q2778)</f>
        <v>170.46</v>
      </c>
      <c r="S2778">
        <f t="shared" ref="S2778:S2841" si="229">0.001*R2778</f>
        <v>0.17046</v>
      </c>
      <c r="T2778">
        <f t="shared" ref="T2778:T2841" si="230">U2778-$Q$21</f>
        <v>-3.3192606863785485</v>
      </c>
      <c r="U2778">
        <f t="shared" ref="U2778:U2841" si="231">MIN($D$28*LOG(P2778)+$D$26,$D$29*LOG(P2778)+$D$27)</f>
        <v>6.6807393136214515</v>
      </c>
    </row>
    <row r="2779" spans="16:21" x14ac:dyDescent="0.2">
      <c r="P2779">
        <v>275.5</v>
      </c>
      <c r="Q2779">
        <f t="shared" si="227"/>
        <v>0.26434603182914573</v>
      </c>
      <c r="R2779">
        <f t="shared" si="228"/>
        <v>170.46000000000004</v>
      </c>
      <c r="S2779">
        <f t="shared" si="229"/>
        <v>0.17046000000000003</v>
      </c>
      <c r="T2779">
        <f t="shared" si="230"/>
        <v>-3.3224928653499717</v>
      </c>
      <c r="U2779">
        <f t="shared" si="231"/>
        <v>6.6775071346500283</v>
      </c>
    </row>
    <row r="2780" spans="16:21" x14ac:dyDescent="0.2">
      <c r="P2780">
        <v>275.60000000000002</v>
      </c>
      <c r="Q2780">
        <f t="shared" si="227"/>
        <v>0.26414944034304988</v>
      </c>
      <c r="R2780">
        <f t="shared" si="228"/>
        <v>170.46</v>
      </c>
      <c r="S2780">
        <f t="shared" si="229"/>
        <v>0.17046</v>
      </c>
      <c r="T2780">
        <f t="shared" si="230"/>
        <v>-3.3257238713295578</v>
      </c>
      <c r="U2780">
        <f t="shared" si="231"/>
        <v>6.6742761286704422</v>
      </c>
    </row>
    <row r="2781" spans="16:21" x14ac:dyDescent="0.2">
      <c r="P2781">
        <v>275.7</v>
      </c>
      <c r="Q2781">
        <f t="shared" si="227"/>
        <v>0.26395306629977205</v>
      </c>
      <c r="R2781">
        <f t="shared" si="228"/>
        <v>170.46</v>
      </c>
      <c r="S2781">
        <f t="shared" si="229"/>
        <v>0.17046</v>
      </c>
      <c r="T2781">
        <f t="shared" si="230"/>
        <v>-3.3289537051683524</v>
      </c>
      <c r="U2781">
        <f t="shared" si="231"/>
        <v>6.6710462948316476</v>
      </c>
    </row>
    <row r="2782" spans="16:21" x14ac:dyDescent="0.2">
      <c r="P2782">
        <v>275.8</v>
      </c>
      <c r="Q2782">
        <f t="shared" si="227"/>
        <v>0.26375690938006624</v>
      </c>
      <c r="R2782">
        <f t="shared" si="228"/>
        <v>170.46</v>
      </c>
      <c r="S2782">
        <f t="shared" si="229"/>
        <v>0.17046</v>
      </c>
      <c r="T2782">
        <f t="shared" si="230"/>
        <v>-3.3321823677165341</v>
      </c>
      <c r="U2782">
        <f t="shared" si="231"/>
        <v>6.6678176322834659</v>
      </c>
    </row>
    <row r="2783" spans="16:21" x14ac:dyDescent="0.2">
      <c r="P2783">
        <v>275.89999999999998</v>
      </c>
      <c r="Q2783">
        <f t="shared" si="227"/>
        <v>0.26356096926527384</v>
      </c>
      <c r="R2783">
        <f t="shared" si="228"/>
        <v>170.46</v>
      </c>
      <c r="S2783">
        <f t="shared" si="229"/>
        <v>0.17046</v>
      </c>
      <c r="T2783">
        <f t="shared" si="230"/>
        <v>-3.3354098598233008</v>
      </c>
      <c r="U2783">
        <f t="shared" si="231"/>
        <v>6.6645901401766992</v>
      </c>
    </row>
    <row r="2784" spans="16:21" x14ac:dyDescent="0.2">
      <c r="P2784">
        <v>276</v>
      </c>
      <c r="Q2784">
        <f t="shared" si="227"/>
        <v>0.26336524563731711</v>
      </c>
      <c r="R2784">
        <f t="shared" si="228"/>
        <v>170.45999999999998</v>
      </c>
      <c r="S2784">
        <f t="shared" si="229"/>
        <v>0.17045999999999997</v>
      </c>
      <c r="T2784">
        <f t="shared" si="230"/>
        <v>-3.3386361823369626</v>
      </c>
      <c r="U2784">
        <f t="shared" si="231"/>
        <v>6.6613638176630374</v>
      </c>
    </row>
    <row r="2785" spans="16:21" x14ac:dyDescent="0.2">
      <c r="P2785">
        <v>276.10000000000002</v>
      </c>
      <c r="Q2785">
        <f t="shared" si="227"/>
        <v>0.26316973817870049</v>
      </c>
      <c r="R2785">
        <f t="shared" si="228"/>
        <v>170.46</v>
      </c>
      <c r="S2785">
        <f t="shared" si="229"/>
        <v>0.17046</v>
      </c>
      <c r="T2785">
        <f t="shared" si="230"/>
        <v>-3.3418613361048983</v>
      </c>
      <c r="U2785">
        <f t="shared" si="231"/>
        <v>6.6581386638951017</v>
      </c>
    </row>
    <row r="2786" spans="16:21" x14ac:dyDescent="0.2">
      <c r="P2786">
        <v>276.2</v>
      </c>
      <c r="Q2786">
        <f t="shared" si="227"/>
        <v>0.26297444657250996</v>
      </c>
      <c r="R2786">
        <f t="shared" si="228"/>
        <v>170.45999999999998</v>
      </c>
      <c r="S2786">
        <f t="shared" si="229"/>
        <v>0.17045999999999997</v>
      </c>
      <c r="T2786">
        <f t="shared" si="230"/>
        <v>-3.3450853219735492</v>
      </c>
      <c r="U2786">
        <f t="shared" si="231"/>
        <v>6.6549146780264508</v>
      </c>
    </row>
    <row r="2787" spans="16:21" x14ac:dyDescent="0.2">
      <c r="P2787">
        <v>276.3</v>
      </c>
      <c r="Q2787">
        <f t="shared" si="227"/>
        <v>0.26277937050240824</v>
      </c>
      <c r="R2787">
        <f t="shared" si="228"/>
        <v>170.46</v>
      </c>
      <c r="S2787">
        <f t="shared" si="229"/>
        <v>0.17046</v>
      </c>
      <c r="T2787">
        <f t="shared" si="230"/>
        <v>-3.3483081407884754</v>
      </c>
      <c r="U2787">
        <f t="shared" si="231"/>
        <v>6.6516918592115246</v>
      </c>
    </row>
    <row r="2788" spans="16:21" x14ac:dyDescent="0.2">
      <c r="P2788">
        <v>276.39999999999998</v>
      </c>
      <c r="Q2788">
        <f t="shared" si="227"/>
        <v>0.26258450965263752</v>
      </c>
      <c r="R2788">
        <f t="shared" si="228"/>
        <v>170.45999999999998</v>
      </c>
      <c r="S2788">
        <f t="shared" si="229"/>
        <v>0.17045999999999997</v>
      </c>
      <c r="T2788">
        <f t="shared" si="230"/>
        <v>-3.3515297933942918</v>
      </c>
      <c r="U2788">
        <f t="shared" si="231"/>
        <v>6.6484702066057082</v>
      </c>
    </row>
    <row r="2789" spans="16:21" x14ac:dyDescent="0.2">
      <c r="P2789">
        <v>276.5</v>
      </c>
      <c r="Q2789">
        <f t="shared" si="227"/>
        <v>0.26238986370801659</v>
      </c>
      <c r="R2789">
        <f t="shared" si="228"/>
        <v>170.45999999999998</v>
      </c>
      <c r="S2789">
        <f t="shared" si="229"/>
        <v>0.17045999999999997</v>
      </c>
      <c r="T2789">
        <f t="shared" si="230"/>
        <v>-3.3547502806346969</v>
      </c>
      <c r="U2789">
        <f t="shared" si="231"/>
        <v>6.6452497193653031</v>
      </c>
    </row>
    <row r="2790" spans="16:21" x14ac:dyDescent="0.2">
      <c r="P2790">
        <v>276.60000000000002</v>
      </c>
      <c r="Q2790">
        <f t="shared" si="227"/>
        <v>0.26219543235393933</v>
      </c>
      <c r="R2790">
        <f t="shared" si="228"/>
        <v>170.45999999999998</v>
      </c>
      <c r="S2790">
        <f t="shared" si="229"/>
        <v>0.17045999999999997</v>
      </c>
      <c r="T2790">
        <f t="shared" si="230"/>
        <v>-3.3579696033524797</v>
      </c>
      <c r="U2790">
        <f t="shared" si="231"/>
        <v>6.6420303966475203</v>
      </c>
    </row>
    <row r="2791" spans="16:21" x14ac:dyDescent="0.2">
      <c r="P2791">
        <v>276.7</v>
      </c>
      <c r="Q2791">
        <f t="shared" si="227"/>
        <v>0.26200121527637366</v>
      </c>
      <c r="R2791">
        <f t="shared" si="228"/>
        <v>170.45999999999998</v>
      </c>
      <c r="S2791">
        <f t="shared" si="229"/>
        <v>0.17045999999999997</v>
      </c>
      <c r="T2791">
        <f t="shared" si="230"/>
        <v>-3.3611877623895126</v>
      </c>
      <c r="U2791">
        <f t="shared" si="231"/>
        <v>6.6388122376104874</v>
      </c>
    </row>
    <row r="2792" spans="16:21" x14ac:dyDescent="0.2">
      <c r="P2792">
        <v>276.8</v>
      </c>
      <c r="Q2792">
        <f t="shared" si="227"/>
        <v>0.26180721216186031</v>
      </c>
      <c r="R2792">
        <f t="shared" si="228"/>
        <v>170.46</v>
      </c>
      <c r="S2792">
        <f t="shared" si="229"/>
        <v>0.17046</v>
      </c>
      <c r="T2792">
        <f t="shared" si="230"/>
        <v>-3.3644047585867582</v>
      </c>
      <c r="U2792">
        <f t="shared" si="231"/>
        <v>6.6355952414132418</v>
      </c>
    </row>
    <row r="2793" spans="16:21" x14ac:dyDescent="0.2">
      <c r="P2793">
        <v>276.89999999999998</v>
      </c>
      <c r="Q2793">
        <f t="shared" si="227"/>
        <v>0.26161342269751092</v>
      </c>
      <c r="R2793">
        <f t="shared" si="228"/>
        <v>170.46</v>
      </c>
      <c r="S2793">
        <f t="shared" si="229"/>
        <v>0.17046</v>
      </c>
      <c r="T2793">
        <f t="shared" si="230"/>
        <v>-3.3676205927842773</v>
      </c>
      <c r="U2793">
        <f t="shared" si="231"/>
        <v>6.6323794072157227</v>
      </c>
    </row>
    <row r="2794" spans="16:21" x14ac:dyDescent="0.2">
      <c r="P2794">
        <v>277</v>
      </c>
      <c r="Q2794">
        <f t="shared" si="227"/>
        <v>0.26141984657100936</v>
      </c>
      <c r="R2794">
        <f t="shared" si="228"/>
        <v>170.45999999999998</v>
      </c>
      <c r="S2794">
        <f t="shared" si="229"/>
        <v>0.17045999999999997</v>
      </c>
      <c r="T2794">
        <f t="shared" si="230"/>
        <v>-3.3708352658211922</v>
      </c>
      <c r="U2794">
        <f t="shared" si="231"/>
        <v>6.6291647341788078</v>
      </c>
    </row>
    <row r="2795" spans="16:21" x14ac:dyDescent="0.2">
      <c r="P2795">
        <v>277.10000000000002</v>
      </c>
      <c r="Q2795">
        <f t="shared" si="227"/>
        <v>0.26122648347060606</v>
      </c>
      <c r="R2795">
        <f t="shared" si="228"/>
        <v>170.45999999999998</v>
      </c>
      <c r="S2795">
        <f t="shared" si="229"/>
        <v>0.17045999999999997</v>
      </c>
      <c r="T2795">
        <f t="shared" si="230"/>
        <v>-3.3740487785357516</v>
      </c>
      <c r="U2795">
        <f t="shared" si="231"/>
        <v>6.6259512214642484</v>
      </c>
    </row>
    <row r="2796" spans="16:21" x14ac:dyDescent="0.2">
      <c r="P2796">
        <v>277.2</v>
      </c>
      <c r="Q2796">
        <f t="shared" si="227"/>
        <v>0.26103333308512155</v>
      </c>
      <c r="R2796">
        <f t="shared" si="228"/>
        <v>170.46</v>
      </c>
      <c r="S2796">
        <f t="shared" si="229"/>
        <v>0.17046</v>
      </c>
      <c r="T2796">
        <f t="shared" si="230"/>
        <v>-3.3772611317652661</v>
      </c>
      <c r="U2796">
        <f t="shared" si="231"/>
        <v>6.6227388682347339</v>
      </c>
    </row>
    <row r="2797" spans="16:21" x14ac:dyDescent="0.2">
      <c r="P2797">
        <v>277.3</v>
      </c>
      <c r="Q2797">
        <f t="shared" si="227"/>
        <v>0.2608403951039413</v>
      </c>
      <c r="R2797">
        <f t="shared" si="228"/>
        <v>170.45999999999998</v>
      </c>
      <c r="S2797">
        <f t="shared" si="229"/>
        <v>0.17045999999999997</v>
      </c>
      <c r="T2797">
        <f t="shared" si="230"/>
        <v>-3.3804723263461653</v>
      </c>
      <c r="U2797">
        <f t="shared" si="231"/>
        <v>6.6195276736538347</v>
      </c>
    </row>
    <row r="2798" spans="16:21" x14ac:dyDescent="0.2">
      <c r="P2798">
        <v>277.39999999999998</v>
      </c>
      <c r="Q2798">
        <f t="shared" si="227"/>
        <v>0.26064766921701749</v>
      </c>
      <c r="R2798">
        <f t="shared" si="228"/>
        <v>170.46000000000004</v>
      </c>
      <c r="S2798">
        <f t="shared" si="229"/>
        <v>0.17046000000000003</v>
      </c>
      <c r="T2798">
        <f t="shared" si="230"/>
        <v>-3.3836823631139481</v>
      </c>
      <c r="U2798">
        <f t="shared" si="231"/>
        <v>6.6163176368860519</v>
      </c>
    </row>
    <row r="2799" spans="16:21" x14ac:dyDescent="0.2">
      <c r="P2799">
        <v>277.5</v>
      </c>
      <c r="Q2799">
        <f t="shared" si="227"/>
        <v>0.26045515511486467</v>
      </c>
      <c r="R2799">
        <f t="shared" si="228"/>
        <v>170.45999999999998</v>
      </c>
      <c r="S2799">
        <f t="shared" si="229"/>
        <v>0.17045999999999997</v>
      </c>
      <c r="T2799">
        <f t="shared" si="230"/>
        <v>-3.3868912429032463</v>
      </c>
      <c r="U2799">
        <f t="shared" si="231"/>
        <v>6.6131087570967537</v>
      </c>
    </row>
    <row r="2800" spans="16:21" x14ac:dyDescent="0.2">
      <c r="P2800">
        <v>277.60000000000002</v>
      </c>
      <c r="Q2800">
        <f t="shared" si="227"/>
        <v>0.2602628524885619</v>
      </c>
      <c r="R2800">
        <f t="shared" si="228"/>
        <v>170.46</v>
      </c>
      <c r="S2800">
        <f t="shared" si="229"/>
        <v>0.17046</v>
      </c>
      <c r="T2800">
        <f t="shared" si="230"/>
        <v>-3.3900989665477539</v>
      </c>
      <c r="U2800">
        <f t="shared" si="231"/>
        <v>6.6099010334522461</v>
      </c>
    </row>
    <row r="2801" spans="16:21" x14ac:dyDescent="0.2">
      <c r="P2801">
        <v>277.7</v>
      </c>
      <c r="Q2801">
        <f t="shared" si="227"/>
        <v>0.26007076102974974</v>
      </c>
      <c r="R2801">
        <f t="shared" si="228"/>
        <v>170.46</v>
      </c>
      <c r="S2801">
        <f t="shared" si="229"/>
        <v>0.17046</v>
      </c>
      <c r="T2801">
        <f t="shared" si="230"/>
        <v>-3.3933055348802768</v>
      </c>
      <c r="U2801">
        <f t="shared" si="231"/>
        <v>6.6066944651197232</v>
      </c>
    </row>
    <row r="2802" spans="16:21" x14ac:dyDescent="0.2">
      <c r="P2802">
        <v>277.8</v>
      </c>
      <c r="Q2802">
        <f t="shared" si="227"/>
        <v>0.25987888043062807</v>
      </c>
      <c r="R2802">
        <f t="shared" si="228"/>
        <v>170.45999999999998</v>
      </c>
      <c r="S2802">
        <f t="shared" si="229"/>
        <v>0.17045999999999997</v>
      </c>
      <c r="T2802">
        <f t="shared" si="230"/>
        <v>-3.3965109487327325</v>
      </c>
      <c r="U2802">
        <f t="shared" si="231"/>
        <v>6.6034890512672675</v>
      </c>
    </row>
    <row r="2803" spans="16:21" x14ac:dyDescent="0.2">
      <c r="P2803">
        <v>277.89999999999998</v>
      </c>
      <c r="Q2803">
        <f t="shared" si="227"/>
        <v>0.25968721038395759</v>
      </c>
      <c r="R2803">
        <f t="shared" si="228"/>
        <v>170.46</v>
      </c>
      <c r="S2803">
        <f t="shared" si="229"/>
        <v>0.17046</v>
      </c>
      <c r="T2803">
        <f t="shared" si="230"/>
        <v>-3.3997152089361151</v>
      </c>
      <c r="U2803">
        <f t="shared" si="231"/>
        <v>6.6002847910638849</v>
      </c>
    </row>
    <row r="2804" spans="16:21" x14ac:dyDescent="0.2">
      <c r="P2804">
        <v>278</v>
      </c>
      <c r="Q2804">
        <f t="shared" si="227"/>
        <v>0.25949575058305502</v>
      </c>
      <c r="R2804">
        <f t="shared" si="228"/>
        <v>170.45999999999998</v>
      </c>
      <c r="S2804">
        <f t="shared" si="229"/>
        <v>0.17045999999999997</v>
      </c>
      <c r="T2804">
        <f t="shared" si="230"/>
        <v>-3.4029183163205587</v>
      </c>
      <c r="U2804">
        <f t="shared" si="231"/>
        <v>6.5970816836794413</v>
      </c>
    </row>
    <row r="2805" spans="16:21" x14ac:dyDescent="0.2">
      <c r="P2805">
        <v>278.10000000000002</v>
      </c>
      <c r="Q2805">
        <f t="shared" si="227"/>
        <v>0.25930450072179578</v>
      </c>
      <c r="R2805">
        <f t="shared" si="228"/>
        <v>170.45999999999998</v>
      </c>
      <c r="S2805">
        <f t="shared" si="229"/>
        <v>0.17045999999999997</v>
      </c>
      <c r="T2805">
        <f t="shared" si="230"/>
        <v>-3.4061202717152668</v>
      </c>
      <c r="U2805">
        <f t="shared" si="231"/>
        <v>6.5938797282847332</v>
      </c>
    </row>
    <row r="2806" spans="16:21" x14ac:dyDescent="0.2">
      <c r="P2806">
        <v>278.2</v>
      </c>
      <c r="Q2806">
        <f t="shared" si="227"/>
        <v>0.25911346049461004</v>
      </c>
      <c r="R2806">
        <f t="shared" si="228"/>
        <v>170.46</v>
      </c>
      <c r="S2806">
        <f t="shared" si="229"/>
        <v>0.17046</v>
      </c>
      <c r="T2806">
        <f t="shared" si="230"/>
        <v>-3.4093210759485615</v>
      </c>
      <c r="U2806">
        <f t="shared" si="231"/>
        <v>6.5906789240514385</v>
      </c>
    </row>
    <row r="2807" spans="16:21" x14ac:dyDescent="0.2">
      <c r="P2807">
        <v>278.3</v>
      </c>
      <c r="Q2807">
        <f t="shared" si="227"/>
        <v>0.25892262959648232</v>
      </c>
      <c r="R2807">
        <f t="shared" si="228"/>
        <v>170.45999999999998</v>
      </c>
      <c r="S2807">
        <f t="shared" si="229"/>
        <v>0.17045999999999997</v>
      </c>
      <c r="T2807">
        <f t="shared" si="230"/>
        <v>-3.412520729847877</v>
      </c>
      <c r="U2807">
        <f t="shared" si="231"/>
        <v>6.587479270152123</v>
      </c>
    </row>
    <row r="2808" spans="16:21" x14ac:dyDescent="0.2">
      <c r="P2808">
        <v>278.39999999999998</v>
      </c>
      <c r="Q2808">
        <f t="shared" si="227"/>
        <v>0.25873200772295013</v>
      </c>
      <c r="R2808">
        <f t="shared" si="228"/>
        <v>170.46</v>
      </c>
      <c r="S2808">
        <f t="shared" si="229"/>
        <v>0.17046</v>
      </c>
      <c r="T2808">
        <f t="shared" si="230"/>
        <v>-3.4157192342397522</v>
      </c>
      <c r="U2808">
        <f t="shared" si="231"/>
        <v>6.5842807657602478</v>
      </c>
    </row>
    <row r="2809" spans="16:21" x14ac:dyDescent="0.2">
      <c r="P2809">
        <v>278.5</v>
      </c>
      <c r="Q2809">
        <f t="shared" si="227"/>
        <v>0.25854159457010406</v>
      </c>
      <c r="R2809">
        <f t="shared" si="228"/>
        <v>170.45999999999998</v>
      </c>
      <c r="S2809">
        <f t="shared" si="229"/>
        <v>0.17045999999999997</v>
      </c>
      <c r="T2809">
        <f t="shared" si="230"/>
        <v>-3.4189165899498235</v>
      </c>
      <c r="U2809">
        <f t="shared" si="231"/>
        <v>6.5810834100501765</v>
      </c>
    </row>
    <row r="2810" spans="16:21" x14ac:dyDescent="0.2">
      <c r="P2810">
        <v>278.60000000000002</v>
      </c>
      <c r="Q2810">
        <f t="shared" si="227"/>
        <v>0.25835138983458394</v>
      </c>
      <c r="R2810">
        <f t="shared" si="228"/>
        <v>170.46</v>
      </c>
      <c r="S2810">
        <f t="shared" si="229"/>
        <v>0.17046</v>
      </c>
      <c r="T2810">
        <f t="shared" si="230"/>
        <v>-3.4221127978028605</v>
      </c>
      <c r="U2810">
        <f t="shared" si="231"/>
        <v>6.5778872021971395</v>
      </c>
    </row>
    <row r="2811" spans="16:21" x14ac:dyDescent="0.2">
      <c r="P2811">
        <v>278.7</v>
      </c>
      <c r="Q2811">
        <f t="shared" si="227"/>
        <v>0.25816139321357995</v>
      </c>
      <c r="R2811">
        <f t="shared" si="228"/>
        <v>170.45999999999998</v>
      </c>
      <c r="S2811">
        <f t="shared" si="229"/>
        <v>0.17045999999999997</v>
      </c>
      <c r="T2811">
        <f t="shared" si="230"/>
        <v>-3.4253078586227304</v>
      </c>
      <c r="U2811">
        <f t="shared" si="231"/>
        <v>6.5746921413772696</v>
      </c>
    </row>
    <row r="2812" spans="16:21" x14ac:dyDescent="0.2">
      <c r="P2812">
        <v>278.8</v>
      </c>
      <c r="Q2812">
        <f t="shared" si="227"/>
        <v>0.25797160440483102</v>
      </c>
      <c r="R2812">
        <f t="shared" si="228"/>
        <v>170.46</v>
      </c>
      <c r="S2812">
        <f t="shared" si="229"/>
        <v>0.17046</v>
      </c>
      <c r="T2812">
        <f t="shared" si="230"/>
        <v>-3.4285017732324121</v>
      </c>
      <c r="U2812">
        <f t="shared" si="231"/>
        <v>6.5714982267675879</v>
      </c>
    </row>
    <row r="2813" spans="16:21" x14ac:dyDescent="0.2">
      <c r="P2813">
        <v>278.89999999999998</v>
      </c>
      <c r="Q2813">
        <f t="shared" si="227"/>
        <v>0.25778202310662141</v>
      </c>
      <c r="R2813">
        <f t="shared" si="228"/>
        <v>170.45999999999998</v>
      </c>
      <c r="S2813">
        <f t="shared" si="229"/>
        <v>0.17045999999999997</v>
      </c>
      <c r="T2813">
        <f t="shared" si="230"/>
        <v>-3.4316945424540251</v>
      </c>
      <c r="U2813">
        <f t="shared" si="231"/>
        <v>6.5683054575459749</v>
      </c>
    </row>
    <row r="2814" spans="16:21" x14ac:dyDescent="0.2">
      <c r="P2814">
        <v>279</v>
      </c>
      <c r="Q2814">
        <f t="shared" si="227"/>
        <v>0.25759264901778528</v>
      </c>
      <c r="R2814">
        <f t="shared" si="228"/>
        <v>170.46000000000004</v>
      </c>
      <c r="S2814">
        <f t="shared" si="229"/>
        <v>0.17046000000000003</v>
      </c>
      <c r="T2814">
        <f t="shared" si="230"/>
        <v>-3.4348861671087434</v>
      </c>
      <c r="U2814">
        <f t="shared" si="231"/>
        <v>6.5651138328912566</v>
      </c>
    </row>
    <row r="2815" spans="16:21" x14ac:dyDescent="0.2">
      <c r="P2815">
        <v>279.10000000000002</v>
      </c>
      <c r="Q2815">
        <f t="shared" si="227"/>
        <v>0.25740348183769729</v>
      </c>
      <c r="R2815">
        <f t="shared" si="228"/>
        <v>170.46</v>
      </c>
      <c r="S2815">
        <f t="shared" si="229"/>
        <v>0.17046</v>
      </c>
      <c r="T2815">
        <f t="shared" si="230"/>
        <v>-3.4380766480169314</v>
      </c>
      <c r="U2815">
        <f t="shared" si="231"/>
        <v>6.5619233519830686</v>
      </c>
    </row>
    <row r="2816" spans="16:21" x14ac:dyDescent="0.2">
      <c r="P2816">
        <v>279.2</v>
      </c>
      <c r="Q2816">
        <f t="shared" si="227"/>
        <v>0.25721452126627792</v>
      </c>
      <c r="R2816">
        <f t="shared" si="228"/>
        <v>170.46</v>
      </c>
      <c r="S2816">
        <f t="shared" si="229"/>
        <v>0.17046</v>
      </c>
      <c r="T2816">
        <f t="shared" si="230"/>
        <v>-3.4412659859980295</v>
      </c>
      <c r="U2816">
        <f t="shared" si="231"/>
        <v>6.5587340140019705</v>
      </c>
    </row>
    <row r="2817" spans="16:21" x14ac:dyDescent="0.2">
      <c r="P2817">
        <v>279.3</v>
      </c>
      <c r="Q2817">
        <f t="shared" si="227"/>
        <v>0.25702576700399066</v>
      </c>
      <c r="R2817">
        <f t="shared" si="228"/>
        <v>170.46</v>
      </c>
      <c r="S2817">
        <f t="shared" si="229"/>
        <v>0.17046</v>
      </c>
      <c r="T2817">
        <f t="shared" si="230"/>
        <v>-3.4444541818705972</v>
      </c>
      <c r="U2817">
        <f t="shared" si="231"/>
        <v>6.5555458181294028</v>
      </c>
    </row>
    <row r="2818" spans="16:21" x14ac:dyDescent="0.2">
      <c r="P2818">
        <v>279.39999999999998</v>
      </c>
      <c r="Q2818">
        <f t="shared" si="227"/>
        <v>0.25683721875183829</v>
      </c>
      <c r="R2818">
        <f t="shared" si="228"/>
        <v>170.45999999999998</v>
      </c>
      <c r="S2818">
        <f t="shared" si="229"/>
        <v>0.17045999999999997</v>
      </c>
      <c r="T2818">
        <f t="shared" si="230"/>
        <v>-3.4476412364523412</v>
      </c>
      <c r="U2818">
        <f t="shared" si="231"/>
        <v>6.5523587635476588</v>
      </c>
    </row>
    <row r="2819" spans="16:21" x14ac:dyDescent="0.2">
      <c r="P2819">
        <v>279.5</v>
      </c>
      <c r="Q2819">
        <f t="shared" si="227"/>
        <v>0.2566488762113659</v>
      </c>
      <c r="R2819">
        <f t="shared" si="228"/>
        <v>170.46</v>
      </c>
      <c r="S2819">
        <f t="shared" si="229"/>
        <v>0.17046</v>
      </c>
      <c r="T2819">
        <f t="shared" si="230"/>
        <v>-3.450827150560059</v>
      </c>
      <c r="U2819">
        <f t="shared" si="231"/>
        <v>6.549172849439941</v>
      </c>
    </row>
    <row r="2820" spans="16:21" x14ac:dyDescent="0.2">
      <c r="P2820">
        <v>279.60000000000002</v>
      </c>
      <c r="Q2820">
        <f t="shared" si="227"/>
        <v>0.25646073908465539</v>
      </c>
      <c r="R2820">
        <f t="shared" si="228"/>
        <v>170.45999999999998</v>
      </c>
      <c r="S2820">
        <f t="shared" si="229"/>
        <v>0.17045999999999997</v>
      </c>
      <c r="T2820">
        <f t="shared" si="230"/>
        <v>-3.4540119250097021</v>
      </c>
      <c r="U2820">
        <f t="shared" si="231"/>
        <v>6.5459880749902979</v>
      </c>
    </row>
    <row r="2821" spans="16:21" x14ac:dyDescent="0.2">
      <c r="P2821">
        <v>279.7</v>
      </c>
      <c r="Q2821">
        <f t="shared" si="227"/>
        <v>0.25627280707432926</v>
      </c>
      <c r="R2821">
        <f t="shared" si="228"/>
        <v>170.46</v>
      </c>
      <c r="S2821">
        <f t="shared" si="229"/>
        <v>0.17046</v>
      </c>
      <c r="T2821">
        <f t="shared" si="230"/>
        <v>-3.4571955606163058</v>
      </c>
      <c r="U2821">
        <f t="shared" si="231"/>
        <v>6.5428044393836942</v>
      </c>
    </row>
    <row r="2822" spans="16:21" x14ac:dyDescent="0.2">
      <c r="P2822">
        <v>279.8</v>
      </c>
      <c r="Q2822">
        <f t="shared" si="227"/>
        <v>0.2560850798835434</v>
      </c>
      <c r="R2822">
        <f t="shared" si="228"/>
        <v>170.45999999999998</v>
      </c>
      <c r="S2822">
        <f t="shared" si="229"/>
        <v>0.17045999999999997</v>
      </c>
      <c r="T2822">
        <f t="shared" si="230"/>
        <v>-3.4603780581940811</v>
      </c>
      <c r="U2822">
        <f t="shared" si="231"/>
        <v>6.5396219418059189</v>
      </c>
    </row>
    <row r="2823" spans="16:21" x14ac:dyDescent="0.2">
      <c r="P2823">
        <v>279.89999999999998</v>
      </c>
      <c r="Q2823">
        <f t="shared" si="227"/>
        <v>0.25589755721599172</v>
      </c>
      <c r="R2823">
        <f t="shared" si="228"/>
        <v>170.45999999999998</v>
      </c>
      <c r="S2823">
        <f t="shared" si="229"/>
        <v>0.17045999999999997</v>
      </c>
      <c r="T2823">
        <f t="shared" si="230"/>
        <v>-3.4635594185563221</v>
      </c>
      <c r="U2823">
        <f t="shared" si="231"/>
        <v>6.5364405814436779</v>
      </c>
    </row>
    <row r="2824" spans="16:21" x14ac:dyDescent="0.2">
      <c r="P2824">
        <v>280</v>
      </c>
      <c r="Q2824">
        <f t="shared" si="227"/>
        <v>0.25571023877590049</v>
      </c>
      <c r="R2824">
        <f t="shared" si="228"/>
        <v>170.46</v>
      </c>
      <c r="S2824">
        <f t="shared" si="229"/>
        <v>0.17046</v>
      </c>
      <c r="T2824">
        <f t="shared" si="230"/>
        <v>-3.4667396425154919</v>
      </c>
      <c r="U2824">
        <f t="shared" si="231"/>
        <v>6.5332603574845081</v>
      </c>
    </row>
    <row r="2825" spans="16:21" x14ac:dyDescent="0.2">
      <c r="P2825">
        <v>280.10000000000002</v>
      </c>
      <c r="Q2825">
        <f t="shared" si="227"/>
        <v>0.25552312426803098</v>
      </c>
      <c r="R2825">
        <f t="shared" si="228"/>
        <v>170.46</v>
      </c>
      <c r="S2825">
        <f t="shared" si="229"/>
        <v>0.17046</v>
      </c>
      <c r="T2825">
        <f t="shared" si="230"/>
        <v>-3.4699187308831441</v>
      </c>
      <c r="U2825">
        <f t="shared" si="231"/>
        <v>6.5300812691168559</v>
      </c>
    </row>
    <row r="2826" spans="16:21" x14ac:dyDescent="0.2">
      <c r="P2826">
        <v>280.2</v>
      </c>
      <c r="Q2826">
        <f t="shared" si="227"/>
        <v>0.25533621339767537</v>
      </c>
      <c r="R2826">
        <f t="shared" si="228"/>
        <v>170.45999999999998</v>
      </c>
      <c r="S2826">
        <f t="shared" si="229"/>
        <v>0.17045999999999997</v>
      </c>
      <c r="T2826">
        <f t="shared" si="230"/>
        <v>-3.4730966844699864</v>
      </c>
      <c r="U2826">
        <f t="shared" si="231"/>
        <v>6.5269033155300136</v>
      </c>
    </row>
    <row r="2827" spans="16:21" x14ac:dyDescent="0.2">
      <c r="P2827">
        <v>280.3</v>
      </c>
      <c r="Q2827">
        <f t="shared" si="227"/>
        <v>0.25514950587065593</v>
      </c>
      <c r="R2827">
        <f t="shared" si="228"/>
        <v>170.45999999999998</v>
      </c>
      <c r="S2827">
        <f t="shared" si="229"/>
        <v>0.17045999999999997</v>
      </c>
      <c r="T2827">
        <f t="shared" si="230"/>
        <v>-3.4762735040858672</v>
      </c>
      <c r="U2827">
        <f t="shared" si="231"/>
        <v>6.5237264959141328</v>
      </c>
    </row>
    <row r="2828" spans="16:21" x14ac:dyDescent="0.2">
      <c r="P2828">
        <v>280.39999999999998</v>
      </c>
      <c r="Q2828">
        <f t="shared" si="227"/>
        <v>0.25496300139332706</v>
      </c>
      <c r="R2828">
        <f t="shared" si="228"/>
        <v>170.45999999999998</v>
      </c>
      <c r="S2828">
        <f t="shared" si="229"/>
        <v>0.17045999999999997</v>
      </c>
      <c r="T2828">
        <f t="shared" si="230"/>
        <v>-3.4794491905397322</v>
      </c>
      <c r="U2828">
        <f t="shared" si="231"/>
        <v>6.5205508094602678</v>
      </c>
    </row>
    <row r="2829" spans="16:21" x14ac:dyDescent="0.2">
      <c r="P2829">
        <v>280.5</v>
      </c>
      <c r="Q2829">
        <f t="shared" si="227"/>
        <v>0.25477669967256966</v>
      </c>
      <c r="R2829">
        <f t="shared" si="228"/>
        <v>170.45999999999998</v>
      </c>
      <c r="S2829">
        <f t="shared" si="229"/>
        <v>0.17045999999999997</v>
      </c>
      <c r="T2829">
        <f t="shared" si="230"/>
        <v>-3.4826237446396959</v>
      </c>
      <c r="U2829">
        <f t="shared" si="231"/>
        <v>6.5173762553603041</v>
      </c>
    </row>
    <row r="2830" spans="16:21" x14ac:dyDescent="0.2">
      <c r="P2830">
        <v>280.60000000000002</v>
      </c>
      <c r="Q2830">
        <f t="shared" si="227"/>
        <v>0.25459060041579329</v>
      </c>
      <c r="R2830">
        <f t="shared" si="228"/>
        <v>170.45999999999998</v>
      </c>
      <c r="S2830">
        <f t="shared" si="229"/>
        <v>0.17045999999999997</v>
      </c>
      <c r="T2830">
        <f t="shared" si="230"/>
        <v>-3.4857971671929846</v>
      </c>
      <c r="U2830">
        <f t="shared" si="231"/>
        <v>6.5142028328070154</v>
      </c>
    </row>
    <row r="2831" spans="16:21" x14ac:dyDescent="0.2">
      <c r="P2831">
        <v>280.7</v>
      </c>
      <c r="Q2831">
        <f t="shared" si="227"/>
        <v>0.25440470333093163</v>
      </c>
      <c r="R2831">
        <f t="shared" si="228"/>
        <v>170.46</v>
      </c>
      <c r="S2831">
        <f t="shared" si="229"/>
        <v>0.17046</v>
      </c>
      <c r="T2831">
        <f t="shared" si="230"/>
        <v>-3.4889694590060003</v>
      </c>
      <c r="U2831">
        <f t="shared" si="231"/>
        <v>6.5110305409939997</v>
      </c>
    </row>
    <row r="2832" spans="16:21" x14ac:dyDescent="0.2">
      <c r="P2832">
        <v>280.8</v>
      </c>
      <c r="Q2832">
        <f t="shared" si="227"/>
        <v>0.25421900812644654</v>
      </c>
      <c r="R2832">
        <f t="shared" si="228"/>
        <v>170.45999999999998</v>
      </c>
      <c r="S2832">
        <f t="shared" si="229"/>
        <v>0.17045999999999997</v>
      </c>
      <c r="T2832">
        <f t="shared" si="230"/>
        <v>-3.4921406208842356</v>
      </c>
      <c r="U2832">
        <f t="shared" si="231"/>
        <v>6.5078593791157644</v>
      </c>
    </row>
    <row r="2833" spans="16:21" x14ac:dyDescent="0.2">
      <c r="P2833">
        <v>280.89999999999998</v>
      </c>
      <c r="Q2833">
        <f t="shared" si="227"/>
        <v>0.25403351451132217</v>
      </c>
      <c r="R2833">
        <f t="shared" si="228"/>
        <v>170.46</v>
      </c>
      <c r="S2833">
        <f t="shared" si="229"/>
        <v>0.17046</v>
      </c>
      <c r="T2833">
        <f t="shared" si="230"/>
        <v>-3.4953106536323446</v>
      </c>
      <c r="U2833">
        <f t="shared" si="231"/>
        <v>6.5046893463676554</v>
      </c>
    </row>
    <row r="2834" spans="16:21" x14ac:dyDescent="0.2">
      <c r="P2834">
        <v>281</v>
      </c>
      <c r="Q2834">
        <f t="shared" si="227"/>
        <v>0.2538482221950652</v>
      </c>
      <c r="R2834">
        <f t="shared" si="228"/>
        <v>170.46</v>
      </c>
      <c r="S2834">
        <f t="shared" si="229"/>
        <v>0.17046</v>
      </c>
      <c r="T2834">
        <f t="shared" si="230"/>
        <v>-3.4984795580541359</v>
      </c>
      <c r="U2834">
        <f t="shared" si="231"/>
        <v>6.5015204419458641</v>
      </c>
    </row>
    <row r="2835" spans="16:21" x14ac:dyDescent="0.2">
      <c r="P2835">
        <v>281.10000000000002</v>
      </c>
      <c r="Q2835">
        <f t="shared" si="227"/>
        <v>0.25366313088770576</v>
      </c>
      <c r="R2835">
        <f t="shared" si="228"/>
        <v>170.46</v>
      </c>
      <c r="S2835">
        <f t="shared" si="229"/>
        <v>0.17046</v>
      </c>
      <c r="T2835">
        <f t="shared" si="230"/>
        <v>-3.5016473349525299</v>
      </c>
      <c r="U2835">
        <f t="shared" si="231"/>
        <v>6.4983526650474701</v>
      </c>
    </row>
    <row r="2836" spans="16:21" x14ac:dyDescent="0.2">
      <c r="P2836">
        <v>281.2</v>
      </c>
      <c r="Q2836">
        <f t="shared" si="227"/>
        <v>0.25347824029979299</v>
      </c>
      <c r="R2836">
        <f t="shared" si="228"/>
        <v>170.45999999999998</v>
      </c>
      <c r="S2836">
        <f t="shared" si="229"/>
        <v>0.17045999999999997</v>
      </c>
      <c r="T2836">
        <f t="shared" si="230"/>
        <v>-3.5048139851296156</v>
      </c>
      <c r="U2836">
        <f t="shared" si="231"/>
        <v>6.4951860148703844</v>
      </c>
    </row>
    <row r="2837" spans="16:21" x14ac:dyDescent="0.2">
      <c r="P2837">
        <v>281.3</v>
      </c>
      <c r="Q2837">
        <f t="shared" si="227"/>
        <v>0.25329355014239624</v>
      </c>
      <c r="R2837">
        <f t="shared" si="228"/>
        <v>170.46</v>
      </c>
      <c r="S2837">
        <f t="shared" si="229"/>
        <v>0.17046</v>
      </c>
      <c r="T2837">
        <f t="shared" si="230"/>
        <v>-3.5079795093866153</v>
      </c>
      <c r="U2837">
        <f t="shared" si="231"/>
        <v>6.4920204906133847</v>
      </c>
    </row>
    <row r="2838" spans="16:21" x14ac:dyDescent="0.2">
      <c r="P2838">
        <v>281.39999999999998</v>
      </c>
      <c r="Q2838">
        <f t="shared" si="227"/>
        <v>0.25310906012710344</v>
      </c>
      <c r="R2838">
        <f t="shared" si="228"/>
        <v>170.45999999999998</v>
      </c>
      <c r="S2838">
        <f t="shared" si="229"/>
        <v>0.17045999999999997</v>
      </c>
      <c r="T2838">
        <f t="shared" si="230"/>
        <v>-3.5111439085238985</v>
      </c>
      <c r="U2838">
        <f t="shared" si="231"/>
        <v>6.4888560914761015</v>
      </c>
    </row>
    <row r="2839" spans="16:21" x14ac:dyDescent="0.2">
      <c r="P2839">
        <v>281.5</v>
      </c>
      <c r="Q2839">
        <f t="shared" si="227"/>
        <v>0.25292476996601931</v>
      </c>
      <c r="R2839">
        <f t="shared" si="228"/>
        <v>170.45999999999998</v>
      </c>
      <c r="S2839">
        <f t="shared" si="229"/>
        <v>0.17045999999999997</v>
      </c>
      <c r="T2839">
        <f t="shared" si="230"/>
        <v>-3.514307183340982</v>
      </c>
      <c r="U2839">
        <f t="shared" si="231"/>
        <v>6.485692816659018</v>
      </c>
    </row>
    <row r="2840" spans="16:21" x14ac:dyDescent="0.2">
      <c r="P2840">
        <v>281.60000000000002</v>
      </c>
      <c r="Q2840">
        <f t="shared" si="227"/>
        <v>0.2527406793717657</v>
      </c>
      <c r="R2840">
        <f t="shared" si="228"/>
        <v>170.46</v>
      </c>
      <c r="S2840">
        <f t="shared" si="229"/>
        <v>0.17046</v>
      </c>
      <c r="T2840">
        <f t="shared" si="230"/>
        <v>-3.5174693346365231</v>
      </c>
      <c r="U2840">
        <f t="shared" si="231"/>
        <v>6.4825306653634769</v>
      </c>
    </row>
    <row r="2841" spans="16:21" x14ac:dyDescent="0.2">
      <c r="P2841">
        <v>281.7</v>
      </c>
      <c r="Q2841">
        <f t="shared" ref="Q2841:Q2904" si="232">IF(P2841&gt;108,(100*(0.001*10^(T2841/10)-0.001*10^((T2841-$Q$20)/10))/($Q$19)),MIN(($S$19*LOG10(P2841)+$U$19),($S$20*LOG10(P2841)+$U$20),($S$21*LOG10(P2841)+$U$21)))</f>
        <v>0.25255678805747789</v>
      </c>
      <c r="R2841">
        <f t="shared" si="228"/>
        <v>170.46000000000004</v>
      </c>
      <c r="S2841">
        <f t="shared" si="229"/>
        <v>0.17046000000000003</v>
      </c>
      <c r="T2841">
        <f t="shared" si="230"/>
        <v>-3.5206303632083547</v>
      </c>
      <c r="U2841">
        <f t="shared" si="231"/>
        <v>6.4793696367916453</v>
      </c>
    </row>
    <row r="2842" spans="16:21" x14ac:dyDescent="0.2">
      <c r="P2842">
        <v>281.8</v>
      </c>
      <c r="Q2842">
        <f t="shared" si="232"/>
        <v>0.25237309573680722</v>
      </c>
      <c r="R2842">
        <f t="shared" ref="R2842:R2905" si="233">1000*(0.001*10^(T2842/10)-0.001*10^((T2842-$Q$20)/10))/(0.01*Q2842)</f>
        <v>170.46</v>
      </c>
      <c r="S2842">
        <f t="shared" ref="S2842:S2905" si="234">0.001*R2842</f>
        <v>0.17046</v>
      </c>
      <c r="T2842">
        <f t="shared" ref="T2842:T2905" si="235">U2842-$Q$21</f>
        <v>-3.5237902698534214</v>
      </c>
      <c r="U2842">
        <f t="shared" ref="U2842:U2905" si="236">MIN($D$28*LOG(P2842)+$D$26,$D$29*LOG(P2842)+$D$27)</f>
        <v>6.4762097301465786</v>
      </c>
    </row>
    <row r="2843" spans="16:21" x14ac:dyDescent="0.2">
      <c r="P2843">
        <v>281.89999999999998</v>
      </c>
      <c r="Q2843">
        <f t="shared" si="232"/>
        <v>0.25218960212391628</v>
      </c>
      <c r="R2843">
        <f t="shared" si="233"/>
        <v>170.46</v>
      </c>
      <c r="S2843">
        <f t="shared" si="234"/>
        <v>0.17046</v>
      </c>
      <c r="T2843">
        <f t="shared" si="235"/>
        <v>-3.5269490553678509</v>
      </c>
      <c r="U2843">
        <f t="shared" si="236"/>
        <v>6.4730509446321491</v>
      </c>
    </row>
    <row r="2844" spans="16:21" x14ac:dyDescent="0.2">
      <c r="P2844">
        <v>282</v>
      </c>
      <c r="Q2844">
        <f t="shared" si="232"/>
        <v>0.25200630693348081</v>
      </c>
      <c r="R2844">
        <f t="shared" si="233"/>
        <v>170.45999999999998</v>
      </c>
      <c r="S2844">
        <f t="shared" si="234"/>
        <v>0.17045999999999997</v>
      </c>
      <c r="T2844">
        <f t="shared" si="235"/>
        <v>-3.5301067205468968</v>
      </c>
      <c r="U2844">
        <f t="shared" si="236"/>
        <v>6.4698932794531032</v>
      </c>
    </row>
    <row r="2845" spans="16:21" x14ac:dyDescent="0.2">
      <c r="P2845">
        <v>282.10000000000002</v>
      </c>
      <c r="Q2845">
        <f t="shared" si="232"/>
        <v>0.2518232098806848</v>
      </c>
      <c r="R2845">
        <f t="shared" si="233"/>
        <v>170.45999999999998</v>
      </c>
      <c r="S2845">
        <f t="shared" si="234"/>
        <v>0.17045999999999997</v>
      </c>
      <c r="T2845">
        <f t="shared" si="235"/>
        <v>-3.5332632661850099</v>
      </c>
      <c r="U2845">
        <f t="shared" si="236"/>
        <v>6.4667367338149901</v>
      </c>
    </row>
    <row r="2846" spans="16:21" x14ac:dyDescent="0.2">
      <c r="P2846">
        <v>282.2</v>
      </c>
      <c r="Q2846">
        <f t="shared" si="232"/>
        <v>0.25164031068122489</v>
      </c>
      <c r="R2846">
        <f t="shared" si="233"/>
        <v>170.45999999999998</v>
      </c>
      <c r="S2846">
        <f t="shared" si="234"/>
        <v>0.17045999999999997</v>
      </c>
      <c r="T2846">
        <f t="shared" si="235"/>
        <v>-3.5364186930757455</v>
      </c>
      <c r="U2846">
        <f t="shared" si="236"/>
        <v>6.4635813069242545</v>
      </c>
    </row>
    <row r="2847" spans="16:21" x14ac:dyDescent="0.2">
      <c r="P2847">
        <v>282.3</v>
      </c>
      <c r="Q2847">
        <f t="shared" si="232"/>
        <v>0.25145760905130415</v>
      </c>
      <c r="R2847">
        <f t="shared" si="233"/>
        <v>170.45999999999998</v>
      </c>
      <c r="S2847">
        <f t="shared" si="234"/>
        <v>0.17045999999999997</v>
      </c>
      <c r="T2847">
        <f t="shared" si="235"/>
        <v>-3.5395730020118492</v>
      </c>
      <c r="U2847">
        <f t="shared" si="236"/>
        <v>6.4604269979881508</v>
      </c>
    </row>
    <row r="2848" spans="16:21" x14ac:dyDescent="0.2">
      <c r="P2848">
        <v>282.39999999999998</v>
      </c>
      <c r="Q2848">
        <f t="shared" si="232"/>
        <v>0.25127510470763448</v>
      </c>
      <c r="R2848">
        <f t="shared" si="233"/>
        <v>170.45999999999998</v>
      </c>
      <c r="S2848">
        <f t="shared" si="234"/>
        <v>0.17045999999999997</v>
      </c>
      <c r="T2848">
        <f t="shared" si="235"/>
        <v>-3.5427261937851995</v>
      </c>
      <c r="U2848">
        <f t="shared" si="236"/>
        <v>6.4572738062148005</v>
      </c>
    </row>
    <row r="2849" spans="16:21" x14ac:dyDescent="0.2">
      <c r="P2849">
        <v>282.5</v>
      </c>
      <c r="Q2849">
        <f t="shared" si="232"/>
        <v>0.25109279736743201</v>
      </c>
      <c r="R2849">
        <f t="shared" si="233"/>
        <v>170.45999999999998</v>
      </c>
      <c r="S2849">
        <f t="shared" si="234"/>
        <v>0.17045999999999997</v>
      </c>
      <c r="T2849">
        <f t="shared" si="235"/>
        <v>-3.545878269186872</v>
      </c>
      <c r="U2849">
        <f t="shared" si="236"/>
        <v>6.454121730813128</v>
      </c>
    </row>
    <row r="2850" spans="16:21" x14ac:dyDescent="0.2">
      <c r="P2850">
        <v>282.60000000000002</v>
      </c>
      <c r="Q2850">
        <f t="shared" si="232"/>
        <v>0.25091068674841982</v>
      </c>
      <c r="R2850">
        <f t="shared" si="233"/>
        <v>170.46</v>
      </c>
      <c r="S2850">
        <f t="shared" si="234"/>
        <v>0.17046</v>
      </c>
      <c r="T2850">
        <f t="shared" si="235"/>
        <v>-3.5490292290070684</v>
      </c>
      <c r="U2850">
        <f t="shared" si="236"/>
        <v>6.4509707709929316</v>
      </c>
    </row>
    <row r="2851" spans="16:21" x14ac:dyDescent="0.2">
      <c r="P2851">
        <v>282.7</v>
      </c>
      <c r="Q2851">
        <f t="shared" si="232"/>
        <v>0.25072877256882575</v>
      </c>
      <c r="R2851">
        <f t="shared" si="233"/>
        <v>170.45999999999998</v>
      </c>
      <c r="S2851">
        <f t="shared" si="234"/>
        <v>0.17045999999999997</v>
      </c>
      <c r="T2851">
        <f t="shared" si="235"/>
        <v>-3.5521790740351449</v>
      </c>
      <c r="U2851">
        <f t="shared" si="236"/>
        <v>6.4478209259648551</v>
      </c>
    </row>
    <row r="2852" spans="16:21" x14ac:dyDescent="0.2">
      <c r="P2852">
        <v>282.8</v>
      </c>
      <c r="Q2852">
        <f t="shared" si="232"/>
        <v>0.25054705454737825</v>
      </c>
      <c r="R2852">
        <f t="shared" si="233"/>
        <v>170.45999999999998</v>
      </c>
      <c r="S2852">
        <f t="shared" si="234"/>
        <v>0.17045999999999997</v>
      </c>
      <c r="T2852">
        <f t="shared" si="235"/>
        <v>-3.5553278050596617</v>
      </c>
      <c r="U2852">
        <f t="shared" si="236"/>
        <v>6.4446721949403383</v>
      </c>
    </row>
    <row r="2853" spans="16:21" x14ac:dyDescent="0.2">
      <c r="P2853">
        <v>282.89999999999998</v>
      </c>
      <c r="Q2853">
        <f t="shared" si="232"/>
        <v>0.25036553240330989</v>
      </c>
      <c r="R2853">
        <f t="shared" si="233"/>
        <v>170.45999999999998</v>
      </c>
      <c r="S2853">
        <f t="shared" si="234"/>
        <v>0.17045999999999997</v>
      </c>
      <c r="T2853">
        <f t="shared" si="235"/>
        <v>-3.5584754228683053</v>
      </c>
      <c r="U2853">
        <f t="shared" si="236"/>
        <v>6.4415245771316947</v>
      </c>
    </row>
    <row r="2854" spans="16:21" x14ac:dyDescent="0.2">
      <c r="P2854">
        <v>283</v>
      </c>
      <c r="Q2854">
        <f t="shared" si="232"/>
        <v>0.25018420585635326</v>
      </c>
      <c r="R2854">
        <f t="shared" si="233"/>
        <v>170.45999999999998</v>
      </c>
      <c r="S2854">
        <f t="shared" si="234"/>
        <v>0.17045999999999997</v>
      </c>
      <c r="T2854">
        <f t="shared" si="235"/>
        <v>-3.5616219282479449</v>
      </c>
      <c r="U2854">
        <f t="shared" si="236"/>
        <v>6.4383780717520551</v>
      </c>
    </row>
    <row r="2855" spans="16:21" x14ac:dyDescent="0.2">
      <c r="P2855">
        <v>283.10000000000002</v>
      </c>
      <c r="Q2855">
        <f t="shared" si="232"/>
        <v>0.25000307462674121</v>
      </c>
      <c r="R2855">
        <f t="shared" si="233"/>
        <v>170.46</v>
      </c>
      <c r="S2855">
        <f t="shared" si="234"/>
        <v>0.17046</v>
      </c>
      <c r="T2855">
        <f t="shared" si="235"/>
        <v>-3.5647673219846041</v>
      </c>
      <c r="U2855">
        <f t="shared" si="236"/>
        <v>6.4352326780153959</v>
      </c>
    </row>
    <row r="2856" spans="16:21" x14ac:dyDescent="0.2">
      <c r="P2856">
        <v>283.2</v>
      </c>
      <c r="Q2856">
        <f t="shared" si="232"/>
        <v>0.24982213843520484</v>
      </c>
      <c r="R2856">
        <f t="shared" si="233"/>
        <v>170.45999999999998</v>
      </c>
      <c r="S2856">
        <f t="shared" si="234"/>
        <v>0.17045999999999997</v>
      </c>
      <c r="T2856">
        <f t="shared" si="235"/>
        <v>-3.5679116048634896</v>
      </c>
      <c r="U2856">
        <f t="shared" si="236"/>
        <v>6.4320883951365104</v>
      </c>
    </row>
    <row r="2857" spans="16:21" x14ac:dyDescent="0.2">
      <c r="P2857">
        <v>283.3</v>
      </c>
      <c r="Q2857">
        <f t="shared" si="232"/>
        <v>0.24964139700297341</v>
      </c>
      <c r="R2857">
        <f t="shared" si="233"/>
        <v>170.46</v>
      </c>
      <c r="S2857">
        <f t="shared" si="234"/>
        <v>0.17046</v>
      </c>
      <c r="T2857">
        <f t="shared" si="235"/>
        <v>-3.5710547776689623</v>
      </c>
      <c r="U2857">
        <f t="shared" si="236"/>
        <v>6.4289452223310377</v>
      </c>
    </row>
    <row r="2858" spans="16:21" x14ac:dyDescent="0.2">
      <c r="P2858">
        <v>283.39999999999998</v>
      </c>
      <c r="Q2858">
        <f t="shared" si="232"/>
        <v>0.2494608500517731</v>
      </c>
      <c r="R2858">
        <f t="shared" si="233"/>
        <v>170.45999999999998</v>
      </c>
      <c r="S2858">
        <f t="shared" si="234"/>
        <v>0.17045999999999997</v>
      </c>
      <c r="T2858">
        <f t="shared" si="235"/>
        <v>-3.5741968411845519</v>
      </c>
      <c r="U2858">
        <f t="shared" si="236"/>
        <v>6.4258031588154481</v>
      </c>
    </row>
    <row r="2859" spans="16:21" x14ac:dyDescent="0.2">
      <c r="P2859">
        <v>283.5</v>
      </c>
      <c r="Q2859">
        <f t="shared" si="232"/>
        <v>0.24928049730382532</v>
      </c>
      <c r="R2859">
        <f t="shared" si="233"/>
        <v>170.46</v>
      </c>
      <c r="S2859">
        <f t="shared" si="234"/>
        <v>0.17046</v>
      </c>
      <c r="T2859">
        <f t="shared" si="235"/>
        <v>-3.577337796192964</v>
      </c>
      <c r="U2859">
        <f t="shared" si="236"/>
        <v>6.422662203807036</v>
      </c>
    </row>
    <row r="2860" spans="16:21" x14ac:dyDescent="0.2">
      <c r="P2860">
        <v>283.60000000000002</v>
      </c>
      <c r="Q2860">
        <f t="shared" si="232"/>
        <v>0.24910033848184512</v>
      </c>
      <c r="R2860">
        <f t="shared" si="233"/>
        <v>170.46</v>
      </c>
      <c r="S2860">
        <f t="shared" si="234"/>
        <v>0.17046</v>
      </c>
      <c r="T2860">
        <f t="shared" si="235"/>
        <v>-3.5804776434760939</v>
      </c>
      <c r="U2860">
        <f t="shared" si="236"/>
        <v>6.4195223565239061</v>
      </c>
    </row>
    <row r="2861" spans="16:21" x14ac:dyDescent="0.2">
      <c r="P2861">
        <v>283.7</v>
      </c>
      <c r="Q2861">
        <f t="shared" si="232"/>
        <v>0.2489203733090434</v>
      </c>
      <c r="R2861">
        <f t="shared" si="233"/>
        <v>170.46</v>
      </c>
      <c r="S2861">
        <f t="shared" si="234"/>
        <v>0.17046</v>
      </c>
      <c r="T2861">
        <f t="shared" si="235"/>
        <v>-3.5836163838149631</v>
      </c>
      <c r="U2861">
        <f t="shared" si="236"/>
        <v>6.4163836161850369</v>
      </c>
    </row>
    <row r="2862" spans="16:21" x14ac:dyDescent="0.2">
      <c r="P2862">
        <v>283.8</v>
      </c>
      <c r="Q2862">
        <f t="shared" si="232"/>
        <v>0.24874060150912014</v>
      </c>
      <c r="R2862">
        <f t="shared" si="233"/>
        <v>170.45999999999998</v>
      </c>
      <c r="S2862">
        <f t="shared" si="234"/>
        <v>0.17045999999999997</v>
      </c>
      <c r="T2862">
        <f t="shared" si="235"/>
        <v>-3.5867540179898327</v>
      </c>
      <c r="U2862">
        <f t="shared" si="236"/>
        <v>6.4132459820101673</v>
      </c>
    </row>
    <row r="2863" spans="16:21" x14ac:dyDescent="0.2">
      <c r="P2863">
        <v>283.89999999999998</v>
      </c>
      <c r="Q2863">
        <f t="shared" si="232"/>
        <v>0.24856102280627099</v>
      </c>
      <c r="R2863">
        <f t="shared" si="233"/>
        <v>170.46</v>
      </c>
      <c r="S2863">
        <f t="shared" si="234"/>
        <v>0.17046</v>
      </c>
      <c r="T2863">
        <f t="shared" si="235"/>
        <v>-3.5898905467800617</v>
      </c>
      <c r="U2863">
        <f t="shared" si="236"/>
        <v>6.4101094532199383</v>
      </c>
    </row>
    <row r="2864" spans="16:21" x14ac:dyDescent="0.2">
      <c r="P2864">
        <v>284</v>
      </c>
      <c r="Q2864">
        <f t="shared" si="232"/>
        <v>0.24838163692517706</v>
      </c>
      <c r="R2864">
        <f t="shared" si="233"/>
        <v>170.45999999999998</v>
      </c>
      <c r="S2864">
        <f t="shared" si="234"/>
        <v>0.17045999999999997</v>
      </c>
      <c r="T2864">
        <f t="shared" si="235"/>
        <v>-3.5930259709642698</v>
      </c>
      <c r="U2864">
        <f t="shared" si="236"/>
        <v>6.4069740290357302</v>
      </c>
    </row>
    <row r="2865" spans="16:21" x14ac:dyDescent="0.2">
      <c r="P2865">
        <v>284.10000000000002</v>
      </c>
      <c r="Q2865">
        <f t="shared" si="232"/>
        <v>0.24820244359101262</v>
      </c>
      <c r="R2865">
        <f t="shared" si="233"/>
        <v>170.45999999999998</v>
      </c>
      <c r="S2865">
        <f t="shared" si="234"/>
        <v>0.17045999999999997</v>
      </c>
      <c r="T2865">
        <f t="shared" si="235"/>
        <v>-3.5961602913201887</v>
      </c>
      <c r="U2865">
        <f t="shared" si="236"/>
        <v>6.4038397086798113</v>
      </c>
    </row>
    <row r="2866" spans="16:21" x14ac:dyDescent="0.2">
      <c r="P2866">
        <v>284.2</v>
      </c>
      <c r="Q2866">
        <f t="shared" si="232"/>
        <v>0.24802344252943934</v>
      </c>
      <c r="R2866">
        <f t="shared" si="233"/>
        <v>170.45999999999998</v>
      </c>
      <c r="S2866">
        <f t="shared" si="234"/>
        <v>0.17045999999999997</v>
      </c>
      <c r="T2866">
        <f t="shared" si="235"/>
        <v>-3.59929350862474</v>
      </c>
      <c r="U2866">
        <f t="shared" si="236"/>
        <v>6.40070649137526</v>
      </c>
    </row>
    <row r="2867" spans="16:21" x14ac:dyDescent="0.2">
      <c r="P2867">
        <v>284.3</v>
      </c>
      <c r="Q2867">
        <f t="shared" si="232"/>
        <v>0.24784463346660429</v>
      </c>
      <c r="R2867">
        <f t="shared" si="233"/>
        <v>170.45999999999998</v>
      </c>
      <c r="S2867">
        <f t="shared" si="234"/>
        <v>0.17045999999999997</v>
      </c>
      <c r="T2867">
        <f t="shared" si="235"/>
        <v>-3.6024256236540637</v>
      </c>
      <c r="U2867">
        <f t="shared" si="236"/>
        <v>6.3975743763459363</v>
      </c>
    </row>
    <row r="2868" spans="16:21" x14ac:dyDescent="0.2">
      <c r="P2868">
        <v>284.39999999999998</v>
      </c>
      <c r="Q2868">
        <f t="shared" si="232"/>
        <v>0.24766601612914316</v>
      </c>
      <c r="R2868">
        <f t="shared" si="233"/>
        <v>170.46</v>
      </c>
      <c r="S2868">
        <f t="shared" si="234"/>
        <v>0.17046</v>
      </c>
      <c r="T2868">
        <f t="shared" si="235"/>
        <v>-3.6055566371834331</v>
      </c>
      <c r="U2868">
        <f t="shared" si="236"/>
        <v>6.3944433628165669</v>
      </c>
    </row>
    <row r="2869" spans="16:21" x14ac:dyDescent="0.2">
      <c r="P2869">
        <v>284.5</v>
      </c>
      <c r="Q2869">
        <f t="shared" si="232"/>
        <v>0.24748759024417438</v>
      </c>
      <c r="R2869">
        <f t="shared" si="233"/>
        <v>170.46</v>
      </c>
      <c r="S2869">
        <f t="shared" si="234"/>
        <v>0.17046</v>
      </c>
      <c r="T2869">
        <f t="shared" si="235"/>
        <v>-3.6086865499873468</v>
      </c>
      <c r="U2869">
        <f t="shared" si="236"/>
        <v>6.3913134500126532</v>
      </c>
    </row>
    <row r="2870" spans="16:21" x14ac:dyDescent="0.2">
      <c r="P2870">
        <v>284.60000000000002</v>
      </c>
      <c r="Q2870">
        <f t="shared" si="232"/>
        <v>0.24730935553930339</v>
      </c>
      <c r="R2870">
        <f t="shared" si="233"/>
        <v>170.46</v>
      </c>
      <c r="S2870">
        <f t="shared" si="234"/>
        <v>0.17046</v>
      </c>
      <c r="T2870">
        <f t="shared" si="235"/>
        <v>-3.6118153628394367</v>
      </c>
      <c r="U2870">
        <f t="shared" si="236"/>
        <v>6.3881846371605633</v>
      </c>
    </row>
    <row r="2871" spans="16:21" x14ac:dyDescent="0.2">
      <c r="P2871">
        <v>284.7</v>
      </c>
      <c r="Q2871">
        <f t="shared" si="232"/>
        <v>0.24713131174261568</v>
      </c>
      <c r="R2871">
        <f t="shared" si="233"/>
        <v>170.45999999999998</v>
      </c>
      <c r="S2871">
        <f t="shared" si="234"/>
        <v>0.17045999999999997</v>
      </c>
      <c r="T2871">
        <f t="shared" si="235"/>
        <v>-3.6149430765125743</v>
      </c>
      <c r="U2871">
        <f t="shared" si="236"/>
        <v>6.3850569234874257</v>
      </c>
    </row>
    <row r="2872" spans="16:21" x14ac:dyDescent="0.2">
      <c r="P2872">
        <v>284.8</v>
      </c>
      <c r="Q2872">
        <f t="shared" si="232"/>
        <v>0.24695345858268086</v>
      </c>
      <c r="R2872">
        <f t="shared" si="233"/>
        <v>170.46</v>
      </c>
      <c r="S2872">
        <f t="shared" si="234"/>
        <v>0.17046</v>
      </c>
      <c r="T2872">
        <f t="shared" si="235"/>
        <v>-3.6180696917787785</v>
      </c>
      <c r="U2872">
        <f t="shared" si="236"/>
        <v>6.3819303082212215</v>
      </c>
    </row>
    <row r="2873" spans="16:21" x14ac:dyDescent="0.2">
      <c r="P2873">
        <v>284.89999999999998</v>
      </c>
      <c r="Q2873">
        <f t="shared" si="232"/>
        <v>0.24677579578854852</v>
      </c>
      <c r="R2873">
        <f t="shared" si="233"/>
        <v>170.46</v>
      </c>
      <c r="S2873">
        <f t="shared" si="234"/>
        <v>0.17046</v>
      </c>
      <c r="T2873">
        <f t="shared" si="235"/>
        <v>-3.6211952094092723</v>
      </c>
      <c r="U2873">
        <f t="shared" si="236"/>
        <v>6.3788047905907277</v>
      </c>
    </row>
    <row r="2874" spans="16:21" x14ac:dyDescent="0.2">
      <c r="P2874">
        <v>285</v>
      </c>
      <c r="Q2874">
        <f t="shared" si="232"/>
        <v>0.2465983230897493</v>
      </c>
      <c r="R2874">
        <f t="shared" si="233"/>
        <v>170.45999999999998</v>
      </c>
      <c r="S2874">
        <f t="shared" si="234"/>
        <v>0.17045999999999997</v>
      </c>
      <c r="T2874">
        <f t="shared" si="235"/>
        <v>-3.6243196301744547</v>
      </c>
      <c r="U2874">
        <f t="shared" si="236"/>
        <v>6.3756803698255453</v>
      </c>
    </row>
    <row r="2875" spans="16:21" x14ac:dyDescent="0.2">
      <c r="P2875">
        <v>285.10000000000002</v>
      </c>
      <c r="Q2875">
        <f t="shared" si="232"/>
        <v>0.24642104021629196</v>
      </c>
      <c r="R2875">
        <f t="shared" si="233"/>
        <v>170.45999999999998</v>
      </c>
      <c r="S2875">
        <f t="shared" si="234"/>
        <v>0.17045999999999997</v>
      </c>
      <c r="T2875">
        <f t="shared" si="235"/>
        <v>-3.6274429548439215</v>
      </c>
      <c r="U2875">
        <f t="shared" si="236"/>
        <v>6.3725570451560785</v>
      </c>
    </row>
    <row r="2876" spans="16:21" x14ac:dyDescent="0.2">
      <c r="P2876">
        <v>285.2</v>
      </c>
      <c r="Q2876">
        <f t="shared" si="232"/>
        <v>0.24624394689866305</v>
      </c>
      <c r="R2876">
        <f t="shared" si="233"/>
        <v>170.46</v>
      </c>
      <c r="S2876">
        <f t="shared" si="234"/>
        <v>0.17046</v>
      </c>
      <c r="T2876">
        <f t="shared" si="235"/>
        <v>-3.6305651841864659</v>
      </c>
      <c r="U2876">
        <f t="shared" si="236"/>
        <v>6.3694348158135341</v>
      </c>
    </row>
    <row r="2877" spans="16:21" x14ac:dyDescent="0.2">
      <c r="P2877">
        <v>285.3</v>
      </c>
      <c r="Q2877">
        <f t="shared" si="232"/>
        <v>0.24606704286782677</v>
      </c>
      <c r="R2877">
        <f t="shared" si="233"/>
        <v>170.45999999999998</v>
      </c>
      <c r="S2877">
        <f t="shared" si="234"/>
        <v>0.17045999999999997</v>
      </c>
      <c r="T2877">
        <f t="shared" si="235"/>
        <v>-3.6336863189700637</v>
      </c>
      <c r="U2877">
        <f t="shared" si="236"/>
        <v>6.3663136810299363</v>
      </c>
    </row>
    <row r="2878" spans="16:21" x14ac:dyDescent="0.2">
      <c r="P2878">
        <v>285.39999999999998</v>
      </c>
      <c r="Q2878">
        <f t="shared" si="232"/>
        <v>0.24589032785522308</v>
      </c>
      <c r="R2878">
        <f t="shared" si="233"/>
        <v>170.45999999999998</v>
      </c>
      <c r="S2878">
        <f t="shared" si="234"/>
        <v>0.17045999999999997</v>
      </c>
      <c r="T2878">
        <f t="shared" si="235"/>
        <v>-3.6368063599618807</v>
      </c>
      <c r="U2878">
        <f t="shared" si="236"/>
        <v>6.3631936400381193</v>
      </c>
    </row>
    <row r="2879" spans="16:21" x14ac:dyDescent="0.2">
      <c r="P2879">
        <v>285.5</v>
      </c>
      <c r="Q2879">
        <f t="shared" si="232"/>
        <v>0.24571380159276768</v>
      </c>
      <c r="R2879">
        <f t="shared" si="233"/>
        <v>170.45999999999998</v>
      </c>
      <c r="S2879">
        <f t="shared" si="234"/>
        <v>0.17045999999999997</v>
      </c>
      <c r="T2879">
        <f t="shared" si="235"/>
        <v>-3.6399253079282659</v>
      </c>
      <c r="U2879">
        <f t="shared" si="236"/>
        <v>6.3600746920717341</v>
      </c>
    </row>
    <row r="2880" spans="16:21" x14ac:dyDescent="0.2">
      <c r="P2880">
        <v>285.60000000000002</v>
      </c>
      <c r="Q2880">
        <f t="shared" si="232"/>
        <v>0.24553746381284769</v>
      </c>
      <c r="R2880">
        <f t="shared" si="233"/>
        <v>170.45999999999998</v>
      </c>
      <c r="S2880">
        <f t="shared" si="234"/>
        <v>0.17045999999999997</v>
      </c>
      <c r="T2880">
        <f t="shared" si="235"/>
        <v>-3.6430431636348075</v>
      </c>
      <c r="U2880">
        <f t="shared" si="236"/>
        <v>6.3569568363651925</v>
      </c>
    </row>
    <row r="2881" spans="16:21" x14ac:dyDescent="0.2">
      <c r="P2881">
        <v>285.7</v>
      </c>
      <c r="Q2881">
        <f t="shared" si="232"/>
        <v>0.24536131424832661</v>
      </c>
      <c r="R2881">
        <f t="shared" si="233"/>
        <v>170.46</v>
      </c>
      <c r="S2881">
        <f t="shared" si="234"/>
        <v>0.17046</v>
      </c>
      <c r="T2881">
        <f t="shared" si="235"/>
        <v>-3.6461599278462273</v>
      </c>
      <c r="U2881">
        <f t="shared" si="236"/>
        <v>6.3538400721537727</v>
      </c>
    </row>
    <row r="2882" spans="16:21" x14ac:dyDescent="0.2">
      <c r="P2882">
        <v>285.8</v>
      </c>
      <c r="Q2882">
        <f t="shared" si="232"/>
        <v>0.24518535263253691</v>
      </c>
      <c r="R2882">
        <f t="shared" si="233"/>
        <v>170.46</v>
      </c>
      <c r="S2882">
        <f t="shared" si="234"/>
        <v>0.17046</v>
      </c>
      <c r="T2882">
        <f t="shared" si="235"/>
        <v>-3.6492756013265009</v>
      </c>
      <c r="U2882">
        <f t="shared" si="236"/>
        <v>6.3507243986734991</v>
      </c>
    </row>
    <row r="2883" spans="16:21" x14ac:dyDescent="0.2">
      <c r="P2883">
        <v>285.89999999999998</v>
      </c>
      <c r="Q2883">
        <f t="shared" si="232"/>
        <v>0.24500957869928378</v>
      </c>
      <c r="R2883">
        <f t="shared" si="233"/>
        <v>170.45999999999998</v>
      </c>
      <c r="S2883">
        <f t="shared" si="234"/>
        <v>0.17045999999999997</v>
      </c>
      <c r="T2883">
        <f t="shared" si="235"/>
        <v>-3.6523901848387652</v>
      </c>
      <c r="U2883">
        <f t="shared" si="236"/>
        <v>6.3476098151612348</v>
      </c>
    </row>
    <row r="2884" spans="16:21" x14ac:dyDescent="0.2">
      <c r="P2884">
        <v>286</v>
      </c>
      <c r="Q2884">
        <f t="shared" si="232"/>
        <v>0.24483399218284102</v>
      </c>
      <c r="R2884">
        <f t="shared" si="233"/>
        <v>170.45999999999998</v>
      </c>
      <c r="S2884">
        <f t="shared" si="234"/>
        <v>0.17045999999999997</v>
      </c>
      <c r="T2884">
        <f t="shared" si="235"/>
        <v>-3.655503679145383</v>
      </c>
      <c r="U2884">
        <f t="shared" si="236"/>
        <v>6.344496320854617</v>
      </c>
    </row>
    <row r="2885" spans="16:21" x14ac:dyDescent="0.2">
      <c r="P2885">
        <v>286.10000000000002</v>
      </c>
      <c r="Q2885">
        <f t="shared" si="232"/>
        <v>0.24465859281795357</v>
      </c>
      <c r="R2885">
        <f t="shared" si="233"/>
        <v>170.46000000000004</v>
      </c>
      <c r="S2885">
        <f t="shared" si="234"/>
        <v>0.17046000000000003</v>
      </c>
      <c r="T2885">
        <f t="shared" si="235"/>
        <v>-3.6586160850078784</v>
      </c>
      <c r="U2885">
        <f t="shared" si="236"/>
        <v>6.3413839149921216</v>
      </c>
    </row>
    <row r="2886" spans="16:21" x14ac:dyDescent="0.2">
      <c r="P2886">
        <v>286.2</v>
      </c>
      <c r="Q2886">
        <f t="shared" si="232"/>
        <v>0.24448338033983188</v>
      </c>
      <c r="R2886">
        <f t="shared" si="233"/>
        <v>170.46</v>
      </c>
      <c r="S2886">
        <f t="shared" si="234"/>
        <v>0.17046</v>
      </c>
      <c r="T2886">
        <f t="shared" si="235"/>
        <v>-3.6617274031870224</v>
      </c>
      <c r="U2886">
        <f t="shared" si="236"/>
        <v>6.3382725968129776</v>
      </c>
    </row>
    <row r="2887" spans="16:21" x14ac:dyDescent="0.2">
      <c r="P2887">
        <v>286.3</v>
      </c>
      <c r="Q2887">
        <f t="shared" si="232"/>
        <v>0.24430835448415375</v>
      </c>
      <c r="R2887">
        <f t="shared" si="233"/>
        <v>170.45999999999998</v>
      </c>
      <c r="S2887">
        <f t="shared" si="234"/>
        <v>0.17045999999999997</v>
      </c>
      <c r="T2887">
        <f t="shared" si="235"/>
        <v>-3.664837634442776</v>
      </c>
      <c r="U2887">
        <f t="shared" si="236"/>
        <v>6.335162365557224</v>
      </c>
    </row>
    <row r="2888" spans="16:21" x14ac:dyDescent="0.2">
      <c r="P2888">
        <v>286.39999999999998</v>
      </c>
      <c r="Q2888">
        <f t="shared" si="232"/>
        <v>0.24413351498706573</v>
      </c>
      <c r="R2888">
        <f t="shared" si="233"/>
        <v>170.46</v>
      </c>
      <c r="S2888">
        <f t="shared" si="234"/>
        <v>0.17046</v>
      </c>
      <c r="T2888">
        <f t="shared" si="235"/>
        <v>-3.6679467795342617</v>
      </c>
      <c r="U2888">
        <f t="shared" si="236"/>
        <v>6.3320532204657383</v>
      </c>
    </row>
    <row r="2889" spans="16:21" x14ac:dyDescent="0.2">
      <c r="P2889">
        <v>286.5</v>
      </c>
      <c r="Q2889">
        <f t="shared" si="232"/>
        <v>0.24395886158517485</v>
      </c>
      <c r="R2889">
        <f t="shared" si="233"/>
        <v>170.46000000000004</v>
      </c>
      <c r="S2889">
        <f t="shared" si="234"/>
        <v>0.17046000000000003</v>
      </c>
      <c r="T2889">
        <f t="shared" si="235"/>
        <v>-3.6710548392198845</v>
      </c>
      <c r="U2889">
        <f t="shared" si="236"/>
        <v>6.3289451607801155</v>
      </c>
    </row>
    <row r="2890" spans="16:21" x14ac:dyDescent="0.2">
      <c r="P2890">
        <v>286.60000000000002</v>
      </c>
      <c r="Q2890">
        <f t="shared" si="232"/>
        <v>0.24378439401555657</v>
      </c>
      <c r="R2890">
        <f t="shared" si="233"/>
        <v>170.46</v>
      </c>
      <c r="S2890">
        <f t="shared" si="234"/>
        <v>0.17046</v>
      </c>
      <c r="T2890">
        <f t="shared" si="235"/>
        <v>-3.6741618142571753</v>
      </c>
      <c r="U2890">
        <f t="shared" si="236"/>
        <v>6.3258381857428247</v>
      </c>
    </row>
    <row r="2891" spans="16:21" x14ac:dyDescent="0.2">
      <c r="P2891">
        <v>286.7</v>
      </c>
      <c r="Q2891">
        <f t="shared" si="232"/>
        <v>0.24361011201574623</v>
      </c>
      <c r="R2891">
        <f t="shared" si="233"/>
        <v>170.46</v>
      </c>
      <c r="S2891">
        <f t="shared" si="234"/>
        <v>0.17046</v>
      </c>
      <c r="T2891">
        <f t="shared" si="235"/>
        <v>-3.677267705402933</v>
      </c>
      <c r="U2891">
        <f t="shared" si="236"/>
        <v>6.322732294597067</v>
      </c>
    </row>
    <row r="2892" spans="16:21" x14ac:dyDescent="0.2">
      <c r="P2892">
        <v>286.8</v>
      </c>
      <c r="Q2892">
        <f t="shared" si="232"/>
        <v>0.24343601532374268</v>
      </c>
      <c r="R2892">
        <f t="shared" si="233"/>
        <v>170.46000000000004</v>
      </c>
      <c r="S2892">
        <f t="shared" si="234"/>
        <v>0.17046000000000003</v>
      </c>
      <c r="T2892">
        <f t="shared" si="235"/>
        <v>-3.6803725134131327</v>
      </c>
      <c r="U2892">
        <f t="shared" si="236"/>
        <v>6.3196274865868673</v>
      </c>
    </row>
    <row r="2893" spans="16:21" x14ac:dyDescent="0.2">
      <c r="P2893">
        <v>286.89999999999998</v>
      </c>
      <c r="Q2893">
        <f t="shared" si="232"/>
        <v>0.24326210367800571</v>
      </c>
      <c r="R2893">
        <f t="shared" si="233"/>
        <v>170.46</v>
      </c>
      <c r="S2893">
        <f t="shared" si="234"/>
        <v>0.17046</v>
      </c>
      <c r="T2893">
        <f t="shared" si="235"/>
        <v>-3.6834762390429674</v>
      </c>
      <c r="U2893">
        <f t="shared" si="236"/>
        <v>6.3165237609570326</v>
      </c>
    </row>
    <row r="2894" spans="16:21" x14ac:dyDescent="0.2">
      <c r="P2894">
        <v>287</v>
      </c>
      <c r="Q2894">
        <f t="shared" si="232"/>
        <v>0.24308837681745502</v>
      </c>
      <c r="R2894">
        <f t="shared" si="233"/>
        <v>170.46</v>
      </c>
      <c r="S2894">
        <f t="shared" si="234"/>
        <v>0.17046</v>
      </c>
      <c r="T2894">
        <f t="shared" si="235"/>
        <v>-3.6865788830468418</v>
      </c>
      <c r="U2894">
        <f t="shared" si="236"/>
        <v>6.3134211169531582</v>
      </c>
    </row>
    <row r="2895" spans="16:21" x14ac:dyDescent="0.2">
      <c r="P2895">
        <v>287.10000000000002</v>
      </c>
      <c r="Q2895">
        <f t="shared" si="232"/>
        <v>0.24291483448146936</v>
      </c>
      <c r="R2895">
        <f t="shared" si="233"/>
        <v>170.46</v>
      </c>
      <c r="S2895">
        <f t="shared" si="234"/>
        <v>0.17046</v>
      </c>
      <c r="T2895">
        <f t="shared" si="235"/>
        <v>-3.6896804461783717</v>
      </c>
      <c r="U2895">
        <f t="shared" si="236"/>
        <v>6.3103195538216283</v>
      </c>
    </row>
    <row r="2896" spans="16:21" x14ac:dyDescent="0.2">
      <c r="P2896">
        <v>287.2</v>
      </c>
      <c r="Q2896">
        <f t="shared" si="232"/>
        <v>0.24274147640988589</v>
      </c>
      <c r="R2896">
        <f t="shared" si="233"/>
        <v>170.45999999999998</v>
      </c>
      <c r="S2896">
        <f t="shared" si="234"/>
        <v>0.17045999999999997</v>
      </c>
      <c r="T2896">
        <f t="shared" si="235"/>
        <v>-3.6927809291903841</v>
      </c>
      <c r="U2896">
        <f t="shared" si="236"/>
        <v>6.3072190708096159</v>
      </c>
    </row>
    <row r="2897" spans="16:21" x14ac:dyDescent="0.2">
      <c r="P2897">
        <v>287.3</v>
      </c>
      <c r="Q2897">
        <f t="shared" si="232"/>
        <v>0.24256830234299878</v>
      </c>
      <c r="R2897">
        <f t="shared" si="233"/>
        <v>170.45999999999998</v>
      </c>
      <c r="S2897">
        <f t="shared" si="234"/>
        <v>0.17045999999999997</v>
      </c>
      <c r="T2897">
        <f t="shared" si="235"/>
        <v>-3.6958803328349248</v>
      </c>
      <c r="U2897">
        <f t="shared" si="236"/>
        <v>6.3041196671650752</v>
      </c>
    </row>
    <row r="2898" spans="16:21" x14ac:dyDescent="0.2">
      <c r="P2898">
        <v>287.39999999999998</v>
      </c>
      <c r="Q2898">
        <f t="shared" si="232"/>
        <v>0.24239531202155939</v>
      </c>
      <c r="R2898">
        <f t="shared" si="233"/>
        <v>170.45999999999998</v>
      </c>
      <c r="S2898">
        <f t="shared" si="234"/>
        <v>0.17045999999999997</v>
      </c>
      <c r="T2898">
        <f t="shared" si="235"/>
        <v>-3.6989786578632362</v>
      </c>
      <c r="U2898">
        <f t="shared" si="236"/>
        <v>6.3010213421367638</v>
      </c>
    </row>
    <row r="2899" spans="16:21" x14ac:dyDescent="0.2">
      <c r="P2899">
        <v>287.5</v>
      </c>
      <c r="Q2899">
        <f t="shared" si="232"/>
        <v>0.24222250518677241</v>
      </c>
      <c r="R2899">
        <f t="shared" si="233"/>
        <v>170.45999999999998</v>
      </c>
      <c r="S2899">
        <f t="shared" si="234"/>
        <v>0.17045999999999997</v>
      </c>
      <c r="T2899">
        <f t="shared" si="235"/>
        <v>-3.7020759050258079</v>
      </c>
      <c r="U2899">
        <f t="shared" si="236"/>
        <v>6.2979240949741921</v>
      </c>
    </row>
    <row r="2900" spans="16:21" x14ac:dyDescent="0.2">
      <c r="P2900">
        <v>287.60000000000002</v>
      </c>
      <c r="Q2900">
        <f t="shared" si="232"/>
        <v>0.24204988158029875</v>
      </c>
      <c r="R2900">
        <f t="shared" si="233"/>
        <v>170.46</v>
      </c>
      <c r="S2900">
        <f t="shared" si="234"/>
        <v>0.17046</v>
      </c>
      <c r="T2900">
        <f t="shared" si="235"/>
        <v>-3.7051720750723192</v>
      </c>
      <c r="U2900">
        <f t="shared" si="236"/>
        <v>6.2948279249276808</v>
      </c>
    </row>
    <row r="2901" spans="16:21" x14ac:dyDescent="0.2">
      <c r="P2901">
        <v>287.7</v>
      </c>
      <c r="Q2901">
        <f t="shared" si="232"/>
        <v>0.24187744094425176</v>
      </c>
      <c r="R2901">
        <f t="shared" si="233"/>
        <v>170.46</v>
      </c>
      <c r="S2901">
        <f t="shared" si="234"/>
        <v>0.17046</v>
      </c>
      <c r="T2901">
        <f t="shared" si="235"/>
        <v>-3.7082671687516822</v>
      </c>
      <c r="U2901">
        <f t="shared" si="236"/>
        <v>6.2917328312483178</v>
      </c>
    </row>
    <row r="2902" spans="16:21" x14ac:dyDescent="0.2">
      <c r="P2902">
        <v>287.8</v>
      </c>
      <c r="Q2902">
        <f t="shared" si="232"/>
        <v>0.24170518302119753</v>
      </c>
      <c r="R2902">
        <f t="shared" si="233"/>
        <v>170.45999999999998</v>
      </c>
      <c r="S2902">
        <f t="shared" si="234"/>
        <v>0.17045999999999997</v>
      </c>
      <c r="T2902">
        <f t="shared" si="235"/>
        <v>-3.7113611868120202</v>
      </c>
      <c r="U2902">
        <f t="shared" si="236"/>
        <v>6.2886388131879798</v>
      </c>
    </row>
    <row r="2903" spans="16:21" x14ac:dyDescent="0.2">
      <c r="P2903">
        <v>287.89999999999998</v>
      </c>
      <c r="Q2903">
        <f t="shared" si="232"/>
        <v>0.24153310755415389</v>
      </c>
      <c r="R2903">
        <f t="shared" si="233"/>
        <v>170.45999999999998</v>
      </c>
      <c r="S2903">
        <f t="shared" si="234"/>
        <v>0.17045999999999997</v>
      </c>
      <c r="T2903">
        <f t="shared" si="235"/>
        <v>-3.714454130000675</v>
      </c>
      <c r="U2903">
        <f t="shared" si="236"/>
        <v>6.285545869999325</v>
      </c>
    </row>
    <row r="2904" spans="16:21" x14ac:dyDescent="0.2">
      <c r="P2904">
        <v>288</v>
      </c>
      <c r="Q2904">
        <f t="shared" si="232"/>
        <v>0.24136121428658763</v>
      </c>
      <c r="R2904">
        <f t="shared" si="233"/>
        <v>170.45999999999998</v>
      </c>
      <c r="S2904">
        <f t="shared" si="234"/>
        <v>0.17045999999999997</v>
      </c>
      <c r="T2904">
        <f t="shared" si="235"/>
        <v>-3.7175459990642352</v>
      </c>
      <c r="U2904">
        <f t="shared" si="236"/>
        <v>6.2824540009357648</v>
      </c>
    </row>
    <row r="2905" spans="16:21" x14ac:dyDescent="0.2">
      <c r="P2905">
        <v>288.10000000000002</v>
      </c>
      <c r="Q2905">
        <f t="shared" ref="Q2905:Q2968" si="237">IF(P2905&gt;108,(100*(0.001*10^(T2905/10)-0.001*10^((T2905-$Q$20)/10))/($Q$19)),MIN(($S$19*LOG10(P2905)+$U$19),($S$20*LOG10(P2905)+$U$20),($S$21*LOG10(P2905)+$U$21)))</f>
        <v>0.2411895029624179</v>
      </c>
      <c r="R2905">
        <f t="shared" si="233"/>
        <v>170.46</v>
      </c>
      <c r="S2905">
        <f t="shared" si="234"/>
        <v>0.17046</v>
      </c>
      <c r="T2905">
        <f t="shared" si="235"/>
        <v>-3.7206367947484651</v>
      </c>
      <c r="U2905">
        <f t="shared" si="236"/>
        <v>6.2793632052515349</v>
      </c>
    </row>
    <row r="2906" spans="16:21" x14ac:dyDescent="0.2">
      <c r="P2906">
        <v>288.2</v>
      </c>
      <c r="Q2906">
        <f t="shared" si="237"/>
        <v>0.24101797332600997</v>
      </c>
      <c r="R2906">
        <f t="shared" ref="R2906:R2969" si="238">1000*(0.001*10^(T2906/10)-0.001*10^((T2906-$Q$20)/10))/(0.01*Q2906)</f>
        <v>170.45999999999998</v>
      </c>
      <c r="S2906">
        <f t="shared" ref="S2906:S2969" si="239">0.001*R2906</f>
        <v>0.17045999999999997</v>
      </c>
      <c r="T2906">
        <f t="shared" ref="T2906:T2969" si="240">U2906-$Q$21</f>
        <v>-3.7237265177983971</v>
      </c>
      <c r="U2906">
        <f t="shared" ref="U2906:U2969" si="241">MIN($D$28*LOG(P2906)+$D$26,$D$29*LOG(P2906)+$D$27)</f>
        <v>6.2762734822016029</v>
      </c>
    </row>
    <row r="2907" spans="16:21" x14ac:dyDescent="0.2">
      <c r="P2907">
        <v>288.3</v>
      </c>
      <c r="Q2907">
        <f t="shared" si="237"/>
        <v>0.24084662512217819</v>
      </c>
      <c r="R2907">
        <f t="shared" si="238"/>
        <v>170.45999999999998</v>
      </c>
      <c r="S2907">
        <f t="shared" si="239"/>
        <v>0.17045999999999997</v>
      </c>
      <c r="T2907">
        <f t="shared" si="240"/>
        <v>-3.7268151689582609</v>
      </c>
      <c r="U2907">
        <f t="shared" si="241"/>
        <v>6.2731848310417391</v>
      </c>
    </row>
    <row r="2908" spans="16:21" x14ac:dyDescent="0.2">
      <c r="P2908">
        <v>288.39999999999998</v>
      </c>
      <c r="Q2908">
        <f t="shared" si="237"/>
        <v>0.24067545809618349</v>
      </c>
      <c r="R2908">
        <f t="shared" si="238"/>
        <v>170.45999999999998</v>
      </c>
      <c r="S2908">
        <f t="shared" si="239"/>
        <v>0.17045999999999997</v>
      </c>
      <c r="T2908">
        <f t="shared" si="240"/>
        <v>-3.7299027489715186</v>
      </c>
      <c r="U2908">
        <f t="shared" si="241"/>
        <v>6.2700972510284814</v>
      </c>
    </row>
    <row r="2909" spans="16:21" x14ac:dyDescent="0.2">
      <c r="P2909">
        <v>288.5</v>
      </c>
      <c r="Q2909">
        <f t="shared" si="237"/>
        <v>0.24050447199373165</v>
      </c>
      <c r="R2909">
        <f t="shared" si="238"/>
        <v>170.46</v>
      </c>
      <c r="S2909">
        <f t="shared" si="239"/>
        <v>0.17046</v>
      </c>
      <c r="T2909">
        <f t="shared" si="240"/>
        <v>-3.7329892585808722</v>
      </c>
      <c r="U2909">
        <f t="shared" si="241"/>
        <v>6.2670107414191278</v>
      </c>
    </row>
    <row r="2910" spans="16:21" x14ac:dyDescent="0.2">
      <c r="P2910">
        <v>288.60000000000002</v>
      </c>
      <c r="Q2910">
        <f t="shared" si="237"/>
        <v>0.24033366656097421</v>
      </c>
      <c r="R2910">
        <f t="shared" si="238"/>
        <v>170.46</v>
      </c>
      <c r="S2910">
        <f t="shared" si="239"/>
        <v>0.17046</v>
      </c>
      <c r="T2910">
        <f t="shared" si="240"/>
        <v>-3.7360746985282418</v>
      </c>
      <c r="U2910">
        <f t="shared" si="241"/>
        <v>6.2639253014717582</v>
      </c>
    </row>
    <row r="2911" spans="16:21" x14ac:dyDescent="0.2">
      <c r="P2911">
        <v>288.7</v>
      </c>
      <c r="Q2911">
        <f t="shared" si="237"/>
        <v>0.24016304154450696</v>
      </c>
      <c r="R2911">
        <f t="shared" si="238"/>
        <v>170.46</v>
      </c>
      <c r="S2911">
        <f t="shared" si="239"/>
        <v>0.17046</v>
      </c>
      <c r="T2911">
        <f t="shared" si="240"/>
        <v>-3.7391590695547663</v>
      </c>
      <c r="U2911">
        <f t="shared" si="241"/>
        <v>6.2608409304452337</v>
      </c>
    </row>
    <row r="2912" spans="16:21" x14ac:dyDescent="0.2">
      <c r="P2912">
        <v>288.8</v>
      </c>
      <c r="Q2912">
        <f t="shared" si="237"/>
        <v>0.23999259669136819</v>
      </c>
      <c r="R2912">
        <f t="shared" si="238"/>
        <v>170.46</v>
      </c>
      <c r="S2912">
        <f t="shared" si="239"/>
        <v>0.17046</v>
      </c>
      <c r="T2912">
        <f t="shared" si="240"/>
        <v>-3.742242372400824</v>
      </c>
      <c r="U2912">
        <f t="shared" si="241"/>
        <v>6.257757627599176</v>
      </c>
    </row>
    <row r="2913" spans="16:21" x14ac:dyDescent="0.2">
      <c r="P2913">
        <v>288.89999999999998</v>
      </c>
      <c r="Q2913">
        <f t="shared" si="237"/>
        <v>0.23982233174903766</v>
      </c>
      <c r="R2913">
        <f t="shared" si="238"/>
        <v>170.46</v>
      </c>
      <c r="S2913">
        <f t="shared" si="239"/>
        <v>0.17046</v>
      </c>
      <c r="T2913">
        <f t="shared" si="240"/>
        <v>-3.7453246078060403</v>
      </c>
      <c r="U2913">
        <f t="shared" si="241"/>
        <v>6.2546753921939597</v>
      </c>
    </row>
    <row r="2914" spans="16:21" x14ac:dyDescent="0.2">
      <c r="P2914">
        <v>289</v>
      </c>
      <c r="Q2914">
        <f t="shared" si="237"/>
        <v>0.23965224646543878</v>
      </c>
      <c r="R2914">
        <f t="shared" si="238"/>
        <v>170.45999999999998</v>
      </c>
      <c r="S2914">
        <f t="shared" si="239"/>
        <v>0.17045999999999997</v>
      </c>
      <c r="T2914">
        <f t="shared" si="240"/>
        <v>-3.7484057765092231</v>
      </c>
      <c r="U2914">
        <f t="shared" si="241"/>
        <v>6.2515942234907769</v>
      </c>
    </row>
    <row r="2915" spans="16:21" x14ac:dyDescent="0.2">
      <c r="P2915">
        <v>289.10000000000002</v>
      </c>
      <c r="Q2915">
        <f t="shared" si="237"/>
        <v>0.23948234058893136</v>
      </c>
      <c r="R2915">
        <f t="shared" si="238"/>
        <v>170.45999999999998</v>
      </c>
      <c r="S2915">
        <f t="shared" si="239"/>
        <v>0.17045999999999997</v>
      </c>
      <c r="T2915">
        <f t="shared" si="240"/>
        <v>-3.7514858792484844</v>
      </c>
      <c r="U2915">
        <f t="shared" si="241"/>
        <v>6.2485141207515156</v>
      </c>
    </row>
    <row r="2916" spans="16:21" x14ac:dyDescent="0.2">
      <c r="P2916">
        <v>289.2</v>
      </c>
      <c r="Q2916">
        <f t="shared" si="237"/>
        <v>0.23931261386831829</v>
      </c>
      <c r="R2916">
        <f t="shared" si="238"/>
        <v>170.46</v>
      </c>
      <c r="S2916">
        <f t="shared" si="239"/>
        <v>0.17046</v>
      </c>
      <c r="T2916">
        <f t="shared" si="240"/>
        <v>-3.7545649167611046</v>
      </c>
      <c r="U2916">
        <f t="shared" si="241"/>
        <v>6.2454350832388954</v>
      </c>
    </row>
    <row r="2917" spans="16:21" x14ac:dyDescent="0.2">
      <c r="P2917">
        <v>289.3</v>
      </c>
      <c r="Q2917">
        <f t="shared" si="237"/>
        <v>0.23914306605283805</v>
      </c>
      <c r="R2917">
        <f t="shared" si="238"/>
        <v>170.46</v>
      </c>
      <c r="S2917">
        <f t="shared" si="239"/>
        <v>0.17046</v>
      </c>
      <c r="T2917">
        <f t="shared" si="240"/>
        <v>-3.7576428897836465</v>
      </c>
      <c r="U2917">
        <f t="shared" si="241"/>
        <v>6.2423571102163535</v>
      </c>
    </row>
    <row r="2918" spans="16:21" x14ac:dyDescent="0.2">
      <c r="P2918">
        <v>289.39999999999998</v>
      </c>
      <c r="Q2918">
        <f t="shared" si="237"/>
        <v>0.2389736968921683</v>
      </c>
      <c r="R2918">
        <f t="shared" si="238"/>
        <v>170.46</v>
      </c>
      <c r="S2918">
        <f t="shared" si="239"/>
        <v>0.17046</v>
      </c>
      <c r="T2918">
        <f t="shared" si="240"/>
        <v>-3.7607197990518841</v>
      </c>
      <c r="U2918">
        <f t="shared" si="241"/>
        <v>6.2392802009481159</v>
      </c>
    </row>
    <row r="2919" spans="16:21" x14ac:dyDescent="0.2">
      <c r="P2919">
        <v>289.5</v>
      </c>
      <c r="Q2919">
        <f t="shared" si="237"/>
        <v>0.23880450613642287</v>
      </c>
      <c r="R2919">
        <f t="shared" si="238"/>
        <v>170.45999999999998</v>
      </c>
      <c r="S2919">
        <f t="shared" si="239"/>
        <v>0.17045999999999997</v>
      </c>
      <c r="T2919">
        <f t="shared" si="240"/>
        <v>-3.7637956453008314</v>
      </c>
      <c r="U2919">
        <f t="shared" si="241"/>
        <v>6.2362043546991686</v>
      </c>
    </row>
    <row r="2920" spans="16:21" x14ac:dyDescent="0.2">
      <c r="P2920">
        <v>289.60000000000002</v>
      </c>
      <c r="Q2920">
        <f t="shared" si="237"/>
        <v>0.23863549353615163</v>
      </c>
      <c r="R2920">
        <f t="shared" si="238"/>
        <v>170.46</v>
      </c>
      <c r="S2920">
        <f t="shared" si="239"/>
        <v>0.17046</v>
      </c>
      <c r="T2920">
        <f t="shared" si="240"/>
        <v>-3.7668704292647348</v>
      </c>
      <c r="U2920">
        <f t="shared" si="241"/>
        <v>6.2331295707352652</v>
      </c>
    </row>
    <row r="2921" spans="16:21" x14ac:dyDescent="0.2">
      <c r="P2921">
        <v>289.7</v>
      </c>
      <c r="Q2921">
        <f t="shared" si="237"/>
        <v>0.23846665884233798</v>
      </c>
      <c r="R2921">
        <f t="shared" si="238"/>
        <v>170.45999999999998</v>
      </c>
      <c r="S2921">
        <f t="shared" si="239"/>
        <v>0.17045999999999997</v>
      </c>
      <c r="T2921">
        <f t="shared" si="240"/>
        <v>-3.7699441516771088</v>
      </c>
      <c r="U2921">
        <f t="shared" si="241"/>
        <v>6.2300558483228912</v>
      </c>
    </row>
    <row r="2922" spans="16:21" x14ac:dyDescent="0.2">
      <c r="P2922">
        <v>289.8</v>
      </c>
      <c r="Q2922">
        <f t="shared" si="237"/>
        <v>0.23829800180639929</v>
      </c>
      <c r="R2922">
        <f t="shared" si="238"/>
        <v>170.46</v>
      </c>
      <c r="S2922">
        <f t="shared" si="239"/>
        <v>0.17046</v>
      </c>
      <c r="T2922">
        <f t="shared" si="240"/>
        <v>-3.7730168132706936</v>
      </c>
      <c r="U2922">
        <f t="shared" si="241"/>
        <v>6.2269831867293064</v>
      </c>
    </row>
    <row r="2923" spans="16:21" x14ac:dyDescent="0.2">
      <c r="P2923">
        <v>289.89999999999998</v>
      </c>
      <c r="Q2923">
        <f t="shared" si="237"/>
        <v>0.23812952218018793</v>
      </c>
      <c r="R2923">
        <f t="shared" si="238"/>
        <v>170.46</v>
      </c>
      <c r="S2923">
        <f t="shared" si="239"/>
        <v>0.17046</v>
      </c>
      <c r="T2923">
        <f t="shared" si="240"/>
        <v>-3.7760884147774476</v>
      </c>
      <c r="U2923">
        <f t="shared" si="241"/>
        <v>6.2239115852225524</v>
      </c>
    </row>
    <row r="2924" spans="16:21" x14ac:dyDescent="0.2">
      <c r="P2924">
        <v>290</v>
      </c>
      <c r="Q2924">
        <f t="shared" si="237"/>
        <v>0.23796121971598636</v>
      </c>
      <c r="R2924">
        <f t="shared" si="238"/>
        <v>170.46</v>
      </c>
      <c r="S2924">
        <f t="shared" si="239"/>
        <v>0.17046</v>
      </c>
      <c r="T2924">
        <f t="shared" si="240"/>
        <v>-3.7791589569285975</v>
      </c>
      <c r="U2924">
        <f t="shared" si="241"/>
        <v>6.2208410430714025</v>
      </c>
    </row>
    <row r="2925" spans="16:21" x14ac:dyDescent="0.2">
      <c r="P2925">
        <v>290.10000000000002</v>
      </c>
      <c r="Q2925">
        <f t="shared" si="237"/>
        <v>0.23779309416650835</v>
      </c>
      <c r="R2925">
        <f t="shared" si="238"/>
        <v>170.46000000000004</v>
      </c>
      <c r="S2925">
        <f t="shared" si="239"/>
        <v>0.17046000000000003</v>
      </c>
      <c r="T2925">
        <f t="shared" si="240"/>
        <v>-3.7822284404546167</v>
      </c>
      <c r="U2925">
        <f t="shared" si="241"/>
        <v>6.2177715595453833</v>
      </c>
    </row>
    <row r="2926" spans="16:21" x14ac:dyDescent="0.2">
      <c r="P2926">
        <v>290.2</v>
      </c>
      <c r="Q2926">
        <f t="shared" si="237"/>
        <v>0.23762514528489909</v>
      </c>
      <c r="R2926">
        <f t="shared" si="238"/>
        <v>170.46</v>
      </c>
      <c r="S2926">
        <f t="shared" si="239"/>
        <v>0.17046</v>
      </c>
      <c r="T2926">
        <f t="shared" si="240"/>
        <v>-3.7852968660851971</v>
      </c>
      <c r="U2926">
        <f t="shared" si="241"/>
        <v>6.2147031339148029</v>
      </c>
    </row>
    <row r="2927" spans="16:21" x14ac:dyDescent="0.2">
      <c r="P2927">
        <v>290.3</v>
      </c>
      <c r="Q2927">
        <f t="shared" si="237"/>
        <v>0.2374573728247317</v>
      </c>
      <c r="R2927">
        <f t="shared" si="238"/>
        <v>170.45999999999998</v>
      </c>
      <c r="S2927">
        <f t="shared" si="239"/>
        <v>0.17045999999999997</v>
      </c>
      <c r="T2927">
        <f t="shared" si="240"/>
        <v>-3.7883642345493058</v>
      </c>
      <c r="U2927">
        <f t="shared" si="241"/>
        <v>6.2116357654506942</v>
      </c>
    </row>
    <row r="2928" spans="16:21" x14ac:dyDescent="0.2">
      <c r="P2928">
        <v>290.39999999999998</v>
      </c>
      <c r="Q2928">
        <f t="shared" si="237"/>
        <v>0.23728977654000807</v>
      </c>
      <c r="R2928">
        <f t="shared" si="238"/>
        <v>170.46</v>
      </c>
      <c r="S2928">
        <f t="shared" si="239"/>
        <v>0.17046</v>
      </c>
      <c r="T2928">
        <f t="shared" si="240"/>
        <v>-3.7914305465751497</v>
      </c>
      <c r="U2928">
        <f t="shared" si="241"/>
        <v>6.2085694534248503</v>
      </c>
    </row>
    <row r="2929" spans="16:21" x14ac:dyDescent="0.2">
      <c r="P2929">
        <v>290.5</v>
      </c>
      <c r="Q2929">
        <f t="shared" si="237"/>
        <v>0.23712235618515889</v>
      </c>
      <c r="R2929">
        <f t="shared" si="238"/>
        <v>170.45999999999998</v>
      </c>
      <c r="S2929">
        <f t="shared" si="239"/>
        <v>0.17045999999999997</v>
      </c>
      <c r="T2929">
        <f t="shared" si="240"/>
        <v>-3.794495802890161</v>
      </c>
      <c r="U2929">
        <f t="shared" si="241"/>
        <v>6.205504197109839</v>
      </c>
    </row>
    <row r="2930" spans="16:21" x14ac:dyDescent="0.2">
      <c r="P2930">
        <v>290.60000000000002</v>
      </c>
      <c r="Q2930">
        <f t="shared" si="237"/>
        <v>0.23695511151503962</v>
      </c>
      <c r="R2930">
        <f t="shared" si="238"/>
        <v>170.45999999999998</v>
      </c>
      <c r="S2930">
        <f t="shared" si="239"/>
        <v>0.17045999999999997</v>
      </c>
      <c r="T2930">
        <f t="shared" si="240"/>
        <v>-3.7975600042210544</v>
      </c>
      <c r="U2930">
        <f t="shared" si="241"/>
        <v>6.2024399957789456</v>
      </c>
    </row>
    <row r="2931" spans="16:21" x14ac:dyDescent="0.2">
      <c r="P2931">
        <v>290.7</v>
      </c>
      <c r="Q2931">
        <f t="shared" si="237"/>
        <v>0.23678804228493333</v>
      </c>
      <c r="R2931">
        <f t="shared" si="238"/>
        <v>170.46</v>
      </c>
      <c r="S2931">
        <f t="shared" si="239"/>
        <v>0.17046</v>
      </c>
      <c r="T2931">
        <f t="shared" si="240"/>
        <v>-3.8006231512937632</v>
      </c>
      <c r="U2931">
        <f t="shared" si="241"/>
        <v>6.1993768487062368</v>
      </c>
    </row>
    <row r="2932" spans="16:21" x14ac:dyDescent="0.2">
      <c r="P2932">
        <v>290.8</v>
      </c>
      <c r="Q2932">
        <f t="shared" si="237"/>
        <v>0.2366211482505462</v>
      </c>
      <c r="R2932">
        <f t="shared" si="238"/>
        <v>170.45999999999998</v>
      </c>
      <c r="S2932">
        <f t="shared" si="239"/>
        <v>0.17045999999999997</v>
      </c>
      <c r="T2932">
        <f t="shared" si="240"/>
        <v>-3.8036852448335026</v>
      </c>
      <c r="U2932">
        <f t="shared" si="241"/>
        <v>6.1963147551664974</v>
      </c>
    </row>
    <row r="2933" spans="16:21" x14ac:dyDescent="0.2">
      <c r="P2933">
        <v>290.89999999999998</v>
      </c>
      <c r="Q2933">
        <f t="shared" si="237"/>
        <v>0.23645442916801032</v>
      </c>
      <c r="R2933">
        <f t="shared" si="238"/>
        <v>170.46</v>
      </c>
      <c r="S2933">
        <f t="shared" si="239"/>
        <v>0.17046</v>
      </c>
      <c r="T2933">
        <f t="shared" si="240"/>
        <v>-3.8067462855647065</v>
      </c>
      <c r="U2933">
        <f t="shared" si="241"/>
        <v>6.1932537144352935</v>
      </c>
    </row>
    <row r="2934" spans="16:21" x14ac:dyDescent="0.2">
      <c r="P2934">
        <v>291</v>
      </c>
      <c r="Q2934">
        <f t="shared" si="237"/>
        <v>0.23628788479387886</v>
      </c>
      <c r="R2934">
        <f t="shared" si="238"/>
        <v>170.45999999999998</v>
      </c>
      <c r="S2934">
        <f t="shared" si="239"/>
        <v>0.17045999999999997</v>
      </c>
      <c r="T2934">
        <f t="shared" si="240"/>
        <v>-3.8098062742110983</v>
      </c>
      <c r="U2934">
        <f t="shared" si="241"/>
        <v>6.1901937257889017</v>
      </c>
    </row>
    <row r="2935" spans="16:21" x14ac:dyDescent="0.2">
      <c r="P2935">
        <v>291.10000000000002</v>
      </c>
      <c r="Q2935">
        <f t="shared" si="237"/>
        <v>0.23612151488512922</v>
      </c>
      <c r="R2935">
        <f t="shared" si="238"/>
        <v>170.46</v>
      </c>
      <c r="S2935">
        <f t="shared" si="239"/>
        <v>0.17046</v>
      </c>
      <c r="T2935">
        <f t="shared" si="240"/>
        <v>-3.8128652114956196</v>
      </c>
      <c r="U2935">
        <f t="shared" si="241"/>
        <v>6.1871347885043804</v>
      </c>
    </row>
    <row r="2936" spans="16:21" x14ac:dyDescent="0.2">
      <c r="P2936">
        <v>291.2</v>
      </c>
      <c r="Q2936">
        <f t="shared" si="237"/>
        <v>0.23595531919915907</v>
      </c>
      <c r="R2936">
        <f t="shared" si="238"/>
        <v>170.45999999999998</v>
      </c>
      <c r="S2936">
        <f t="shared" si="239"/>
        <v>0.17045999999999997</v>
      </c>
      <c r="T2936">
        <f t="shared" si="240"/>
        <v>-3.8159230981404875</v>
      </c>
      <c r="U2936">
        <f t="shared" si="241"/>
        <v>6.1840769018595125</v>
      </c>
    </row>
    <row r="2937" spans="16:21" x14ac:dyDescent="0.2">
      <c r="P2937">
        <v>291.3</v>
      </c>
      <c r="Q2937">
        <f t="shared" si="237"/>
        <v>0.23578929749378633</v>
      </c>
      <c r="R2937">
        <f t="shared" si="238"/>
        <v>170.45999999999998</v>
      </c>
      <c r="S2937">
        <f t="shared" si="239"/>
        <v>0.17045999999999997</v>
      </c>
      <c r="T2937">
        <f t="shared" si="240"/>
        <v>-3.8189799348671798</v>
      </c>
      <c r="U2937">
        <f t="shared" si="241"/>
        <v>6.1810200651328202</v>
      </c>
    </row>
    <row r="2938" spans="16:21" x14ac:dyDescent="0.2">
      <c r="P2938">
        <v>291.39999999999998</v>
      </c>
      <c r="Q2938">
        <f t="shared" si="237"/>
        <v>0.23562344952724942</v>
      </c>
      <c r="R2938">
        <f t="shared" si="238"/>
        <v>170.45999999999998</v>
      </c>
      <c r="S2938">
        <f t="shared" si="239"/>
        <v>0.17045999999999997</v>
      </c>
      <c r="T2938">
        <f t="shared" si="240"/>
        <v>-3.8220357223964143</v>
      </c>
      <c r="U2938">
        <f t="shared" si="241"/>
        <v>6.1779642776035857</v>
      </c>
    </row>
    <row r="2939" spans="16:21" x14ac:dyDescent="0.2">
      <c r="P2939">
        <v>291.5</v>
      </c>
      <c r="Q2939">
        <f t="shared" si="237"/>
        <v>0.23545777505820545</v>
      </c>
      <c r="R2939">
        <f t="shared" si="238"/>
        <v>170.45999999999998</v>
      </c>
      <c r="S2939">
        <f t="shared" si="239"/>
        <v>0.17045999999999997</v>
      </c>
      <c r="T2939">
        <f t="shared" si="240"/>
        <v>-3.8250904614481698</v>
      </c>
      <c r="U2939">
        <f t="shared" si="241"/>
        <v>6.1749095385518302</v>
      </c>
    </row>
    <row r="2940" spans="16:21" x14ac:dyDescent="0.2">
      <c r="P2940">
        <v>291.60000000000002</v>
      </c>
      <c r="Q2940">
        <f t="shared" si="237"/>
        <v>0.23529227384572815</v>
      </c>
      <c r="R2940">
        <f t="shared" si="238"/>
        <v>170.46000000000004</v>
      </c>
      <c r="S2940">
        <f t="shared" si="239"/>
        <v>0.17046000000000003</v>
      </c>
      <c r="T2940">
        <f t="shared" si="240"/>
        <v>-3.8281441527417073</v>
      </c>
      <c r="U2940">
        <f t="shared" si="241"/>
        <v>6.1718558472582927</v>
      </c>
    </row>
    <row r="2941" spans="16:21" x14ac:dyDescent="0.2">
      <c r="P2941">
        <v>291.7</v>
      </c>
      <c r="Q2941">
        <f t="shared" si="237"/>
        <v>0.23512694564931005</v>
      </c>
      <c r="R2941">
        <f t="shared" si="238"/>
        <v>170.46</v>
      </c>
      <c r="S2941">
        <f t="shared" si="239"/>
        <v>0.17046</v>
      </c>
      <c r="T2941">
        <f t="shared" si="240"/>
        <v>-3.8311967969955134</v>
      </c>
      <c r="U2941">
        <f t="shared" si="241"/>
        <v>6.1688032030044866</v>
      </c>
    </row>
    <row r="2942" spans="16:21" x14ac:dyDescent="0.2">
      <c r="P2942">
        <v>291.8</v>
      </c>
      <c r="Q2942">
        <f t="shared" si="237"/>
        <v>0.23496179022885816</v>
      </c>
      <c r="R2942">
        <f t="shared" si="238"/>
        <v>170.46</v>
      </c>
      <c r="S2942">
        <f t="shared" si="239"/>
        <v>0.17046</v>
      </c>
      <c r="T2942">
        <f t="shared" si="240"/>
        <v>-3.8342483949273714</v>
      </c>
      <c r="U2942">
        <f t="shared" si="241"/>
        <v>6.1657516050726286</v>
      </c>
    </row>
    <row r="2943" spans="16:21" x14ac:dyDescent="0.2">
      <c r="P2943">
        <v>291.89999999999998</v>
      </c>
      <c r="Q2943">
        <f t="shared" si="237"/>
        <v>0.23479680734469602</v>
      </c>
      <c r="R2943">
        <f t="shared" si="238"/>
        <v>170.46</v>
      </c>
      <c r="S2943">
        <f t="shared" si="239"/>
        <v>0.17046</v>
      </c>
      <c r="T2943">
        <f t="shared" si="240"/>
        <v>-3.8372989472542969</v>
      </c>
      <c r="U2943">
        <f t="shared" si="241"/>
        <v>6.1627010527457031</v>
      </c>
    </row>
    <row r="2944" spans="16:21" x14ac:dyDescent="0.2">
      <c r="P2944">
        <v>292</v>
      </c>
      <c r="Q2944">
        <f t="shared" si="237"/>
        <v>0.23463199675756177</v>
      </c>
      <c r="R2944">
        <f t="shared" si="238"/>
        <v>170.46</v>
      </c>
      <c r="S2944">
        <f t="shared" si="239"/>
        <v>0.17046</v>
      </c>
      <c r="T2944">
        <f t="shared" si="240"/>
        <v>-3.8403484546925739</v>
      </c>
      <c r="U2944">
        <f t="shared" si="241"/>
        <v>6.1596515453074261</v>
      </c>
    </row>
    <row r="2945" spans="16:21" x14ac:dyDescent="0.2">
      <c r="P2945">
        <v>292.10000000000002</v>
      </c>
      <c r="Q2945">
        <f t="shared" si="237"/>
        <v>0.23446735822860562</v>
      </c>
      <c r="R2945">
        <f t="shared" si="238"/>
        <v>170.46</v>
      </c>
      <c r="S2945">
        <f t="shared" si="239"/>
        <v>0.17046</v>
      </c>
      <c r="T2945">
        <f t="shared" si="240"/>
        <v>-3.8433969179577687</v>
      </c>
      <c r="U2945">
        <f t="shared" si="241"/>
        <v>6.1566030820422313</v>
      </c>
    </row>
    <row r="2946" spans="16:21" x14ac:dyDescent="0.2">
      <c r="P2946">
        <v>292.2</v>
      </c>
      <c r="Q2946">
        <f t="shared" si="237"/>
        <v>0.2343028915193921</v>
      </c>
      <c r="R2946">
        <f t="shared" si="238"/>
        <v>170.46</v>
      </c>
      <c r="S2946">
        <f t="shared" si="239"/>
        <v>0.17046</v>
      </c>
      <c r="T2946">
        <f t="shared" si="240"/>
        <v>-3.8464443377646944</v>
      </c>
      <c r="U2946">
        <f t="shared" si="241"/>
        <v>6.1535556622353056</v>
      </c>
    </row>
    <row r="2947" spans="16:21" x14ac:dyDescent="0.2">
      <c r="P2947">
        <v>292.3</v>
      </c>
      <c r="Q2947">
        <f t="shared" si="237"/>
        <v>0.23413859639189655</v>
      </c>
      <c r="R2947">
        <f t="shared" si="238"/>
        <v>170.46</v>
      </c>
      <c r="S2947">
        <f t="shared" si="239"/>
        <v>0.17046</v>
      </c>
      <c r="T2947">
        <f t="shared" si="240"/>
        <v>-3.8494907148274393</v>
      </c>
      <c r="U2947">
        <f t="shared" si="241"/>
        <v>6.1505092851725607</v>
      </c>
    </row>
    <row r="2948" spans="16:21" x14ac:dyDescent="0.2">
      <c r="P2948">
        <v>292.39999999999998</v>
      </c>
      <c r="Q2948">
        <f t="shared" si="237"/>
        <v>0.23397447260850537</v>
      </c>
      <c r="R2948">
        <f t="shared" si="238"/>
        <v>170.45999999999998</v>
      </c>
      <c r="S2948">
        <f t="shared" si="239"/>
        <v>0.17045999999999997</v>
      </c>
      <c r="T2948">
        <f t="shared" si="240"/>
        <v>-3.852536049859367</v>
      </c>
      <c r="U2948">
        <f t="shared" si="241"/>
        <v>6.147463950140633</v>
      </c>
    </row>
    <row r="2949" spans="16:21" x14ac:dyDescent="0.2">
      <c r="P2949">
        <v>292.5</v>
      </c>
      <c r="Q2949">
        <f t="shared" si="237"/>
        <v>0.2338105199320164</v>
      </c>
      <c r="R2949">
        <f t="shared" si="238"/>
        <v>170.46</v>
      </c>
      <c r="S2949">
        <f t="shared" si="239"/>
        <v>0.17046</v>
      </c>
      <c r="T2949">
        <f t="shared" si="240"/>
        <v>-3.8555803435730809</v>
      </c>
      <c r="U2949">
        <f t="shared" si="241"/>
        <v>6.1444196564269191</v>
      </c>
    </row>
    <row r="2950" spans="16:21" x14ac:dyDescent="0.2">
      <c r="P2950">
        <v>292.60000000000002</v>
      </c>
      <c r="Q2950">
        <f t="shared" si="237"/>
        <v>0.23364673812563533</v>
      </c>
      <c r="R2950">
        <f t="shared" si="238"/>
        <v>170.45999999999998</v>
      </c>
      <c r="S2950">
        <f t="shared" si="239"/>
        <v>0.17045999999999997</v>
      </c>
      <c r="T2950">
        <f t="shared" si="240"/>
        <v>-3.8586235966804807</v>
      </c>
      <c r="U2950">
        <f t="shared" si="241"/>
        <v>6.1413764033195193</v>
      </c>
    </row>
    <row r="2951" spans="16:21" x14ac:dyDescent="0.2">
      <c r="P2951">
        <v>292.7</v>
      </c>
      <c r="Q2951">
        <f t="shared" si="237"/>
        <v>0.23348312695297635</v>
      </c>
      <c r="R2951">
        <f t="shared" si="238"/>
        <v>170.46</v>
      </c>
      <c r="S2951">
        <f t="shared" si="239"/>
        <v>0.17046</v>
      </c>
      <c r="T2951">
        <f t="shared" si="240"/>
        <v>-3.8616658098927346</v>
      </c>
      <c r="U2951">
        <f t="shared" si="241"/>
        <v>6.1383341901072654</v>
      </c>
    </row>
    <row r="2952" spans="16:21" x14ac:dyDescent="0.2">
      <c r="P2952">
        <v>292.8</v>
      </c>
      <c r="Q2952">
        <f t="shared" si="237"/>
        <v>0.2333196861780629</v>
      </c>
      <c r="R2952">
        <f t="shared" si="238"/>
        <v>170.45999999999998</v>
      </c>
      <c r="S2952">
        <f t="shared" si="239"/>
        <v>0.17045999999999997</v>
      </c>
      <c r="T2952">
        <f t="shared" si="240"/>
        <v>-3.8647069839202572</v>
      </c>
      <c r="U2952">
        <f t="shared" si="241"/>
        <v>6.1352930160797428</v>
      </c>
    </row>
    <row r="2953" spans="16:21" x14ac:dyDescent="0.2">
      <c r="P2953">
        <v>292.89999999999998</v>
      </c>
      <c r="Q2953">
        <f t="shared" si="237"/>
        <v>0.23315641556532329</v>
      </c>
      <c r="R2953">
        <f t="shared" si="238"/>
        <v>170.45999999999998</v>
      </c>
      <c r="S2953">
        <f t="shared" si="239"/>
        <v>0.17045999999999997</v>
      </c>
      <c r="T2953">
        <f t="shared" si="240"/>
        <v>-3.8677471194727673</v>
      </c>
      <c r="U2953">
        <f t="shared" si="241"/>
        <v>6.1322528805272327</v>
      </c>
    </row>
    <row r="2954" spans="16:21" x14ac:dyDescent="0.2">
      <c r="P2954">
        <v>293</v>
      </c>
      <c r="Q2954">
        <f t="shared" si="237"/>
        <v>0.23299331487959241</v>
      </c>
      <c r="R2954">
        <f t="shared" si="238"/>
        <v>170.46</v>
      </c>
      <c r="S2954">
        <f t="shared" si="239"/>
        <v>0.17046</v>
      </c>
      <c r="T2954">
        <f t="shared" si="240"/>
        <v>-3.8707862172592442</v>
      </c>
      <c r="U2954">
        <f t="shared" si="241"/>
        <v>6.1292137827407558</v>
      </c>
    </row>
    <row r="2955" spans="16:21" x14ac:dyDescent="0.2">
      <c r="P2955">
        <v>293.10000000000002</v>
      </c>
      <c r="Q2955">
        <f t="shared" si="237"/>
        <v>0.23283038388611105</v>
      </c>
      <c r="R2955">
        <f t="shared" si="238"/>
        <v>170.45999999999998</v>
      </c>
      <c r="S2955">
        <f t="shared" si="239"/>
        <v>0.17045999999999997</v>
      </c>
      <c r="T2955">
        <f t="shared" si="240"/>
        <v>-3.8738242779879286</v>
      </c>
      <c r="U2955">
        <f t="shared" si="241"/>
        <v>6.1261757220120714</v>
      </c>
    </row>
    <row r="2956" spans="16:21" x14ac:dyDescent="0.2">
      <c r="P2956">
        <v>293.2</v>
      </c>
      <c r="Q2956">
        <f t="shared" si="237"/>
        <v>0.23266762235052355</v>
      </c>
      <c r="R2956">
        <f t="shared" si="238"/>
        <v>170.46</v>
      </c>
      <c r="S2956">
        <f t="shared" si="239"/>
        <v>0.17046</v>
      </c>
      <c r="T2956">
        <f t="shared" si="240"/>
        <v>-3.8768613023663505</v>
      </c>
      <c r="U2956">
        <f t="shared" si="241"/>
        <v>6.1231386976336495</v>
      </c>
    </row>
    <row r="2957" spans="16:21" x14ac:dyDescent="0.2">
      <c r="P2957">
        <v>293.3</v>
      </c>
      <c r="Q2957">
        <f t="shared" si="237"/>
        <v>0.23250503003887751</v>
      </c>
      <c r="R2957">
        <f t="shared" si="238"/>
        <v>170.46</v>
      </c>
      <c r="S2957">
        <f t="shared" si="239"/>
        <v>0.17046</v>
      </c>
      <c r="T2957">
        <f t="shared" si="240"/>
        <v>-3.8798972911013152</v>
      </c>
      <c r="U2957">
        <f t="shared" si="241"/>
        <v>6.1201027088986848</v>
      </c>
    </row>
    <row r="2958" spans="16:21" x14ac:dyDescent="0.2">
      <c r="P2958">
        <v>293.39999999999998</v>
      </c>
      <c r="Q2958">
        <f t="shared" si="237"/>
        <v>0.2323426067176235</v>
      </c>
      <c r="R2958">
        <f t="shared" si="238"/>
        <v>170.46</v>
      </c>
      <c r="S2958">
        <f t="shared" si="239"/>
        <v>0.17046</v>
      </c>
      <c r="T2958">
        <f t="shared" si="240"/>
        <v>-3.8829322448989032</v>
      </c>
      <c r="U2958">
        <f t="shared" si="241"/>
        <v>6.1170677551010968</v>
      </c>
    </row>
    <row r="2959" spans="16:21" x14ac:dyDescent="0.2">
      <c r="P2959">
        <v>293.5</v>
      </c>
      <c r="Q2959">
        <f t="shared" si="237"/>
        <v>0.2321803521536136</v>
      </c>
      <c r="R2959">
        <f t="shared" si="238"/>
        <v>170.45999999999998</v>
      </c>
      <c r="S2959">
        <f t="shared" si="239"/>
        <v>0.17045999999999997</v>
      </c>
      <c r="T2959">
        <f t="shared" si="240"/>
        <v>-3.8859661644644774</v>
      </c>
      <c r="U2959">
        <f t="shared" si="241"/>
        <v>6.1140338355355226</v>
      </c>
    </row>
    <row r="2960" spans="16:21" x14ac:dyDescent="0.2">
      <c r="P2960">
        <v>293.60000000000002</v>
      </c>
      <c r="Q2960">
        <f t="shared" si="237"/>
        <v>0.23201826611410081</v>
      </c>
      <c r="R2960">
        <f t="shared" si="238"/>
        <v>170.46</v>
      </c>
      <c r="S2960">
        <f t="shared" si="239"/>
        <v>0.17046</v>
      </c>
      <c r="T2960">
        <f t="shared" si="240"/>
        <v>-3.8889990505026759</v>
      </c>
      <c r="U2960">
        <f t="shared" si="241"/>
        <v>6.1110009494973241</v>
      </c>
    </row>
    <row r="2961" spans="16:21" x14ac:dyDescent="0.2">
      <c r="P2961">
        <v>293.7</v>
      </c>
      <c r="Q2961">
        <f t="shared" si="237"/>
        <v>0.23185634836673927</v>
      </c>
      <c r="R2961">
        <f t="shared" si="238"/>
        <v>170.46000000000004</v>
      </c>
      <c r="S2961">
        <f t="shared" si="239"/>
        <v>0.17046000000000003</v>
      </c>
      <c r="T2961">
        <f t="shared" si="240"/>
        <v>-3.892030903717405</v>
      </c>
      <c r="U2961">
        <f t="shared" si="241"/>
        <v>6.107969096282595</v>
      </c>
    </row>
    <row r="2962" spans="16:21" x14ac:dyDescent="0.2">
      <c r="P2962">
        <v>293.8</v>
      </c>
      <c r="Q2962">
        <f t="shared" si="237"/>
        <v>0.23169459867958128</v>
      </c>
      <c r="R2962">
        <f t="shared" si="238"/>
        <v>170.46</v>
      </c>
      <c r="S2962">
        <f t="shared" si="239"/>
        <v>0.17046</v>
      </c>
      <c r="T2962">
        <f t="shared" si="240"/>
        <v>-3.8950617248118675</v>
      </c>
      <c r="U2962">
        <f t="shared" si="241"/>
        <v>6.1049382751881325</v>
      </c>
    </row>
    <row r="2963" spans="16:21" x14ac:dyDescent="0.2">
      <c r="P2963">
        <v>293.89999999999998</v>
      </c>
      <c r="Q2963">
        <f t="shared" si="237"/>
        <v>0.2315330168210773</v>
      </c>
      <c r="R2963">
        <f t="shared" si="238"/>
        <v>170.46000000000004</v>
      </c>
      <c r="S2963">
        <f t="shared" si="239"/>
        <v>0.17046000000000003</v>
      </c>
      <c r="T2963">
        <f t="shared" si="240"/>
        <v>-3.8980915144885557</v>
      </c>
      <c r="U2963">
        <f t="shared" si="241"/>
        <v>6.1019084855114443</v>
      </c>
    </row>
    <row r="2964" spans="16:21" x14ac:dyDescent="0.2">
      <c r="P2964">
        <v>294</v>
      </c>
      <c r="Q2964">
        <f t="shared" si="237"/>
        <v>0.23137160256007683</v>
      </c>
      <c r="R2964">
        <f t="shared" si="238"/>
        <v>170.46</v>
      </c>
      <c r="S2964">
        <f t="shared" si="239"/>
        <v>0.17046</v>
      </c>
      <c r="T2964">
        <f t="shared" si="240"/>
        <v>-3.901120273449223</v>
      </c>
      <c r="U2964">
        <f t="shared" si="241"/>
        <v>6.098879726550777</v>
      </c>
    </row>
    <row r="2965" spans="16:21" x14ac:dyDescent="0.2">
      <c r="P2965">
        <v>294.10000000000002</v>
      </c>
      <c r="Q2965">
        <f t="shared" si="237"/>
        <v>0.23121035566582485</v>
      </c>
      <c r="R2965">
        <f t="shared" si="238"/>
        <v>170.45999999999998</v>
      </c>
      <c r="S2965">
        <f t="shared" si="239"/>
        <v>0.17045999999999997</v>
      </c>
      <c r="T2965">
        <f t="shared" si="240"/>
        <v>-3.9041480023949262</v>
      </c>
      <c r="U2965">
        <f t="shared" si="241"/>
        <v>6.0958519976050738</v>
      </c>
    </row>
    <row r="2966" spans="16:21" x14ac:dyDescent="0.2">
      <c r="P2966">
        <v>294.2</v>
      </c>
      <c r="Q2966">
        <f t="shared" si="237"/>
        <v>0.23104927590796384</v>
      </c>
      <c r="R2966">
        <f t="shared" si="238"/>
        <v>170.45999999999998</v>
      </c>
      <c r="S2966">
        <f t="shared" si="239"/>
        <v>0.17045999999999997</v>
      </c>
      <c r="T2966">
        <f t="shared" si="240"/>
        <v>-3.9071747020259835</v>
      </c>
      <c r="U2966">
        <f t="shared" si="241"/>
        <v>6.0928252979740165</v>
      </c>
    </row>
    <row r="2967" spans="16:21" x14ac:dyDescent="0.2">
      <c r="P2967">
        <v>294.3</v>
      </c>
      <c r="Q2967">
        <f t="shared" si="237"/>
        <v>0.23088836305653002</v>
      </c>
      <c r="R2967">
        <f t="shared" si="238"/>
        <v>170.45999999999998</v>
      </c>
      <c r="S2967">
        <f t="shared" si="239"/>
        <v>0.17045999999999997</v>
      </c>
      <c r="T2967">
        <f t="shared" si="240"/>
        <v>-3.9102003730420236</v>
      </c>
      <c r="U2967">
        <f t="shared" si="241"/>
        <v>6.0897996269579764</v>
      </c>
    </row>
    <row r="2968" spans="16:21" x14ac:dyDescent="0.2">
      <c r="P2968">
        <v>294.39999999999998</v>
      </c>
      <c r="Q2968">
        <f t="shared" si="237"/>
        <v>0.23072761688195439</v>
      </c>
      <c r="R2968">
        <f t="shared" si="238"/>
        <v>170.46</v>
      </c>
      <c r="S2968">
        <f t="shared" si="239"/>
        <v>0.17046</v>
      </c>
      <c r="T2968">
        <f t="shared" si="240"/>
        <v>-3.9132250161419577</v>
      </c>
      <c r="U2968">
        <f t="shared" si="241"/>
        <v>6.0867749838580423</v>
      </c>
    </row>
    <row r="2969" spans="16:21" x14ac:dyDescent="0.2">
      <c r="P2969">
        <v>294.5</v>
      </c>
      <c r="Q2969">
        <f t="shared" ref="Q2969:Q3032" si="242">IF(P2969&gt;108,(100*(0.001*10^(T2969/10)-0.001*10^((T2969-$Q$20)/10))/($Q$19)),MIN(($S$19*LOG10(P2969)+$U$19),($S$20*LOG10(P2969)+$U$20),($S$21*LOG10(P2969)+$U$21)))</f>
        <v>0.2305670371550626</v>
      </c>
      <c r="R2969">
        <f t="shared" si="238"/>
        <v>170.46000000000004</v>
      </c>
      <c r="S2969">
        <f t="shared" si="239"/>
        <v>0.17046000000000003</v>
      </c>
      <c r="T2969">
        <f t="shared" si="240"/>
        <v>-3.9162486320239651</v>
      </c>
      <c r="U2969">
        <f t="shared" si="241"/>
        <v>6.0837513679760349</v>
      </c>
    </row>
    <row r="2970" spans="16:21" x14ac:dyDescent="0.2">
      <c r="P2970">
        <v>294.60000000000002</v>
      </c>
      <c r="Q2970">
        <f t="shared" si="242"/>
        <v>0.23040662364707148</v>
      </c>
      <c r="R2970">
        <f t="shared" ref="R2970:R3033" si="243">1000*(0.001*10^(T2970/10)-0.001*10^((T2970-$Q$20)/10))/(0.01*Q2970)</f>
        <v>170.46</v>
      </c>
      <c r="S2970">
        <f t="shared" ref="S2970:S3033" si="244">0.001*R2970</f>
        <v>0.17046</v>
      </c>
      <c r="T2970">
        <f t="shared" ref="T2970:T3033" si="245">U2970-$Q$21</f>
        <v>-3.919271221385543</v>
      </c>
      <c r="U2970">
        <f t="shared" ref="U2970:U3033" si="246">MIN($D$28*LOG(P2970)+$D$26,$D$29*LOG(P2970)+$D$27)</f>
        <v>6.080728778614457</v>
      </c>
    </row>
    <row r="2971" spans="16:21" x14ac:dyDescent="0.2">
      <c r="P2971">
        <v>294.7</v>
      </c>
      <c r="Q2971">
        <f t="shared" si="242"/>
        <v>0.23024637612959067</v>
      </c>
      <c r="R2971">
        <f t="shared" si="243"/>
        <v>170.45999999999998</v>
      </c>
      <c r="S2971">
        <f t="shared" si="244"/>
        <v>0.17045999999999997</v>
      </c>
      <c r="T2971">
        <f t="shared" si="245"/>
        <v>-3.9222927849234637</v>
      </c>
      <c r="U2971">
        <f t="shared" si="246"/>
        <v>6.0777072150765363</v>
      </c>
    </row>
    <row r="2972" spans="16:21" x14ac:dyDescent="0.2">
      <c r="P2972">
        <v>294.8</v>
      </c>
      <c r="Q2972">
        <f t="shared" si="242"/>
        <v>0.23008629437462116</v>
      </c>
      <c r="R2972">
        <f t="shared" si="243"/>
        <v>170.46</v>
      </c>
      <c r="S2972">
        <f t="shared" si="244"/>
        <v>0.17046</v>
      </c>
      <c r="T2972">
        <f t="shared" si="245"/>
        <v>-3.925313323333782</v>
      </c>
      <c r="U2972">
        <f t="shared" si="246"/>
        <v>6.074686676666218</v>
      </c>
    </row>
    <row r="2973" spans="16:21" x14ac:dyDescent="0.2">
      <c r="P2973">
        <v>294.89999999999998</v>
      </c>
      <c r="Q2973">
        <f t="shared" si="242"/>
        <v>0.22992637815455405</v>
      </c>
      <c r="R2973">
        <f t="shared" si="243"/>
        <v>170.45999999999998</v>
      </c>
      <c r="S2973">
        <f t="shared" si="244"/>
        <v>0.17045999999999997</v>
      </c>
      <c r="T2973">
        <f t="shared" si="245"/>
        <v>-3.9283328373118565</v>
      </c>
      <c r="U2973">
        <f t="shared" si="246"/>
        <v>6.0716671626881435</v>
      </c>
    </row>
    <row r="2974" spans="16:21" x14ac:dyDescent="0.2">
      <c r="P2974">
        <v>295</v>
      </c>
      <c r="Q2974">
        <f t="shared" si="242"/>
        <v>0.22976662724217006</v>
      </c>
      <c r="R2974">
        <f t="shared" si="243"/>
        <v>170.46</v>
      </c>
      <c r="S2974">
        <f t="shared" si="244"/>
        <v>0.17046</v>
      </c>
      <c r="T2974">
        <f t="shared" si="245"/>
        <v>-3.9313513275523349</v>
      </c>
      <c r="U2974">
        <f t="shared" si="246"/>
        <v>6.0686486724476651</v>
      </c>
    </row>
    <row r="2975" spans="16:21" x14ac:dyDescent="0.2">
      <c r="P2975">
        <v>295.10000000000002</v>
      </c>
      <c r="Q2975">
        <f t="shared" si="242"/>
        <v>0.22960704141063795</v>
      </c>
      <c r="R2975">
        <f t="shared" si="243"/>
        <v>170.45999999999998</v>
      </c>
      <c r="S2975">
        <f t="shared" si="244"/>
        <v>0.17045999999999997</v>
      </c>
      <c r="T2975">
        <f t="shared" si="245"/>
        <v>-3.9343687947491688</v>
      </c>
      <c r="U2975">
        <f t="shared" si="246"/>
        <v>6.0656312052508312</v>
      </c>
    </row>
    <row r="2976" spans="16:21" x14ac:dyDescent="0.2">
      <c r="P2976">
        <v>295.2</v>
      </c>
      <c r="Q2976">
        <f t="shared" si="242"/>
        <v>0.22944762043351613</v>
      </c>
      <c r="R2976">
        <f t="shared" si="243"/>
        <v>170.46</v>
      </c>
      <c r="S2976">
        <f t="shared" si="244"/>
        <v>0.17046</v>
      </c>
      <c r="T2976">
        <f t="shared" si="245"/>
        <v>-3.937385239595578</v>
      </c>
      <c r="U2976">
        <f t="shared" si="246"/>
        <v>6.062614760404422</v>
      </c>
    </row>
    <row r="2977" spans="16:21" x14ac:dyDescent="0.2">
      <c r="P2977">
        <v>295.3</v>
      </c>
      <c r="Q2977">
        <f t="shared" si="242"/>
        <v>0.22928836408474854</v>
      </c>
      <c r="R2977">
        <f t="shared" si="243"/>
        <v>170.46</v>
      </c>
      <c r="S2977">
        <f t="shared" si="244"/>
        <v>0.17046</v>
      </c>
      <c r="T2977">
        <f t="shared" si="245"/>
        <v>-3.9404006627841071</v>
      </c>
      <c r="U2977">
        <f t="shared" si="246"/>
        <v>6.0595993372158929</v>
      </c>
    </row>
    <row r="2978" spans="16:21" x14ac:dyDescent="0.2">
      <c r="P2978">
        <v>295.39999999999998</v>
      </c>
      <c r="Q2978">
        <f t="shared" si="242"/>
        <v>0.22912927213866652</v>
      </c>
      <c r="R2978">
        <f t="shared" si="243"/>
        <v>170.46</v>
      </c>
      <c r="S2978">
        <f t="shared" si="244"/>
        <v>0.17046</v>
      </c>
      <c r="T2978">
        <f t="shared" si="245"/>
        <v>-3.943415065006576</v>
      </c>
      <c r="U2978">
        <f t="shared" si="246"/>
        <v>6.056584934993424</v>
      </c>
    </row>
    <row r="2979" spans="16:21" x14ac:dyDescent="0.2">
      <c r="P2979">
        <v>295.5</v>
      </c>
      <c r="Q2979">
        <f t="shared" si="242"/>
        <v>0.22897034436998598</v>
      </c>
      <c r="R2979">
        <f t="shared" si="243"/>
        <v>170.46</v>
      </c>
      <c r="S2979">
        <f t="shared" si="244"/>
        <v>0.17046</v>
      </c>
      <c r="T2979">
        <f t="shared" si="245"/>
        <v>-3.9464284469541226</v>
      </c>
      <c r="U2979">
        <f t="shared" si="246"/>
        <v>6.0535715530458774</v>
      </c>
    </row>
    <row r="2980" spans="16:21" x14ac:dyDescent="0.2">
      <c r="P2980">
        <v>295.60000000000002</v>
      </c>
      <c r="Q2980">
        <f t="shared" si="242"/>
        <v>0.22881158055380943</v>
      </c>
      <c r="R2980">
        <f t="shared" si="243"/>
        <v>170.45999999999998</v>
      </c>
      <c r="S2980">
        <f t="shared" si="244"/>
        <v>0.17045999999999997</v>
      </c>
      <c r="T2980">
        <f t="shared" si="245"/>
        <v>-3.9494408093171529</v>
      </c>
      <c r="U2980">
        <f t="shared" si="246"/>
        <v>6.0505591906828471</v>
      </c>
    </row>
    <row r="2981" spans="16:21" x14ac:dyDescent="0.2">
      <c r="P2981">
        <v>295.7</v>
      </c>
      <c r="Q2981">
        <f t="shared" si="242"/>
        <v>0.22865298046562094</v>
      </c>
      <c r="R2981">
        <f t="shared" si="243"/>
        <v>170.45999999999998</v>
      </c>
      <c r="S2981">
        <f t="shared" si="244"/>
        <v>0.17045999999999997</v>
      </c>
      <c r="T2981">
        <f t="shared" si="245"/>
        <v>-3.952452152785412</v>
      </c>
      <c r="U2981">
        <f t="shared" si="246"/>
        <v>6.047547847214588</v>
      </c>
    </row>
    <row r="2982" spans="16:21" x14ac:dyDescent="0.2">
      <c r="P2982">
        <v>295.8</v>
      </c>
      <c r="Q2982">
        <f t="shared" si="242"/>
        <v>0.2284945438812902</v>
      </c>
      <c r="R2982">
        <f t="shared" si="243"/>
        <v>170.45999999999998</v>
      </c>
      <c r="S2982">
        <f t="shared" si="244"/>
        <v>0.17045999999999997</v>
      </c>
      <c r="T2982">
        <f t="shared" si="245"/>
        <v>-3.955462478047906</v>
      </c>
      <c r="U2982">
        <f t="shared" si="246"/>
        <v>6.044537521952094</v>
      </c>
    </row>
    <row r="2983" spans="16:21" x14ac:dyDescent="0.2">
      <c r="P2983">
        <v>295.89999999999998</v>
      </c>
      <c r="Q2983">
        <f t="shared" si="242"/>
        <v>0.2283362705770676</v>
      </c>
      <c r="R2983">
        <f t="shared" si="243"/>
        <v>170.46</v>
      </c>
      <c r="S2983">
        <f t="shared" si="244"/>
        <v>0.17046</v>
      </c>
      <c r="T2983">
        <f t="shared" si="245"/>
        <v>-3.9584717857929732</v>
      </c>
      <c r="U2983">
        <f t="shared" si="246"/>
        <v>6.0415282142070268</v>
      </c>
    </row>
    <row r="2984" spans="16:21" x14ac:dyDescent="0.2">
      <c r="P2984">
        <v>296</v>
      </c>
      <c r="Q2984">
        <f t="shared" si="242"/>
        <v>0.22817816032958582</v>
      </c>
      <c r="R2984">
        <f t="shared" si="243"/>
        <v>170.45999999999998</v>
      </c>
      <c r="S2984">
        <f t="shared" si="244"/>
        <v>0.17045999999999997</v>
      </c>
      <c r="T2984">
        <f t="shared" si="245"/>
        <v>-3.9614800767082414</v>
      </c>
      <c r="U2984">
        <f t="shared" si="246"/>
        <v>6.0385199232917586</v>
      </c>
    </row>
    <row r="2985" spans="16:21" x14ac:dyDescent="0.2">
      <c r="P2985">
        <v>296.10000000000002</v>
      </c>
      <c r="Q2985">
        <f t="shared" si="242"/>
        <v>0.22802021291585925</v>
      </c>
      <c r="R2985">
        <f t="shared" si="243"/>
        <v>170.46</v>
      </c>
      <c r="S2985">
        <f t="shared" si="244"/>
        <v>0.17046</v>
      </c>
      <c r="T2985">
        <f t="shared" si="245"/>
        <v>-3.9644873514806278</v>
      </c>
      <c r="U2985">
        <f t="shared" si="246"/>
        <v>6.0355126485193722</v>
      </c>
    </row>
    <row r="2986" spans="16:21" x14ac:dyDescent="0.2">
      <c r="P2986">
        <v>296.2</v>
      </c>
      <c r="Q2986">
        <f t="shared" si="242"/>
        <v>0.2278624281132805</v>
      </c>
      <c r="R2986">
        <f t="shared" si="243"/>
        <v>170.46</v>
      </c>
      <c r="S2986">
        <f t="shared" si="244"/>
        <v>0.17046</v>
      </c>
      <c r="T2986">
        <f t="shared" si="245"/>
        <v>-3.9674936107963887</v>
      </c>
      <c r="U2986">
        <f t="shared" si="246"/>
        <v>6.0325063892036113</v>
      </c>
    </row>
    <row r="2987" spans="16:21" x14ac:dyDescent="0.2">
      <c r="P2987">
        <v>296.3</v>
      </c>
      <c r="Q2987">
        <f t="shared" si="242"/>
        <v>0.22770480569962384</v>
      </c>
      <c r="R2987">
        <f t="shared" si="243"/>
        <v>170.46</v>
      </c>
      <c r="S2987">
        <f t="shared" si="244"/>
        <v>0.17046</v>
      </c>
      <c r="T2987">
        <f t="shared" si="245"/>
        <v>-3.9704988553410416</v>
      </c>
      <c r="U2987">
        <f t="shared" si="246"/>
        <v>6.0295011446589584</v>
      </c>
    </row>
    <row r="2988" spans="16:21" x14ac:dyDescent="0.2">
      <c r="P2988">
        <v>296.39999999999998</v>
      </c>
      <c r="Q2988">
        <f t="shared" si="242"/>
        <v>0.2275473454530399</v>
      </c>
      <c r="R2988">
        <f t="shared" si="243"/>
        <v>170.46</v>
      </c>
      <c r="S2988">
        <f t="shared" si="244"/>
        <v>0.17046</v>
      </c>
      <c r="T2988">
        <f t="shared" si="245"/>
        <v>-3.9735030857994502</v>
      </c>
      <c r="U2988">
        <f t="shared" si="246"/>
        <v>6.0264969142005498</v>
      </c>
    </row>
    <row r="2989" spans="16:21" x14ac:dyDescent="0.2">
      <c r="P2989">
        <v>296.5</v>
      </c>
      <c r="Q2989">
        <f t="shared" si="242"/>
        <v>0.22739004715205807</v>
      </c>
      <c r="R2989">
        <f t="shared" si="243"/>
        <v>170.45999999999998</v>
      </c>
      <c r="S2989">
        <f t="shared" si="244"/>
        <v>0.17045999999999997</v>
      </c>
      <c r="T2989">
        <f t="shared" si="245"/>
        <v>-3.9765063028557677</v>
      </c>
      <c r="U2989">
        <f t="shared" si="246"/>
        <v>6.0234936971442323</v>
      </c>
    </row>
    <row r="2990" spans="16:21" x14ac:dyDescent="0.2">
      <c r="P2990">
        <v>296.60000000000002</v>
      </c>
      <c r="Q2990">
        <f t="shared" si="242"/>
        <v>0.22723291057558592</v>
      </c>
      <c r="R2990">
        <f t="shared" si="243"/>
        <v>170.45999999999998</v>
      </c>
      <c r="S2990">
        <f t="shared" si="244"/>
        <v>0.17045999999999997</v>
      </c>
      <c r="T2990">
        <f t="shared" si="245"/>
        <v>-3.9795085071934366</v>
      </c>
      <c r="U2990">
        <f t="shared" si="246"/>
        <v>6.0204914928065634</v>
      </c>
    </row>
    <row r="2991" spans="16:21" x14ac:dyDescent="0.2">
      <c r="P2991">
        <v>296.7</v>
      </c>
      <c r="Q2991">
        <f t="shared" si="242"/>
        <v>0.22707593550290456</v>
      </c>
      <c r="R2991">
        <f t="shared" si="243"/>
        <v>170.46</v>
      </c>
      <c r="S2991">
        <f t="shared" si="244"/>
        <v>0.17046</v>
      </c>
      <c r="T2991">
        <f t="shared" si="245"/>
        <v>-3.9825096994952531</v>
      </c>
      <c r="U2991">
        <f t="shared" si="246"/>
        <v>6.0174903005047469</v>
      </c>
    </row>
    <row r="2992" spans="16:21" x14ac:dyDescent="0.2">
      <c r="P2992">
        <v>296.8</v>
      </c>
      <c r="Q2992">
        <f t="shared" si="242"/>
        <v>0.22691912171367298</v>
      </c>
      <c r="R2992">
        <f t="shared" si="243"/>
        <v>170.45999999999998</v>
      </c>
      <c r="S2992">
        <f t="shared" si="244"/>
        <v>0.17045999999999997</v>
      </c>
      <c r="T2992">
        <f t="shared" si="245"/>
        <v>-3.9855098804432814</v>
      </c>
      <c r="U2992">
        <f t="shared" si="246"/>
        <v>6.0144901195567186</v>
      </c>
    </row>
    <row r="2993" spans="16:21" x14ac:dyDescent="0.2">
      <c r="P2993">
        <v>296.89999999999998</v>
      </c>
      <c r="Q2993">
        <f t="shared" si="242"/>
        <v>0.22676246898792421</v>
      </c>
      <c r="R2993">
        <f t="shared" si="243"/>
        <v>170.45999999999998</v>
      </c>
      <c r="S2993">
        <f t="shared" si="244"/>
        <v>0.17045999999999997</v>
      </c>
      <c r="T2993">
        <f t="shared" si="245"/>
        <v>-3.9885090507189105</v>
      </c>
      <c r="U2993">
        <f t="shared" si="246"/>
        <v>6.0114909492810895</v>
      </c>
    </row>
    <row r="2994" spans="16:21" x14ac:dyDescent="0.2">
      <c r="P2994">
        <v>297</v>
      </c>
      <c r="Q2994">
        <f t="shared" si="242"/>
        <v>0.22660597710606464</v>
      </c>
      <c r="R2994">
        <f t="shared" si="243"/>
        <v>170.46</v>
      </c>
      <c r="S2994">
        <f t="shared" si="244"/>
        <v>0.17046</v>
      </c>
      <c r="T2994">
        <f t="shared" si="245"/>
        <v>-3.9915072110028476</v>
      </c>
      <c r="U2994">
        <f t="shared" si="246"/>
        <v>6.0084927889971524</v>
      </c>
    </row>
    <row r="2995" spans="16:21" x14ac:dyDescent="0.2">
      <c r="P2995">
        <v>297.10000000000002</v>
      </c>
      <c r="Q2995">
        <f t="shared" si="242"/>
        <v>0.22644964584887456</v>
      </c>
      <c r="R2995">
        <f t="shared" si="243"/>
        <v>170.45999999999998</v>
      </c>
      <c r="S2995">
        <f t="shared" si="244"/>
        <v>0.17045999999999997</v>
      </c>
      <c r="T2995">
        <f t="shared" si="245"/>
        <v>-3.9945043619751033</v>
      </c>
      <c r="U2995">
        <f t="shared" si="246"/>
        <v>6.0054956380248967</v>
      </c>
    </row>
    <row r="2996" spans="16:21" x14ac:dyDescent="0.2">
      <c r="P2996">
        <v>297.2</v>
      </c>
      <c r="Q2996">
        <f t="shared" si="242"/>
        <v>0.22629347499750599</v>
      </c>
      <c r="R2996">
        <f t="shared" si="243"/>
        <v>170.46</v>
      </c>
      <c r="S2996">
        <f t="shared" si="244"/>
        <v>0.17046</v>
      </c>
      <c r="T2996">
        <f t="shared" si="245"/>
        <v>-3.9975005043150134</v>
      </c>
      <c r="U2996">
        <f t="shared" si="246"/>
        <v>6.0024994956849866</v>
      </c>
    </row>
    <row r="2997" spans="16:21" x14ac:dyDescent="0.2">
      <c r="P2997">
        <v>297.3</v>
      </c>
      <c r="Q2997">
        <f t="shared" si="242"/>
        <v>0.22613746433348289</v>
      </c>
      <c r="R2997">
        <f t="shared" si="243"/>
        <v>170.45999999999998</v>
      </c>
      <c r="S2997">
        <f t="shared" si="244"/>
        <v>0.17045999999999997</v>
      </c>
      <c r="T2997">
        <f t="shared" si="245"/>
        <v>-4.0004956387012243</v>
      </c>
      <c r="U2997">
        <f t="shared" si="246"/>
        <v>5.9995043612987757</v>
      </c>
    </row>
    <row r="2998" spans="16:21" x14ac:dyDescent="0.2">
      <c r="P2998">
        <v>297.39999999999998</v>
      </c>
      <c r="Q2998">
        <f t="shared" si="242"/>
        <v>0.2259816136387012</v>
      </c>
      <c r="R2998">
        <f t="shared" si="243"/>
        <v>170.46</v>
      </c>
      <c r="S2998">
        <f t="shared" si="244"/>
        <v>0.17046</v>
      </c>
      <c r="T2998">
        <f t="shared" si="245"/>
        <v>-4.0034897658116719</v>
      </c>
      <c r="U2998">
        <f t="shared" si="246"/>
        <v>5.9965102341883281</v>
      </c>
    </row>
    <row r="2999" spans="16:21" x14ac:dyDescent="0.2">
      <c r="P2999">
        <v>297.5</v>
      </c>
      <c r="Q2999">
        <f t="shared" si="242"/>
        <v>0.22582592269542517</v>
      </c>
      <c r="R2999">
        <f t="shared" si="243"/>
        <v>170.46</v>
      </c>
      <c r="S2999">
        <f t="shared" si="244"/>
        <v>0.17046</v>
      </c>
      <c r="T2999">
        <f t="shared" si="245"/>
        <v>-4.0064828863236528</v>
      </c>
      <c r="U2999">
        <f t="shared" si="246"/>
        <v>5.9935171136763472</v>
      </c>
    </row>
    <row r="3000" spans="16:21" x14ac:dyDescent="0.2">
      <c r="P3000">
        <v>297.60000000000002</v>
      </c>
      <c r="Q3000">
        <f t="shared" si="242"/>
        <v>0.22567039128629035</v>
      </c>
      <c r="R3000">
        <f t="shared" si="243"/>
        <v>170.45999999999998</v>
      </c>
      <c r="S3000">
        <f t="shared" si="244"/>
        <v>0.17045999999999997</v>
      </c>
      <c r="T3000">
        <f t="shared" si="245"/>
        <v>-4.0094750009137385</v>
      </c>
      <c r="U3000">
        <f t="shared" si="246"/>
        <v>5.9905249990862615</v>
      </c>
    </row>
    <row r="3001" spans="16:21" x14ac:dyDescent="0.2">
      <c r="P3001">
        <v>297.7</v>
      </c>
      <c r="Q3001">
        <f t="shared" si="242"/>
        <v>0.22551501919429917</v>
      </c>
      <c r="R3001">
        <f t="shared" si="243"/>
        <v>170.45999999999995</v>
      </c>
      <c r="S3001">
        <f t="shared" si="244"/>
        <v>0.17045999999999994</v>
      </c>
      <c r="T3001">
        <f t="shared" si="245"/>
        <v>-4.0124661102578543</v>
      </c>
      <c r="U3001">
        <f t="shared" si="246"/>
        <v>5.9875338897421457</v>
      </c>
    </row>
    <row r="3002" spans="16:21" x14ac:dyDescent="0.2">
      <c r="P3002">
        <v>297.8</v>
      </c>
      <c r="Q3002">
        <f t="shared" si="242"/>
        <v>0.22535980620282303</v>
      </c>
      <c r="R3002">
        <f t="shared" si="243"/>
        <v>170.45999999999998</v>
      </c>
      <c r="S3002">
        <f t="shared" si="244"/>
        <v>0.17045999999999997</v>
      </c>
      <c r="T3002">
        <f t="shared" si="245"/>
        <v>-4.0154562150312216</v>
      </c>
      <c r="U3002">
        <f t="shared" si="246"/>
        <v>5.9845437849687784</v>
      </c>
    </row>
    <row r="3003" spans="16:21" x14ac:dyDescent="0.2">
      <c r="P3003">
        <v>297.89999999999998</v>
      </c>
      <c r="Q3003">
        <f t="shared" si="242"/>
        <v>0.22520475209560009</v>
      </c>
      <c r="R3003">
        <f t="shared" si="243"/>
        <v>170.45999999999995</v>
      </c>
      <c r="S3003">
        <f t="shared" si="244"/>
        <v>0.17045999999999994</v>
      </c>
      <c r="T3003">
        <f t="shared" si="245"/>
        <v>-4.0184453159083944</v>
      </c>
      <c r="U3003">
        <f t="shared" si="246"/>
        <v>5.9815546840916056</v>
      </c>
    </row>
    <row r="3004" spans="16:21" x14ac:dyDescent="0.2">
      <c r="P3004">
        <v>298</v>
      </c>
      <c r="Q3004">
        <f t="shared" si="242"/>
        <v>0.22504985665673555</v>
      </c>
      <c r="R3004">
        <f t="shared" si="243"/>
        <v>170.46</v>
      </c>
      <c r="S3004">
        <f t="shared" si="244"/>
        <v>0.17046</v>
      </c>
      <c r="T3004">
        <f t="shared" si="245"/>
        <v>-4.0214334135632299</v>
      </c>
      <c r="U3004">
        <f t="shared" si="246"/>
        <v>5.9785665864367701</v>
      </c>
    </row>
    <row r="3005" spans="16:21" x14ac:dyDescent="0.2">
      <c r="P3005">
        <v>298.10000000000002</v>
      </c>
      <c r="Q3005">
        <f t="shared" si="242"/>
        <v>0.22489511967069969</v>
      </c>
      <c r="R3005">
        <f t="shared" si="243"/>
        <v>170.46</v>
      </c>
      <c r="S3005">
        <f t="shared" si="244"/>
        <v>0.17046</v>
      </c>
      <c r="T3005">
        <f t="shared" si="245"/>
        <v>-4.0244205086689249</v>
      </c>
      <c r="U3005">
        <f t="shared" si="246"/>
        <v>5.9755794913310751</v>
      </c>
    </row>
    <row r="3006" spans="16:21" x14ac:dyDescent="0.2">
      <c r="P3006">
        <v>298.2</v>
      </c>
      <c r="Q3006">
        <f t="shared" si="242"/>
        <v>0.22474054092232734</v>
      </c>
      <c r="R3006">
        <f t="shared" si="243"/>
        <v>170.46000000000004</v>
      </c>
      <c r="S3006">
        <f t="shared" si="244"/>
        <v>0.17046000000000003</v>
      </c>
      <c r="T3006">
        <f t="shared" si="245"/>
        <v>-4.0274066018980008</v>
      </c>
      <c r="U3006">
        <f t="shared" si="246"/>
        <v>5.9725933981019992</v>
      </c>
    </row>
    <row r="3007" spans="16:21" x14ac:dyDescent="0.2">
      <c r="P3007">
        <v>298.3</v>
      </c>
      <c r="Q3007">
        <f t="shared" si="242"/>
        <v>0.22458612019681881</v>
      </c>
      <c r="R3007">
        <f t="shared" si="243"/>
        <v>170.46</v>
      </c>
      <c r="S3007">
        <f t="shared" si="244"/>
        <v>0.17046</v>
      </c>
      <c r="T3007">
        <f t="shared" si="245"/>
        <v>-4.030391693922283</v>
      </c>
      <c r="U3007">
        <f t="shared" si="246"/>
        <v>5.969608306077717</v>
      </c>
    </row>
    <row r="3008" spans="16:21" x14ac:dyDescent="0.2">
      <c r="P3008">
        <v>298.39999999999998</v>
      </c>
      <c r="Q3008">
        <f t="shared" si="242"/>
        <v>0.22443185727973675</v>
      </c>
      <c r="R3008">
        <f t="shared" si="243"/>
        <v>170.45999999999998</v>
      </c>
      <c r="S3008">
        <f t="shared" si="244"/>
        <v>0.17045999999999997</v>
      </c>
      <c r="T3008">
        <f t="shared" si="245"/>
        <v>-4.033375785412936</v>
      </c>
      <c r="U3008">
        <f t="shared" si="246"/>
        <v>5.966624214587064</v>
      </c>
    </row>
    <row r="3009" spans="16:21" x14ac:dyDescent="0.2">
      <c r="P3009">
        <v>298.5</v>
      </c>
      <c r="Q3009">
        <f t="shared" si="242"/>
        <v>0.22427775195700708</v>
      </c>
      <c r="R3009">
        <f t="shared" si="243"/>
        <v>170.45999999999995</v>
      </c>
      <c r="S3009">
        <f t="shared" si="244"/>
        <v>0.17045999999999994</v>
      </c>
      <c r="T3009">
        <f t="shared" si="245"/>
        <v>-4.0363588770404419</v>
      </c>
      <c r="U3009">
        <f t="shared" si="246"/>
        <v>5.9636411229595581</v>
      </c>
    </row>
    <row r="3010" spans="16:21" x14ac:dyDescent="0.2">
      <c r="P3010">
        <v>298.60000000000002</v>
      </c>
      <c r="Q3010">
        <f t="shared" si="242"/>
        <v>0.22412380401491686</v>
      </c>
      <c r="R3010">
        <f t="shared" si="243"/>
        <v>170.45999999999998</v>
      </c>
      <c r="S3010">
        <f t="shared" si="244"/>
        <v>0.17045999999999997</v>
      </c>
      <c r="T3010">
        <f t="shared" si="245"/>
        <v>-4.0393409694746296</v>
      </c>
      <c r="U3010">
        <f t="shared" si="246"/>
        <v>5.9606590305253704</v>
      </c>
    </row>
    <row r="3011" spans="16:21" x14ac:dyDescent="0.2">
      <c r="P3011">
        <v>298.7</v>
      </c>
      <c r="Q3011">
        <f t="shared" si="242"/>
        <v>0.22397001324011573</v>
      </c>
      <c r="R3011">
        <f t="shared" si="243"/>
        <v>170.46</v>
      </c>
      <c r="S3011">
        <f t="shared" si="244"/>
        <v>0.17046</v>
      </c>
      <c r="T3011">
        <f t="shared" si="245"/>
        <v>-4.0423220633846242</v>
      </c>
      <c r="U3011">
        <f t="shared" si="246"/>
        <v>5.9576779366153758</v>
      </c>
    </row>
    <row r="3012" spans="16:21" x14ac:dyDescent="0.2">
      <c r="P3012">
        <v>298.8</v>
      </c>
      <c r="Q3012">
        <f t="shared" si="242"/>
        <v>0.22381637941961299</v>
      </c>
      <c r="R3012">
        <f t="shared" si="243"/>
        <v>170.45999999999998</v>
      </c>
      <c r="S3012">
        <f t="shared" si="244"/>
        <v>0.17045999999999997</v>
      </c>
      <c r="T3012">
        <f t="shared" si="245"/>
        <v>-4.0453021594388971</v>
      </c>
      <c r="U3012">
        <f t="shared" si="246"/>
        <v>5.9546978405611029</v>
      </c>
    </row>
    <row r="3013" spans="16:21" x14ac:dyDescent="0.2">
      <c r="P3013">
        <v>298.89999999999998</v>
      </c>
      <c r="Q3013">
        <f t="shared" si="242"/>
        <v>0.22366290234077799</v>
      </c>
      <c r="R3013">
        <f t="shared" si="243"/>
        <v>170.45999999999998</v>
      </c>
      <c r="S3013">
        <f t="shared" si="244"/>
        <v>0.17045999999999997</v>
      </c>
      <c r="T3013">
        <f t="shared" si="245"/>
        <v>-4.048281258305245</v>
      </c>
      <c r="U3013">
        <f t="shared" si="246"/>
        <v>5.951718741694755</v>
      </c>
    </row>
    <row r="3014" spans="16:21" x14ac:dyDescent="0.2">
      <c r="P3014">
        <v>299</v>
      </c>
      <c r="Q3014">
        <f t="shared" si="242"/>
        <v>0.22350958179133854</v>
      </c>
      <c r="R3014">
        <f t="shared" si="243"/>
        <v>170.46</v>
      </c>
      <c r="S3014">
        <f t="shared" si="244"/>
        <v>0.17046</v>
      </c>
      <c r="T3014">
        <f t="shared" si="245"/>
        <v>-4.0512593606508034</v>
      </c>
      <c r="U3014">
        <f t="shared" si="246"/>
        <v>5.9487406393491966</v>
      </c>
    </row>
    <row r="3015" spans="16:21" x14ac:dyDescent="0.2">
      <c r="P3015">
        <v>299.10000000000002</v>
      </c>
      <c r="Q3015">
        <f t="shared" si="242"/>
        <v>0.22335641755938201</v>
      </c>
      <c r="R3015">
        <f t="shared" si="243"/>
        <v>170.45999999999998</v>
      </c>
      <c r="S3015">
        <f t="shared" si="244"/>
        <v>0.17045999999999997</v>
      </c>
      <c r="T3015">
        <f t="shared" si="245"/>
        <v>-4.0542364671420188</v>
      </c>
      <c r="U3015">
        <f t="shared" si="246"/>
        <v>5.9457635328579812</v>
      </c>
    </row>
    <row r="3016" spans="16:21" x14ac:dyDescent="0.2">
      <c r="P3016">
        <v>299.2</v>
      </c>
      <c r="Q3016">
        <f t="shared" si="242"/>
        <v>0.22320340943335237</v>
      </c>
      <c r="R3016">
        <f t="shared" si="243"/>
        <v>170.46</v>
      </c>
      <c r="S3016">
        <f t="shared" si="244"/>
        <v>0.17046</v>
      </c>
      <c r="T3016">
        <f t="shared" si="245"/>
        <v>-4.057212578444684</v>
      </c>
      <c r="U3016">
        <f t="shared" si="246"/>
        <v>5.942787421555316</v>
      </c>
    </row>
    <row r="3017" spans="16:21" x14ac:dyDescent="0.2">
      <c r="P3017">
        <v>299.3</v>
      </c>
      <c r="Q3017">
        <f t="shared" si="242"/>
        <v>0.22305055720205108</v>
      </c>
      <c r="R3017">
        <f t="shared" si="243"/>
        <v>170.45999999999998</v>
      </c>
      <c r="S3017">
        <f t="shared" si="244"/>
        <v>0.17045999999999997</v>
      </c>
      <c r="T3017">
        <f t="shared" si="245"/>
        <v>-4.0601876952239166</v>
      </c>
      <c r="U3017">
        <f t="shared" si="246"/>
        <v>5.9398123047760834</v>
      </c>
    </row>
    <row r="3018" spans="16:21" x14ac:dyDescent="0.2">
      <c r="P3018">
        <v>299.39999999999998</v>
      </c>
      <c r="Q3018">
        <f t="shared" si="242"/>
        <v>0.22289786065463466</v>
      </c>
      <c r="R3018">
        <f t="shared" si="243"/>
        <v>170.45999999999998</v>
      </c>
      <c r="S3018">
        <f t="shared" si="244"/>
        <v>0.17045999999999997</v>
      </c>
      <c r="T3018">
        <f t="shared" si="245"/>
        <v>-4.063161818144188</v>
      </c>
      <c r="U3018">
        <f t="shared" si="246"/>
        <v>5.936838181855812</v>
      </c>
    </row>
    <row r="3019" spans="16:21" x14ac:dyDescent="0.2">
      <c r="P3019">
        <v>299.5</v>
      </c>
      <c r="Q3019">
        <f t="shared" si="242"/>
        <v>0.22274531958061697</v>
      </c>
      <c r="R3019">
        <f t="shared" si="243"/>
        <v>170.46</v>
      </c>
      <c r="S3019">
        <f t="shared" si="244"/>
        <v>0.17046</v>
      </c>
      <c r="T3019">
        <f t="shared" si="245"/>
        <v>-4.0661349478692657</v>
      </c>
      <c r="U3019">
        <f t="shared" si="246"/>
        <v>5.9338650521307343</v>
      </c>
    </row>
    <row r="3020" spans="16:21" x14ac:dyDescent="0.2">
      <c r="P3020">
        <v>299.60000000000002</v>
      </c>
      <c r="Q3020">
        <f t="shared" si="242"/>
        <v>0.22259293376986505</v>
      </c>
      <c r="R3020">
        <f t="shared" si="243"/>
        <v>170.46</v>
      </c>
      <c r="S3020">
        <f t="shared" si="244"/>
        <v>0.17046</v>
      </c>
      <c r="T3020">
        <f t="shared" si="245"/>
        <v>-4.069107085062285</v>
      </c>
      <c r="U3020">
        <f t="shared" si="246"/>
        <v>5.930892914937715</v>
      </c>
    </row>
    <row r="3021" spans="16:21" x14ac:dyDescent="0.2">
      <c r="P3021">
        <v>299.7</v>
      </c>
      <c r="Q3021">
        <f t="shared" si="242"/>
        <v>0.22244070301259972</v>
      </c>
      <c r="R3021">
        <f t="shared" si="243"/>
        <v>170.46</v>
      </c>
      <c r="S3021">
        <f t="shared" si="244"/>
        <v>0.17046</v>
      </c>
      <c r="T3021">
        <f t="shared" si="245"/>
        <v>-4.0720782303857206</v>
      </c>
      <c r="U3021">
        <f t="shared" si="246"/>
        <v>5.9279217696142794</v>
      </c>
    </row>
    <row r="3022" spans="16:21" x14ac:dyDescent="0.2">
      <c r="P3022">
        <v>299.8</v>
      </c>
      <c r="Q3022">
        <f t="shared" si="242"/>
        <v>0.2222886270993972</v>
      </c>
      <c r="R3022">
        <f t="shared" si="243"/>
        <v>170.46</v>
      </c>
      <c r="S3022">
        <f t="shared" si="244"/>
        <v>0.17046</v>
      </c>
      <c r="T3022">
        <f t="shared" si="245"/>
        <v>-4.0750483845013434</v>
      </c>
      <c r="U3022">
        <f t="shared" si="246"/>
        <v>5.9249516154986566</v>
      </c>
    </row>
    <row r="3023" spans="16:21" x14ac:dyDescent="0.2">
      <c r="P3023">
        <v>299.89999999999998</v>
      </c>
      <c r="Q3023">
        <f t="shared" si="242"/>
        <v>0.22213670582118442</v>
      </c>
      <c r="R3023">
        <f t="shared" si="243"/>
        <v>170.46</v>
      </c>
      <c r="S3023">
        <f t="shared" si="244"/>
        <v>0.17046</v>
      </c>
      <c r="T3023">
        <f t="shared" si="245"/>
        <v>-4.0780175480702994</v>
      </c>
      <c r="U3023">
        <f t="shared" si="246"/>
        <v>5.9219824519297006</v>
      </c>
    </row>
    <row r="3024" spans="16:21" x14ac:dyDescent="0.2">
      <c r="P3024">
        <v>300</v>
      </c>
      <c r="Q3024">
        <f t="shared" si="242"/>
        <v>0.22198493896923968</v>
      </c>
      <c r="R3024">
        <f t="shared" si="243"/>
        <v>170.46</v>
      </c>
      <c r="S3024">
        <f t="shared" si="244"/>
        <v>0.17046</v>
      </c>
      <c r="T3024">
        <f t="shared" si="245"/>
        <v>-4.0809857217530805</v>
      </c>
      <c r="U3024">
        <f t="shared" si="246"/>
        <v>5.9190142782469195</v>
      </c>
    </row>
    <row r="3025" spans="16:21" x14ac:dyDescent="0.2">
      <c r="P3025">
        <v>300.10000000000002</v>
      </c>
      <c r="Q3025">
        <f t="shared" si="242"/>
        <v>0.22183332633519454</v>
      </c>
      <c r="R3025">
        <f t="shared" si="243"/>
        <v>170.45999999999998</v>
      </c>
      <c r="S3025">
        <f t="shared" si="244"/>
        <v>0.17045999999999997</v>
      </c>
      <c r="T3025">
        <f t="shared" si="245"/>
        <v>-4.0839529062094826</v>
      </c>
      <c r="U3025">
        <f t="shared" si="246"/>
        <v>5.9160470937905174</v>
      </c>
    </row>
    <row r="3026" spans="16:21" x14ac:dyDescent="0.2">
      <c r="P3026">
        <v>300.2</v>
      </c>
      <c r="Q3026">
        <f t="shared" si="242"/>
        <v>0.22168186771103005</v>
      </c>
      <c r="R3026">
        <f t="shared" si="243"/>
        <v>170.46</v>
      </c>
      <c r="S3026">
        <f t="shared" si="244"/>
        <v>0.17046</v>
      </c>
      <c r="T3026">
        <f t="shared" si="245"/>
        <v>-4.0869191020986548</v>
      </c>
      <c r="U3026">
        <f t="shared" si="246"/>
        <v>5.9130808979013452</v>
      </c>
    </row>
    <row r="3027" spans="16:21" x14ac:dyDescent="0.2">
      <c r="P3027">
        <v>300.3</v>
      </c>
      <c r="Q3027">
        <f t="shared" si="242"/>
        <v>0.22153056288907627</v>
      </c>
      <c r="R3027">
        <f t="shared" si="243"/>
        <v>170.46000000000004</v>
      </c>
      <c r="S3027">
        <f t="shared" si="244"/>
        <v>0.17046000000000003</v>
      </c>
      <c r="T3027">
        <f t="shared" si="245"/>
        <v>-4.0898843100791069</v>
      </c>
      <c r="U3027">
        <f t="shared" si="246"/>
        <v>5.9101156899208931</v>
      </c>
    </row>
    <row r="3028" spans="16:21" x14ac:dyDescent="0.2">
      <c r="P3028">
        <v>300.39999999999998</v>
      </c>
      <c r="Q3028">
        <f t="shared" si="242"/>
        <v>0.22137941166201319</v>
      </c>
      <c r="R3028">
        <f t="shared" si="243"/>
        <v>170.46000000000004</v>
      </c>
      <c r="S3028">
        <f t="shared" si="244"/>
        <v>0.17046000000000003</v>
      </c>
      <c r="T3028">
        <f t="shared" si="245"/>
        <v>-4.0928485308086735</v>
      </c>
      <c r="U3028">
        <f t="shared" si="246"/>
        <v>5.9071514691913265</v>
      </c>
    </row>
    <row r="3029" spans="16:21" x14ac:dyDescent="0.2">
      <c r="P3029">
        <v>300.5</v>
      </c>
      <c r="Q3029">
        <f t="shared" si="242"/>
        <v>0.22122841382286851</v>
      </c>
      <c r="R3029">
        <f t="shared" si="243"/>
        <v>170.45999999999998</v>
      </c>
      <c r="S3029">
        <f t="shared" si="244"/>
        <v>0.17045999999999997</v>
      </c>
      <c r="T3029">
        <f t="shared" si="245"/>
        <v>-4.0958117649445427</v>
      </c>
      <c r="U3029">
        <f t="shared" si="246"/>
        <v>5.9041882350554573</v>
      </c>
    </row>
    <row r="3030" spans="16:21" x14ac:dyDescent="0.2">
      <c r="P3030">
        <v>300.60000000000002</v>
      </c>
      <c r="Q3030">
        <f t="shared" si="242"/>
        <v>0.22107756916501853</v>
      </c>
      <c r="R3030">
        <f t="shared" si="243"/>
        <v>170.46</v>
      </c>
      <c r="S3030">
        <f t="shared" si="244"/>
        <v>0.17046</v>
      </c>
      <c r="T3030">
        <f t="shared" si="245"/>
        <v>-4.0987740131432275</v>
      </c>
      <c r="U3030">
        <f t="shared" si="246"/>
        <v>5.9012259868567725</v>
      </c>
    </row>
    <row r="3031" spans="16:21" x14ac:dyDescent="0.2">
      <c r="P3031">
        <v>300.7</v>
      </c>
      <c r="Q3031">
        <f t="shared" si="242"/>
        <v>0.22092687748218581</v>
      </c>
      <c r="R3031">
        <f t="shared" si="243"/>
        <v>170.46</v>
      </c>
      <c r="S3031">
        <f t="shared" si="244"/>
        <v>0.17046</v>
      </c>
      <c r="T3031">
        <f t="shared" si="245"/>
        <v>-4.1017352760606016</v>
      </c>
      <c r="U3031">
        <f t="shared" si="246"/>
        <v>5.8982647239393984</v>
      </c>
    </row>
    <row r="3032" spans="16:21" x14ac:dyDescent="0.2">
      <c r="P3032">
        <v>300.8</v>
      </c>
      <c r="Q3032">
        <f t="shared" si="242"/>
        <v>0.22077633856843878</v>
      </c>
      <c r="R3032">
        <f t="shared" si="243"/>
        <v>170.46</v>
      </c>
      <c r="S3032">
        <f t="shared" si="244"/>
        <v>0.17046</v>
      </c>
      <c r="T3032">
        <f t="shared" si="245"/>
        <v>-4.1046955543518919</v>
      </c>
      <c r="U3032">
        <f t="shared" si="246"/>
        <v>5.8953044456481081</v>
      </c>
    </row>
    <row r="3033" spans="16:21" x14ac:dyDescent="0.2">
      <c r="P3033">
        <v>300.89999999999998</v>
      </c>
      <c r="Q3033">
        <f t="shared" ref="Q3033:Q3096" si="247">IF(P3033&gt;108,(100*(0.001*10^(T3033/10)-0.001*10^((T3033-$Q$20)/10))/($Q$19)),MIN(($S$19*LOG10(P3033)+$U$19),($S$20*LOG10(P3033)+$U$20),($S$21*LOG10(P3033)+$U$21)))</f>
        <v>0.22062595221819239</v>
      </c>
      <c r="R3033">
        <f t="shared" si="243"/>
        <v>170.45999999999998</v>
      </c>
      <c r="S3033">
        <f t="shared" si="244"/>
        <v>0.17045999999999997</v>
      </c>
      <c r="T3033">
        <f t="shared" si="245"/>
        <v>-4.1076548486716504</v>
      </c>
      <c r="U3033">
        <f t="shared" si="246"/>
        <v>5.8923451513283496</v>
      </c>
    </row>
    <row r="3034" spans="16:21" x14ac:dyDescent="0.2">
      <c r="P3034">
        <v>301</v>
      </c>
      <c r="Q3034">
        <f t="shared" si="247"/>
        <v>0.22047571822620587</v>
      </c>
      <c r="R3034">
        <f t="shared" ref="R3034:R3097" si="248">1000*(0.001*10^(T3034/10)-0.001*10^((T3034-$Q$20)/10))/(0.01*Q3034)</f>
        <v>170.46</v>
      </c>
      <c r="S3034">
        <f t="shared" ref="S3034:S3097" si="249">0.001*R3034</f>
        <v>0.17046</v>
      </c>
      <c r="T3034">
        <f t="shared" ref="T3034:T3097" si="250">U3034-$Q$21</f>
        <v>-4.1106131596737896</v>
      </c>
      <c r="U3034">
        <f t="shared" ref="U3034:U3097" si="251">MIN($D$28*LOG(P3034)+$D$26,$D$29*LOG(P3034)+$D$27)</f>
        <v>5.8893868403262104</v>
      </c>
    </row>
    <row r="3035" spans="16:21" x14ac:dyDescent="0.2">
      <c r="P3035">
        <v>301.10000000000002</v>
      </c>
      <c r="Q3035">
        <f t="shared" si="247"/>
        <v>0.22032563638758274</v>
      </c>
      <c r="R3035">
        <f t="shared" si="248"/>
        <v>170.46000000000004</v>
      </c>
      <c r="S3035">
        <f t="shared" si="249"/>
        <v>0.17046000000000003</v>
      </c>
      <c r="T3035">
        <f t="shared" si="250"/>
        <v>-4.1135704880115682</v>
      </c>
      <c r="U3035">
        <f t="shared" si="251"/>
        <v>5.8864295119884318</v>
      </c>
    </row>
    <row r="3036" spans="16:21" x14ac:dyDescent="0.2">
      <c r="P3036">
        <v>301.2</v>
      </c>
      <c r="Q3036">
        <f t="shared" si="247"/>
        <v>0.22017570649777013</v>
      </c>
      <c r="R3036">
        <f t="shared" si="248"/>
        <v>170.45999999999998</v>
      </c>
      <c r="S3036">
        <f t="shared" si="249"/>
        <v>0.17045999999999997</v>
      </c>
      <c r="T3036">
        <f t="shared" si="250"/>
        <v>-4.1165268343375914</v>
      </c>
      <c r="U3036">
        <f t="shared" si="251"/>
        <v>5.8834731656624086</v>
      </c>
    </row>
    <row r="3037" spans="16:21" x14ac:dyDescent="0.2">
      <c r="P3037">
        <v>301.3</v>
      </c>
      <c r="Q3037">
        <f t="shared" si="247"/>
        <v>0.22002592835255777</v>
      </c>
      <c r="R3037">
        <f t="shared" si="248"/>
        <v>170.46</v>
      </c>
      <c r="S3037">
        <f t="shared" si="249"/>
        <v>0.17046</v>
      </c>
      <c r="T3037">
        <f t="shared" si="250"/>
        <v>-4.1194821993038175</v>
      </c>
      <c r="U3037">
        <f t="shared" si="251"/>
        <v>5.8805178006961825</v>
      </c>
    </row>
    <row r="3038" spans="16:21" x14ac:dyDescent="0.2">
      <c r="P3038">
        <v>301.39999999999998</v>
      </c>
      <c r="Q3038">
        <f t="shared" si="247"/>
        <v>0.21987630174807743</v>
      </c>
      <c r="R3038">
        <f t="shared" si="248"/>
        <v>170.45999999999998</v>
      </c>
      <c r="S3038">
        <f t="shared" si="249"/>
        <v>0.17045999999999997</v>
      </c>
      <c r="T3038">
        <f t="shared" si="250"/>
        <v>-4.1224365835615586</v>
      </c>
      <c r="U3038">
        <f t="shared" si="251"/>
        <v>5.8775634164384414</v>
      </c>
    </row>
    <row r="3039" spans="16:21" x14ac:dyDescent="0.2">
      <c r="P3039">
        <v>301.5</v>
      </c>
      <c r="Q3039">
        <f t="shared" si="247"/>
        <v>0.21972682648080205</v>
      </c>
      <c r="R3039">
        <f t="shared" si="248"/>
        <v>170.45999999999998</v>
      </c>
      <c r="S3039">
        <f t="shared" si="249"/>
        <v>0.17045999999999997</v>
      </c>
      <c r="T3039">
        <f t="shared" si="250"/>
        <v>-4.1253899877614799</v>
      </c>
      <c r="U3039">
        <f t="shared" si="251"/>
        <v>5.8746100122385201</v>
      </c>
    </row>
    <row r="3040" spans="16:21" x14ac:dyDescent="0.2">
      <c r="P3040">
        <v>301.60000000000002</v>
      </c>
      <c r="Q3040">
        <f t="shared" si="247"/>
        <v>0.21957750234754581</v>
      </c>
      <c r="R3040">
        <f t="shared" si="248"/>
        <v>170.45999999999998</v>
      </c>
      <c r="S3040">
        <f t="shared" si="249"/>
        <v>0.17045999999999997</v>
      </c>
      <c r="T3040">
        <f t="shared" si="250"/>
        <v>-4.128342412553593</v>
      </c>
      <c r="U3040">
        <f t="shared" si="251"/>
        <v>5.871657587446407</v>
      </c>
    </row>
    <row r="3041" spans="16:21" x14ac:dyDescent="0.2">
      <c r="P3041">
        <v>301.7</v>
      </c>
      <c r="Q3041">
        <f t="shared" si="247"/>
        <v>0.21942832914546284</v>
      </c>
      <c r="R3041">
        <f t="shared" si="248"/>
        <v>170.45999999999995</v>
      </c>
      <c r="S3041">
        <f t="shared" si="249"/>
        <v>0.17045999999999994</v>
      </c>
      <c r="T3041">
        <f t="shared" si="250"/>
        <v>-4.1312938585872629</v>
      </c>
      <c r="U3041">
        <f t="shared" si="251"/>
        <v>5.8687061414127371</v>
      </c>
    </row>
    <row r="3042" spans="16:21" x14ac:dyDescent="0.2">
      <c r="P3042">
        <v>301.8</v>
      </c>
      <c r="Q3042">
        <f t="shared" si="247"/>
        <v>0.21927930667204662</v>
      </c>
      <c r="R3042">
        <f t="shared" si="248"/>
        <v>170.46</v>
      </c>
      <c r="S3042">
        <f t="shared" si="249"/>
        <v>0.17046</v>
      </c>
      <c r="T3042">
        <f t="shared" si="250"/>
        <v>-4.1342443265112081</v>
      </c>
      <c r="U3042">
        <f t="shared" si="251"/>
        <v>5.8657556734887919</v>
      </c>
    </row>
    <row r="3043" spans="16:21" x14ac:dyDescent="0.2">
      <c r="P3043">
        <v>301.89999999999998</v>
      </c>
      <c r="Q3043">
        <f t="shared" si="247"/>
        <v>0.21913043472512925</v>
      </c>
      <c r="R3043">
        <f t="shared" si="248"/>
        <v>170.45999999999998</v>
      </c>
      <c r="S3043">
        <f t="shared" si="249"/>
        <v>0.17045999999999997</v>
      </c>
      <c r="T3043">
        <f t="shared" si="250"/>
        <v>-4.1371938169735074</v>
      </c>
      <c r="U3043">
        <f t="shared" si="251"/>
        <v>5.8628061830264926</v>
      </c>
    </row>
    <row r="3044" spans="16:21" x14ac:dyDescent="0.2">
      <c r="P3044">
        <v>302</v>
      </c>
      <c r="Q3044">
        <f t="shared" si="247"/>
        <v>0.21898171310288109</v>
      </c>
      <c r="R3044">
        <f t="shared" si="248"/>
        <v>170.46</v>
      </c>
      <c r="S3044">
        <f t="shared" si="249"/>
        <v>0.17046</v>
      </c>
      <c r="T3044">
        <f t="shared" si="250"/>
        <v>-4.1401423306215861</v>
      </c>
      <c r="U3044">
        <f t="shared" si="251"/>
        <v>5.8598576693784139</v>
      </c>
    </row>
    <row r="3045" spans="16:21" x14ac:dyDescent="0.2">
      <c r="P3045">
        <v>302.10000000000002</v>
      </c>
      <c r="Q3045">
        <f t="shared" si="247"/>
        <v>0.21883314160380879</v>
      </c>
      <c r="R3045">
        <f t="shared" si="248"/>
        <v>170.46</v>
      </c>
      <c r="S3045">
        <f t="shared" si="249"/>
        <v>0.17046</v>
      </c>
      <c r="T3045">
        <f t="shared" si="250"/>
        <v>-4.1430898681022512</v>
      </c>
      <c r="U3045">
        <f t="shared" si="251"/>
        <v>5.8569101318977488</v>
      </c>
    </row>
    <row r="3046" spans="16:21" x14ac:dyDescent="0.2">
      <c r="P3046">
        <v>302.2</v>
      </c>
      <c r="Q3046">
        <f t="shared" si="247"/>
        <v>0.21868472002675707</v>
      </c>
      <c r="R3046">
        <f t="shared" si="248"/>
        <v>170.45999999999998</v>
      </c>
      <c r="S3046">
        <f t="shared" si="249"/>
        <v>0.17045999999999997</v>
      </c>
      <c r="T3046">
        <f t="shared" si="250"/>
        <v>-4.1460364300616348</v>
      </c>
      <c r="U3046">
        <f t="shared" si="251"/>
        <v>5.8539635699383652</v>
      </c>
    </row>
    <row r="3047" spans="16:21" x14ac:dyDescent="0.2">
      <c r="P3047">
        <v>302.3</v>
      </c>
      <c r="Q3047">
        <f t="shared" si="247"/>
        <v>0.21853644817090606</v>
      </c>
      <c r="R3047">
        <f t="shared" si="248"/>
        <v>170.46</v>
      </c>
      <c r="S3047">
        <f t="shared" si="249"/>
        <v>0.17046</v>
      </c>
      <c r="T3047">
        <f t="shared" si="250"/>
        <v>-4.1489820171452436</v>
      </c>
      <c r="U3047">
        <f t="shared" si="251"/>
        <v>5.8510179828547564</v>
      </c>
    </row>
    <row r="3048" spans="16:21" x14ac:dyDescent="0.2">
      <c r="P3048">
        <v>302.39999999999998</v>
      </c>
      <c r="Q3048">
        <f t="shared" si="247"/>
        <v>0.21838832583577028</v>
      </c>
      <c r="R3048">
        <f t="shared" si="248"/>
        <v>170.46</v>
      </c>
      <c r="S3048">
        <f t="shared" si="249"/>
        <v>0.17046</v>
      </c>
      <c r="T3048">
        <f t="shared" si="250"/>
        <v>-4.1519266299979591</v>
      </c>
      <c r="U3048">
        <f t="shared" si="251"/>
        <v>5.8480733700020409</v>
      </c>
    </row>
    <row r="3049" spans="16:21" x14ac:dyDescent="0.2">
      <c r="P3049">
        <v>302.5</v>
      </c>
      <c r="Q3049">
        <f t="shared" si="247"/>
        <v>0.21824035282120033</v>
      </c>
      <c r="R3049">
        <f t="shared" si="248"/>
        <v>170.45999999999998</v>
      </c>
      <c r="S3049">
        <f t="shared" si="249"/>
        <v>0.17045999999999997</v>
      </c>
      <c r="T3049">
        <f t="shared" si="250"/>
        <v>-4.1548702692639949</v>
      </c>
      <c r="U3049">
        <f t="shared" si="251"/>
        <v>5.8451297307360051</v>
      </c>
    </row>
    <row r="3050" spans="16:21" x14ac:dyDescent="0.2">
      <c r="P3050">
        <v>302.60000000000002</v>
      </c>
      <c r="Q3050">
        <f t="shared" si="247"/>
        <v>0.21809252892737979</v>
      </c>
      <c r="R3050">
        <f t="shared" si="248"/>
        <v>170.46000000000004</v>
      </c>
      <c r="S3050">
        <f t="shared" si="249"/>
        <v>0.17046000000000003</v>
      </c>
      <c r="T3050">
        <f t="shared" si="250"/>
        <v>-4.1578129355869464</v>
      </c>
      <c r="U3050">
        <f t="shared" si="251"/>
        <v>5.8421870644130536</v>
      </c>
    </row>
    <row r="3051" spans="16:21" x14ac:dyDescent="0.2">
      <c r="P3051">
        <v>302.7</v>
      </c>
      <c r="Q3051">
        <f t="shared" si="247"/>
        <v>0.21794485395482707</v>
      </c>
      <c r="R3051">
        <f t="shared" si="248"/>
        <v>170.46</v>
      </c>
      <c r="S3051">
        <f t="shared" si="249"/>
        <v>0.17046</v>
      </c>
      <c r="T3051">
        <f t="shared" si="250"/>
        <v>-4.1607546296097411</v>
      </c>
      <c r="U3051">
        <f t="shared" si="251"/>
        <v>5.8392453703902589</v>
      </c>
    </row>
    <row r="3052" spans="16:21" x14ac:dyDescent="0.2">
      <c r="P3052">
        <v>302.8</v>
      </c>
      <c r="Q3052">
        <f t="shared" si="247"/>
        <v>0.21779732770439059</v>
      </c>
      <c r="R3052">
        <f t="shared" si="248"/>
        <v>170.46</v>
      </c>
      <c r="S3052">
        <f t="shared" si="249"/>
        <v>0.17046</v>
      </c>
      <c r="T3052">
        <f t="shared" si="250"/>
        <v>-4.1636953519747166</v>
      </c>
      <c r="U3052">
        <f t="shared" si="251"/>
        <v>5.8363046480252834</v>
      </c>
    </row>
    <row r="3053" spans="16:21" x14ac:dyDescent="0.2">
      <c r="P3053">
        <v>302.89999999999998</v>
      </c>
      <c r="Q3053">
        <f t="shared" si="247"/>
        <v>0.21764994997725268</v>
      </c>
      <c r="R3053">
        <f t="shared" si="248"/>
        <v>170.46</v>
      </c>
      <c r="S3053">
        <f t="shared" si="249"/>
        <v>0.17046</v>
      </c>
      <c r="T3053">
        <f t="shared" si="250"/>
        <v>-4.1666351033235429</v>
      </c>
      <c r="U3053">
        <f t="shared" si="251"/>
        <v>5.8333648966764571</v>
      </c>
    </row>
    <row r="3054" spans="16:21" x14ac:dyDescent="0.2">
      <c r="P3054">
        <v>303</v>
      </c>
      <c r="Q3054">
        <f t="shared" si="247"/>
        <v>0.21750272057492726</v>
      </c>
      <c r="R3054">
        <f t="shared" si="248"/>
        <v>170.46</v>
      </c>
      <c r="S3054">
        <f t="shared" si="249"/>
        <v>0.17046</v>
      </c>
      <c r="T3054">
        <f t="shared" si="250"/>
        <v>-4.1695738842972432</v>
      </c>
      <c r="U3054">
        <f t="shared" si="251"/>
        <v>5.8304261157027568</v>
      </c>
    </row>
    <row r="3055" spans="16:21" x14ac:dyDescent="0.2">
      <c r="P3055">
        <v>303.10000000000002</v>
      </c>
      <c r="Q3055">
        <f t="shared" si="247"/>
        <v>0.21735563929925653</v>
      </c>
      <c r="R3055">
        <f t="shared" si="248"/>
        <v>170.46</v>
      </c>
      <c r="S3055">
        <f t="shared" si="249"/>
        <v>0.17046</v>
      </c>
      <c r="T3055">
        <f t="shared" si="250"/>
        <v>-4.172511695536258</v>
      </c>
      <c r="U3055">
        <f t="shared" si="251"/>
        <v>5.827488304463742</v>
      </c>
    </row>
    <row r="3056" spans="16:21" x14ac:dyDescent="0.2">
      <c r="P3056">
        <v>303.2</v>
      </c>
      <c r="Q3056">
        <f t="shared" si="247"/>
        <v>0.21720870595241587</v>
      </c>
      <c r="R3056">
        <f t="shared" si="248"/>
        <v>170.46</v>
      </c>
      <c r="S3056">
        <f t="shared" si="249"/>
        <v>0.17046</v>
      </c>
      <c r="T3056">
        <f t="shared" si="250"/>
        <v>-4.1754485376803245</v>
      </c>
      <c r="U3056">
        <f t="shared" si="251"/>
        <v>5.8245514623196755</v>
      </c>
    </row>
    <row r="3057" spans="16:21" x14ac:dyDescent="0.2">
      <c r="P3057">
        <v>303.3</v>
      </c>
      <c r="Q3057">
        <f t="shared" si="247"/>
        <v>0.21706192033690783</v>
      </c>
      <c r="R3057">
        <f t="shared" si="248"/>
        <v>170.45999999999998</v>
      </c>
      <c r="S3057">
        <f t="shared" si="249"/>
        <v>0.17045999999999997</v>
      </c>
      <c r="T3057">
        <f t="shared" si="250"/>
        <v>-4.1783844113685973</v>
      </c>
      <c r="U3057">
        <f t="shared" si="251"/>
        <v>5.8216155886314027</v>
      </c>
    </row>
    <row r="3058" spans="16:21" x14ac:dyDescent="0.2">
      <c r="P3058">
        <v>303.39999999999998</v>
      </c>
      <c r="Q3058">
        <f t="shared" si="247"/>
        <v>0.21691528225556395</v>
      </c>
      <c r="R3058">
        <f t="shared" si="248"/>
        <v>170.46</v>
      </c>
      <c r="S3058">
        <f t="shared" si="249"/>
        <v>0.17046</v>
      </c>
      <c r="T3058">
        <f t="shared" si="250"/>
        <v>-4.1813193172395842</v>
      </c>
      <c r="U3058">
        <f t="shared" si="251"/>
        <v>5.8186806827604158</v>
      </c>
    </row>
    <row r="3059" spans="16:21" x14ac:dyDescent="0.2">
      <c r="P3059">
        <v>303.5</v>
      </c>
      <c r="Q3059">
        <f t="shared" si="247"/>
        <v>0.21676879151154421</v>
      </c>
      <c r="R3059">
        <f t="shared" si="248"/>
        <v>170.45999999999998</v>
      </c>
      <c r="S3059">
        <f t="shared" si="249"/>
        <v>0.17045999999999997</v>
      </c>
      <c r="T3059">
        <f t="shared" si="250"/>
        <v>-4.1842532559311607</v>
      </c>
      <c r="U3059">
        <f t="shared" si="251"/>
        <v>5.8157467440688393</v>
      </c>
    </row>
    <row r="3060" spans="16:21" x14ac:dyDescent="0.2">
      <c r="P3060">
        <v>303.60000000000002</v>
      </c>
      <c r="Q3060">
        <f t="shared" si="247"/>
        <v>0.21662244790833587</v>
      </c>
      <c r="R3060">
        <f t="shared" si="248"/>
        <v>170.45999999999995</v>
      </c>
      <c r="S3060">
        <f t="shared" si="249"/>
        <v>0.17045999999999994</v>
      </c>
      <c r="T3060">
        <f t="shared" si="250"/>
        <v>-4.1871862280805701</v>
      </c>
      <c r="U3060">
        <f t="shared" si="251"/>
        <v>5.8128137719194299</v>
      </c>
    </row>
    <row r="3061" spans="16:21" x14ac:dyDescent="0.2">
      <c r="P3061">
        <v>303.7</v>
      </c>
      <c r="Q3061">
        <f t="shared" si="247"/>
        <v>0.21647625124975231</v>
      </c>
      <c r="R3061">
        <f t="shared" si="248"/>
        <v>170.45999999999998</v>
      </c>
      <c r="S3061">
        <f t="shared" si="249"/>
        <v>0.17045999999999997</v>
      </c>
      <c r="T3061">
        <f t="shared" si="250"/>
        <v>-4.1901182343244372</v>
      </c>
      <c r="U3061">
        <f t="shared" si="251"/>
        <v>5.8098817656755628</v>
      </c>
    </row>
    <row r="3062" spans="16:21" x14ac:dyDescent="0.2">
      <c r="P3062">
        <v>303.8</v>
      </c>
      <c r="Q3062">
        <f t="shared" si="247"/>
        <v>0.21633020133993425</v>
      </c>
      <c r="R3062">
        <f t="shared" si="248"/>
        <v>170.45999999999998</v>
      </c>
      <c r="S3062">
        <f t="shared" si="249"/>
        <v>0.17045999999999997</v>
      </c>
      <c r="T3062">
        <f t="shared" si="250"/>
        <v>-4.1930492752987334</v>
      </c>
      <c r="U3062">
        <f t="shared" si="251"/>
        <v>5.8069507247012666</v>
      </c>
    </row>
    <row r="3063" spans="16:21" x14ac:dyDescent="0.2">
      <c r="P3063">
        <v>303.89999999999998</v>
      </c>
      <c r="Q3063">
        <f t="shared" si="247"/>
        <v>0.21618429798334673</v>
      </c>
      <c r="R3063">
        <f t="shared" si="248"/>
        <v>170.46</v>
      </c>
      <c r="S3063">
        <f t="shared" si="249"/>
        <v>0.17046</v>
      </c>
      <c r="T3063">
        <f t="shared" si="250"/>
        <v>-4.195979351638826</v>
      </c>
      <c r="U3063">
        <f t="shared" si="251"/>
        <v>5.804020648361174</v>
      </c>
    </row>
    <row r="3064" spans="16:21" x14ac:dyDescent="0.2">
      <c r="P3064">
        <v>304</v>
      </c>
      <c r="Q3064">
        <f t="shared" si="247"/>
        <v>0.21603854098477965</v>
      </c>
      <c r="R3064">
        <f t="shared" si="248"/>
        <v>170.45999999999998</v>
      </c>
      <c r="S3064">
        <f t="shared" si="249"/>
        <v>0.17045999999999997</v>
      </c>
      <c r="T3064">
        <f t="shared" si="250"/>
        <v>-4.1989084639794498</v>
      </c>
      <c r="U3064">
        <f t="shared" si="251"/>
        <v>5.8010915360205502</v>
      </c>
    </row>
    <row r="3065" spans="16:21" x14ac:dyDescent="0.2">
      <c r="P3065">
        <v>304.10000000000002</v>
      </c>
      <c r="Q3065">
        <f t="shared" si="247"/>
        <v>0.21589293014934743</v>
      </c>
      <c r="R3065">
        <f t="shared" si="248"/>
        <v>170.45999999999998</v>
      </c>
      <c r="S3065">
        <f t="shared" si="249"/>
        <v>0.17045999999999997</v>
      </c>
      <c r="T3065">
        <f t="shared" si="250"/>
        <v>-4.2018366129547076</v>
      </c>
      <c r="U3065">
        <f t="shared" si="251"/>
        <v>5.7981633870452924</v>
      </c>
    </row>
    <row r="3066" spans="16:21" x14ac:dyDescent="0.2">
      <c r="P3066">
        <v>304.2</v>
      </c>
      <c r="Q3066">
        <f t="shared" si="247"/>
        <v>0.21574746528248784</v>
      </c>
      <c r="R3066">
        <f t="shared" si="248"/>
        <v>170.46</v>
      </c>
      <c r="S3066">
        <f t="shared" si="249"/>
        <v>0.17046</v>
      </c>
      <c r="T3066">
        <f t="shared" si="250"/>
        <v>-4.2047637991980764</v>
      </c>
      <c r="U3066">
        <f t="shared" si="251"/>
        <v>5.7952362008019236</v>
      </c>
    </row>
    <row r="3067" spans="16:21" x14ac:dyDescent="0.2">
      <c r="P3067">
        <v>304.3</v>
      </c>
      <c r="Q3067">
        <f t="shared" si="247"/>
        <v>0.21560214618996101</v>
      </c>
      <c r="R3067">
        <f t="shared" si="248"/>
        <v>170.45999999999998</v>
      </c>
      <c r="S3067">
        <f t="shared" si="249"/>
        <v>0.17045999999999997</v>
      </c>
      <c r="T3067">
        <f t="shared" si="250"/>
        <v>-4.2076900233424226</v>
      </c>
      <c r="U3067">
        <f t="shared" si="251"/>
        <v>5.7923099766575774</v>
      </c>
    </row>
    <row r="3068" spans="16:21" x14ac:dyDescent="0.2">
      <c r="P3068">
        <v>304.39999999999998</v>
      </c>
      <c r="Q3068">
        <f t="shared" si="247"/>
        <v>0.21545697267784986</v>
      </c>
      <c r="R3068">
        <f t="shared" si="248"/>
        <v>170.45999999999998</v>
      </c>
      <c r="S3068">
        <f t="shared" si="249"/>
        <v>0.17045999999999997</v>
      </c>
      <c r="T3068">
        <f t="shared" si="250"/>
        <v>-4.2106152860199728</v>
      </c>
      <c r="U3068">
        <f t="shared" si="251"/>
        <v>5.7893847139800272</v>
      </c>
    </row>
    <row r="3069" spans="16:21" x14ac:dyDescent="0.2">
      <c r="P3069">
        <v>304.5</v>
      </c>
      <c r="Q3069">
        <f t="shared" si="247"/>
        <v>0.21531194455255909</v>
      </c>
      <c r="R3069">
        <f t="shared" si="248"/>
        <v>170.46</v>
      </c>
      <c r="S3069">
        <f t="shared" si="249"/>
        <v>0.17046</v>
      </c>
      <c r="T3069">
        <f t="shared" si="250"/>
        <v>-4.2135395878623285</v>
      </c>
      <c r="U3069">
        <f t="shared" si="251"/>
        <v>5.7864604121376715</v>
      </c>
    </row>
    <row r="3070" spans="16:21" x14ac:dyDescent="0.2">
      <c r="P3070">
        <v>304.60000000000002</v>
      </c>
      <c r="Q3070">
        <f t="shared" si="247"/>
        <v>0.21516706162081353</v>
      </c>
      <c r="R3070">
        <f t="shared" si="248"/>
        <v>170.46</v>
      </c>
      <c r="S3070">
        <f t="shared" si="249"/>
        <v>0.17046</v>
      </c>
      <c r="T3070">
        <f t="shared" si="250"/>
        <v>-4.2164629295004801</v>
      </c>
      <c r="U3070">
        <f t="shared" si="251"/>
        <v>5.7835370704995199</v>
      </c>
    </row>
    <row r="3071" spans="16:21" x14ac:dyDescent="0.2">
      <c r="P3071">
        <v>304.7</v>
      </c>
      <c r="Q3071">
        <f t="shared" si="247"/>
        <v>0.21502232368965818</v>
      </c>
      <c r="R3071">
        <f t="shared" si="248"/>
        <v>170.46</v>
      </c>
      <c r="S3071">
        <f t="shared" si="249"/>
        <v>0.17046</v>
      </c>
      <c r="T3071">
        <f t="shared" si="250"/>
        <v>-4.2193853115648068</v>
      </c>
      <c r="U3071">
        <f t="shared" si="251"/>
        <v>5.7806146884351932</v>
      </c>
    </row>
    <row r="3072" spans="16:21" x14ac:dyDescent="0.2">
      <c r="P3072">
        <v>304.8</v>
      </c>
      <c r="Q3072">
        <f t="shared" si="247"/>
        <v>0.21487773056645887</v>
      </c>
      <c r="R3072">
        <f t="shared" si="248"/>
        <v>170.46</v>
      </c>
      <c r="S3072">
        <f t="shared" si="249"/>
        <v>0.17046</v>
      </c>
      <c r="T3072">
        <f t="shared" si="250"/>
        <v>-4.2223067346850343</v>
      </c>
      <c r="U3072">
        <f t="shared" si="251"/>
        <v>5.7776932653149657</v>
      </c>
    </row>
    <row r="3073" spans="16:21" x14ac:dyDescent="0.2">
      <c r="P3073">
        <v>304.89999999999998</v>
      </c>
      <c r="Q3073">
        <f t="shared" si="247"/>
        <v>0.21473328205889897</v>
      </c>
      <c r="R3073">
        <f t="shared" si="248"/>
        <v>170.46</v>
      </c>
      <c r="S3073">
        <f t="shared" si="249"/>
        <v>0.17046</v>
      </c>
      <c r="T3073">
        <f t="shared" si="250"/>
        <v>-4.2252271994903055</v>
      </c>
      <c r="U3073">
        <f t="shared" si="251"/>
        <v>5.7747728005096945</v>
      </c>
    </row>
    <row r="3074" spans="16:21" x14ac:dyDescent="0.2">
      <c r="P3074">
        <v>305</v>
      </c>
      <c r="Q3074">
        <f t="shared" si="247"/>
        <v>0.21458897797498167</v>
      </c>
      <c r="R3074">
        <f t="shared" si="248"/>
        <v>170.46</v>
      </c>
      <c r="S3074">
        <f t="shared" si="249"/>
        <v>0.17046</v>
      </c>
      <c r="T3074">
        <f t="shared" si="250"/>
        <v>-4.2281467066091096</v>
      </c>
      <c r="U3074">
        <f t="shared" si="251"/>
        <v>5.7718532933908904</v>
      </c>
    </row>
    <row r="3075" spans="16:21" x14ac:dyDescent="0.2">
      <c r="P3075">
        <v>305.10000000000002</v>
      </c>
      <c r="Q3075">
        <f t="shared" si="247"/>
        <v>0.21444481812302696</v>
      </c>
      <c r="R3075">
        <f t="shared" si="248"/>
        <v>170.46</v>
      </c>
      <c r="S3075">
        <f t="shared" si="249"/>
        <v>0.17046</v>
      </c>
      <c r="T3075">
        <f t="shared" si="250"/>
        <v>-4.2310652566693392</v>
      </c>
      <c r="U3075">
        <f t="shared" si="251"/>
        <v>5.7689347433306608</v>
      </c>
    </row>
    <row r="3076" spans="16:21" x14ac:dyDescent="0.2">
      <c r="P3076">
        <v>305.2</v>
      </c>
      <c r="Q3076">
        <f t="shared" si="247"/>
        <v>0.21430080231167165</v>
      </c>
      <c r="R3076">
        <f t="shared" si="248"/>
        <v>170.45999999999998</v>
      </c>
      <c r="S3076">
        <f t="shared" si="249"/>
        <v>0.17045999999999997</v>
      </c>
      <c r="T3076">
        <f t="shared" si="250"/>
        <v>-4.2339828502982755</v>
      </c>
      <c r="U3076">
        <f t="shared" si="251"/>
        <v>5.7660171497017245</v>
      </c>
    </row>
    <row r="3077" spans="16:21" x14ac:dyDescent="0.2">
      <c r="P3077">
        <v>305.3</v>
      </c>
      <c r="Q3077">
        <f t="shared" si="247"/>
        <v>0.21415693034987016</v>
      </c>
      <c r="R3077">
        <f t="shared" si="248"/>
        <v>170.46</v>
      </c>
      <c r="S3077">
        <f t="shared" si="249"/>
        <v>0.17046</v>
      </c>
      <c r="T3077">
        <f t="shared" si="250"/>
        <v>-4.2368994881225603</v>
      </c>
      <c r="U3077">
        <f t="shared" si="251"/>
        <v>5.7631005118774397</v>
      </c>
    </row>
    <row r="3078" spans="16:21" x14ac:dyDescent="0.2">
      <c r="P3078">
        <v>305.39999999999998</v>
      </c>
      <c r="Q3078">
        <f t="shared" si="247"/>
        <v>0.21401320204689184</v>
      </c>
      <c r="R3078">
        <f t="shared" si="248"/>
        <v>170.46</v>
      </c>
      <c r="S3078">
        <f t="shared" si="249"/>
        <v>0.17046</v>
      </c>
      <c r="T3078">
        <f t="shared" si="250"/>
        <v>-4.2398151707682388</v>
      </c>
      <c r="U3078">
        <f t="shared" si="251"/>
        <v>5.7601848292317612</v>
      </c>
    </row>
    <row r="3079" spans="16:21" x14ac:dyDescent="0.2">
      <c r="P3079">
        <v>305.5</v>
      </c>
      <c r="Q3079">
        <f t="shared" si="247"/>
        <v>0.21386961721232095</v>
      </c>
      <c r="R3079">
        <f t="shared" si="248"/>
        <v>170.46</v>
      </c>
      <c r="S3079">
        <f t="shared" si="249"/>
        <v>0.17046</v>
      </c>
      <c r="T3079">
        <f t="shared" si="250"/>
        <v>-4.2427298988607447</v>
      </c>
      <c r="U3079">
        <f t="shared" si="251"/>
        <v>5.7572701011392553</v>
      </c>
    </row>
    <row r="3080" spans="16:21" x14ac:dyDescent="0.2">
      <c r="P3080">
        <v>305.60000000000002</v>
      </c>
      <c r="Q3080">
        <f t="shared" si="247"/>
        <v>0.21372617565605823</v>
      </c>
      <c r="R3080">
        <f t="shared" si="248"/>
        <v>170.45999999999998</v>
      </c>
      <c r="S3080">
        <f t="shared" si="249"/>
        <v>0.17045999999999997</v>
      </c>
      <c r="T3080">
        <f t="shared" si="250"/>
        <v>-4.2456436730248654</v>
      </c>
      <c r="U3080">
        <f t="shared" si="251"/>
        <v>5.7543563269751346</v>
      </c>
    </row>
    <row r="3081" spans="16:21" x14ac:dyDescent="0.2">
      <c r="P3081">
        <v>305.7</v>
      </c>
      <c r="Q3081">
        <f t="shared" si="247"/>
        <v>0.2135828771883162</v>
      </c>
      <c r="R3081">
        <f t="shared" si="248"/>
        <v>170.46</v>
      </c>
      <c r="S3081">
        <f t="shared" si="249"/>
        <v>0.17046</v>
      </c>
      <c r="T3081">
        <f t="shared" si="250"/>
        <v>-4.2485564938848128</v>
      </c>
      <c r="U3081">
        <f t="shared" si="251"/>
        <v>5.7514435061151872</v>
      </c>
    </row>
    <row r="3082" spans="16:21" x14ac:dyDescent="0.2">
      <c r="P3082">
        <v>305.8</v>
      </c>
      <c r="Q3082">
        <f t="shared" si="247"/>
        <v>0.21343972161962171</v>
      </c>
      <c r="R3082">
        <f t="shared" si="248"/>
        <v>170.45999999999998</v>
      </c>
      <c r="S3082">
        <f t="shared" si="249"/>
        <v>0.17045999999999997</v>
      </c>
      <c r="T3082">
        <f t="shared" si="250"/>
        <v>-4.2514683620641733</v>
      </c>
      <c r="U3082">
        <f t="shared" si="251"/>
        <v>5.7485316379358267</v>
      </c>
    </row>
    <row r="3083" spans="16:21" x14ac:dyDescent="0.2">
      <c r="P3083">
        <v>305.89999999999998</v>
      </c>
      <c r="Q3083">
        <f t="shared" si="247"/>
        <v>0.21329670876081447</v>
      </c>
      <c r="R3083">
        <f t="shared" si="248"/>
        <v>170.46</v>
      </c>
      <c r="S3083">
        <f t="shared" si="249"/>
        <v>0.17046</v>
      </c>
      <c r="T3083">
        <f t="shared" si="250"/>
        <v>-4.2543792781859153</v>
      </c>
      <c r="U3083">
        <f t="shared" si="251"/>
        <v>5.7456207218140847</v>
      </c>
    </row>
    <row r="3084" spans="16:21" x14ac:dyDescent="0.2">
      <c r="P3084">
        <v>306</v>
      </c>
      <c r="Q3084">
        <f t="shared" si="247"/>
        <v>0.21315383842304667</v>
      </c>
      <c r="R3084">
        <f t="shared" si="248"/>
        <v>170.46000000000004</v>
      </c>
      <c r="S3084">
        <f t="shared" si="249"/>
        <v>0.17046000000000003</v>
      </c>
      <c r="T3084">
        <f t="shared" si="250"/>
        <v>-4.257289242872389</v>
      </c>
      <c r="U3084">
        <f t="shared" si="251"/>
        <v>5.742710757127611</v>
      </c>
    </row>
    <row r="3085" spans="16:21" x14ac:dyDescent="0.2">
      <c r="P3085">
        <v>306.10000000000002</v>
      </c>
      <c r="Q3085">
        <f t="shared" si="247"/>
        <v>0.21301111041778112</v>
      </c>
      <c r="R3085">
        <f t="shared" si="248"/>
        <v>170.45999999999998</v>
      </c>
      <c r="S3085">
        <f t="shared" si="249"/>
        <v>0.17045999999999997</v>
      </c>
      <c r="T3085">
        <f t="shared" si="250"/>
        <v>-4.2601982567453547</v>
      </c>
      <c r="U3085">
        <f t="shared" si="251"/>
        <v>5.7398017432546453</v>
      </c>
    </row>
    <row r="3086" spans="16:21" x14ac:dyDescent="0.2">
      <c r="P3086">
        <v>306.2</v>
      </c>
      <c r="Q3086">
        <f t="shared" si="247"/>
        <v>0.21286852455679148</v>
      </c>
      <c r="R3086">
        <f t="shared" si="248"/>
        <v>170.45999999999998</v>
      </c>
      <c r="S3086">
        <f t="shared" si="249"/>
        <v>0.17045999999999997</v>
      </c>
      <c r="T3086">
        <f t="shared" si="250"/>
        <v>-4.2631063204259618</v>
      </c>
      <c r="U3086">
        <f t="shared" si="251"/>
        <v>5.7368936795740382</v>
      </c>
    </row>
    <row r="3087" spans="16:21" x14ac:dyDescent="0.2">
      <c r="P3087">
        <v>306.3</v>
      </c>
      <c r="Q3087">
        <f t="shared" si="247"/>
        <v>0.21272608065216259</v>
      </c>
      <c r="R3087">
        <f t="shared" si="248"/>
        <v>170.46</v>
      </c>
      <c r="S3087">
        <f t="shared" si="249"/>
        <v>0.17046</v>
      </c>
      <c r="T3087">
        <f t="shared" si="250"/>
        <v>-4.2660134345347345</v>
      </c>
      <c r="U3087">
        <f t="shared" si="251"/>
        <v>5.7339865654652655</v>
      </c>
    </row>
    <row r="3088" spans="16:21" x14ac:dyDescent="0.2">
      <c r="P3088">
        <v>306.39999999999998</v>
      </c>
      <c r="Q3088">
        <f t="shared" si="247"/>
        <v>0.21258377851628807</v>
      </c>
      <c r="R3088">
        <f t="shared" si="248"/>
        <v>170.45999999999998</v>
      </c>
      <c r="S3088">
        <f t="shared" si="249"/>
        <v>0.17045999999999997</v>
      </c>
      <c r="T3088">
        <f t="shared" si="250"/>
        <v>-4.2689195996916069</v>
      </c>
      <c r="U3088">
        <f t="shared" si="251"/>
        <v>5.7310804003083931</v>
      </c>
    </row>
    <row r="3089" spans="16:21" x14ac:dyDescent="0.2">
      <c r="P3089">
        <v>306.5</v>
      </c>
      <c r="Q3089">
        <f t="shared" si="247"/>
        <v>0.21244161796187153</v>
      </c>
      <c r="R3089">
        <f t="shared" si="248"/>
        <v>170.46</v>
      </c>
      <c r="S3089">
        <f t="shared" si="249"/>
        <v>0.17046</v>
      </c>
      <c r="T3089">
        <f t="shared" si="250"/>
        <v>-4.2718248165158883</v>
      </c>
      <c r="U3089">
        <f t="shared" si="251"/>
        <v>5.7281751834841117</v>
      </c>
    </row>
    <row r="3090" spans="16:21" x14ac:dyDescent="0.2">
      <c r="P3090">
        <v>306.60000000000002</v>
      </c>
      <c r="Q3090">
        <f t="shared" si="247"/>
        <v>0.21229959880192414</v>
      </c>
      <c r="R3090">
        <f t="shared" si="248"/>
        <v>170.46</v>
      </c>
      <c r="S3090">
        <f t="shared" si="249"/>
        <v>0.17046</v>
      </c>
      <c r="T3090">
        <f t="shared" si="250"/>
        <v>-4.2747290856262978</v>
      </c>
      <c r="U3090">
        <f t="shared" si="251"/>
        <v>5.7252709143737022</v>
      </c>
    </row>
    <row r="3091" spans="16:21" x14ac:dyDescent="0.2">
      <c r="P3091">
        <v>306.7</v>
      </c>
      <c r="Q3091">
        <f t="shared" si="247"/>
        <v>0.21215772084976525</v>
      </c>
      <c r="R3091">
        <f t="shared" si="248"/>
        <v>170.45999999999998</v>
      </c>
      <c r="S3091">
        <f t="shared" si="249"/>
        <v>0.17045999999999997</v>
      </c>
      <c r="T3091">
        <f t="shared" si="250"/>
        <v>-4.2776324076409438</v>
      </c>
      <c r="U3091">
        <f t="shared" si="251"/>
        <v>5.7223675923590562</v>
      </c>
    </row>
    <row r="3092" spans="16:21" x14ac:dyDescent="0.2">
      <c r="P3092">
        <v>306.8</v>
      </c>
      <c r="Q3092">
        <f t="shared" si="247"/>
        <v>0.21201598391902132</v>
      </c>
      <c r="R3092">
        <f t="shared" si="248"/>
        <v>170.46</v>
      </c>
      <c r="S3092">
        <f t="shared" si="249"/>
        <v>0.17046</v>
      </c>
      <c r="T3092">
        <f t="shared" si="250"/>
        <v>-4.2805347831773304</v>
      </c>
      <c r="U3092">
        <f t="shared" si="251"/>
        <v>5.7194652168226696</v>
      </c>
    </row>
    <row r="3093" spans="16:21" x14ac:dyDescent="0.2">
      <c r="P3093">
        <v>306.89999999999998</v>
      </c>
      <c r="Q3093">
        <f t="shared" si="247"/>
        <v>0.21187438782362528</v>
      </c>
      <c r="R3093">
        <f t="shared" si="248"/>
        <v>170.45999999999998</v>
      </c>
      <c r="S3093">
        <f t="shared" si="249"/>
        <v>0.17045999999999997</v>
      </c>
      <c r="T3093">
        <f t="shared" si="250"/>
        <v>-4.2834362128523651</v>
      </c>
      <c r="U3093">
        <f t="shared" si="251"/>
        <v>5.7165637871476349</v>
      </c>
    </row>
    <row r="3094" spans="16:21" x14ac:dyDescent="0.2">
      <c r="P3094">
        <v>307</v>
      </c>
      <c r="Q3094">
        <f t="shared" si="247"/>
        <v>0.21173293237781735</v>
      </c>
      <c r="R3094">
        <f t="shared" si="248"/>
        <v>170.46</v>
      </c>
      <c r="S3094">
        <f t="shared" si="249"/>
        <v>0.17046</v>
      </c>
      <c r="T3094">
        <f t="shared" si="250"/>
        <v>-4.2863366972823229</v>
      </c>
      <c r="U3094">
        <f t="shared" si="251"/>
        <v>5.7136633027176771</v>
      </c>
    </row>
    <row r="3095" spans="16:21" x14ac:dyDescent="0.2">
      <c r="P3095">
        <v>307.10000000000002</v>
      </c>
      <c r="Q3095">
        <f t="shared" si="247"/>
        <v>0.21159161739614191</v>
      </c>
      <c r="R3095">
        <f t="shared" si="248"/>
        <v>170.46</v>
      </c>
      <c r="S3095">
        <f t="shared" si="249"/>
        <v>0.17046</v>
      </c>
      <c r="T3095">
        <f t="shared" si="250"/>
        <v>-4.2892362370829034</v>
      </c>
      <c r="U3095">
        <f t="shared" si="251"/>
        <v>5.7107637629170966</v>
      </c>
    </row>
    <row r="3096" spans="16:21" x14ac:dyDescent="0.2">
      <c r="P3096">
        <v>307.2</v>
      </c>
      <c r="Q3096">
        <f t="shared" si="247"/>
        <v>0.21145044269344759</v>
      </c>
      <c r="R3096">
        <f t="shared" si="248"/>
        <v>170.45999999999998</v>
      </c>
      <c r="S3096">
        <f t="shared" si="249"/>
        <v>0.17045999999999997</v>
      </c>
      <c r="T3096">
        <f t="shared" si="250"/>
        <v>-4.2921348328692162</v>
      </c>
      <c r="U3096">
        <f t="shared" si="251"/>
        <v>5.7078651671307838</v>
      </c>
    </row>
    <row r="3097" spans="16:21" x14ac:dyDescent="0.2">
      <c r="P3097">
        <v>307.3</v>
      </c>
      <c r="Q3097">
        <f t="shared" ref="Q3097:Q3160" si="252">IF(P3097&gt;108,(100*(0.001*10^(T3097/10)-0.001*10^((T3097-$Q$20)/10))/($Q$19)),MIN(($S$19*LOG10(P3097)+$U$19),($S$20*LOG10(P3097)+$U$20),($S$21*LOG10(P3097)+$U$21)))</f>
        <v>0.21130940808488813</v>
      </c>
      <c r="R3097">
        <f t="shared" si="248"/>
        <v>170.46</v>
      </c>
      <c r="S3097">
        <f t="shared" si="249"/>
        <v>0.17046</v>
      </c>
      <c r="T3097">
        <f t="shared" si="250"/>
        <v>-4.2950324852557529</v>
      </c>
      <c r="U3097">
        <f t="shared" si="251"/>
        <v>5.7049675147442471</v>
      </c>
    </row>
    <row r="3098" spans="16:21" x14ac:dyDescent="0.2">
      <c r="P3098">
        <v>307.39999999999998</v>
      </c>
      <c r="Q3098">
        <f t="shared" si="252"/>
        <v>0.21116851338592177</v>
      </c>
      <c r="R3098">
        <f t="shared" ref="R3098:R3161" si="253">1000*(0.001*10^(T3098/10)-0.001*10^((T3098-$Q$20)/10))/(0.01*Q3098)</f>
        <v>170.45999999999998</v>
      </c>
      <c r="S3098">
        <f t="shared" ref="S3098:S3161" si="254">0.001*R3098</f>
        <v>0.17045999999999997</v>
      </c>
      <c r="T3098">
        <f t="shared" ref="T3098:T3161" si="255">U3098-$Q$21</f>
        <v>-4.2979291948563869</v>
      </c>
      <c r="U3098">
        <f t="shared" ref="U3098:U3161" si="256">MIN($D$28*LOG(P3098)+$D$26,$D$29*LOG(P3098)+$D$27)</f>
        <v>5.7020708051436131</v>
      </c>
    </row>
    <row r="3099" spans="16:21" x14ac:dyDescent="0.2">
      <c r="P3099">
        <v>307.5</v>
      </c>
      <c r="Q3099">
        <f t="shared" si="252"/>
        <v>0.21102775841230823</v>
      </c>
      <c r="R3099">
        <f t="shared" si="253"/>
        <v>170.46</v>
      </c>
      <c r="S3099">
        <f t="shared" si="254"/>
        <v>0.17046</v>
      </c>
      <c r="T3099">
        <f t="shared" si="255"/>
        <v>-4.3008249622844232</v>
      </c>
      <c r="U3099">
        <f t="shared" si="256"/>
        <v>5.6991750377155768</v>
      </c>
    </row>
    <row r="3100" spans="16:21" x14ac:dyDescent="0.2">
      <c r="P3100">
        <v>307.60000000000002</v>
      </c>
      <c r="Q3100">
        <f t="shared" si="252"/>
        <v>0.21088714298010991</v>
      </c>
      <c r="R3100">
        <f t="shared" si="253"/>
        <v>170.46</v>
      </c>
      <c r="S3100">
        <f t="shared" si="254"/>
        <v>0.17046</v>
      </c>
      <c r="T3100">
        <f t="shared" si="255"/>
        <v>-4.3037197881525628</v>
      </c>
      <c r="U3100">
        <f t="shared" si="256"/>
        <v>5.6962802118474372</v>
      </c>
    </row>
    <row r="3101" spans="16:21" x14ac:dyDescent="0.2">
      <c r="P3101">
        <v>307.7</v>
      </c>
      <c r="Q3101">
        <f t="shared" si="252"/>
        <v>0.21074666690569216</v>
      </c>
      <c r="R3101">
        <f t="shared" si="253"/>
        <v>170.46000000000004</v>
      </c>
      <c r="S3101">
        <f t="shared" si="254"/>
        <v>0.17046000000000003</v>
      </c>
      <c r="T3101">
        <f t="shared" si="255"/>
        <v>-4.3066136730728886</v>
      </c>
      <c r="U3101">
        <f t="shared" si="256"/>
        <v>5.6933863269271114</v>
      </c>
    </row>
    <row r="3102" spans="16:21" x14ac:dyDescent="0.2">
      <c r="P3102">
        <v>307.8</v>
      </c>
      <c r="Q3102">
        <f t="shared" si="252"/>
        <v>0.21060633000571949</v>
      </c>
      <c r="R3102">
        <f t="shared" si="253"/>
        <v>170.46</v>
      </c>
      <c r="S3102">
        <f t="shared" si="254"/>
        <v>0.17046</v>
      </c>
      <c r="T3102">
        <f t="shared" si="255"/>
        <v>-4.309506617656929</v>
      </c>
      <c r="U3102">
        <f t="shared" si="256"/>
        <v>5.690493382343071</v>
      </c>
    </row>
    <row r="3103" spans="16:21" x14ac:dyDescent="0.2">
      <c r="P3103">
        <v>307.89999999999998</v>
      </c>
      <c r="Q3103">
        <f t="shared" si="252"/>
        <v>0.21046613209716006</v>
      </c>
      <c r="R3103">
        <f t="shared" si="253"/>
        <v>170.45999999999998</v>
      </c>
      <c r="S3103">
        <f t="shared" si="254"/>
        <v>0.17045999999999997</v>
      </c>
      <c r="T3103">
        <f t="shared" si="255"/>
        <v>-4.3123986225155519</v>
      </c>
      <c r="U3103">
        <f t="shared" si="256"/>
        <v>5.6876013774844481</v>
      </c>
    </row>
    <row r="3104" spans="16:21" x14ac:dyDescent="0.2">
      <c r="P3104">
        <v>308</v>
      </c>
      <c r="Q3104">
        <f t="shared" si="252"/>
        <v>0.21032607299727848</v>
      </c>
      <c r="R3104">
        <f t="shared" si="253"/>
        <v>170.46</v>
      </c>
      <c r="S3104">
        <f t="shared" si="254"/>
        <v>0.17046</v>
      </c>
      <c r="T3104">
        <f t="shared" si="255"/>
        <v>-4.3152896882591065</v>
      </c>
      <c r="U3104">
        <f t="shared" si="256"/>
        <v>5.6847103117408935</v>
      </c>
    </row>
    <row r="3105" spans="16:21" x14ac:dyDescent="0.2">
      <c r="P3105">
        <v>308.10000000000002</v>
      </c>
      <c r="Q3105">
        <f t="shared" si="252"/>
        <v>0.21018615252364242</v>
      </c>
      <c r="R3105">
        <f t="shared" si="253"/>
        <v>170.46</v>
      </c>
      <c r="S3105">
        <f t="shared" si="254"/>
        <v>0.17046</v>
      </c>
      <c r="T3105">
        <f t="shared" si="255"/>
        <v>-4.3181798154972739</v>
      </c>
      <c r="U3105">
        <f t="shared" si="256"/>
        <v>5.6818201845027261</v>
      </c>
    </row>
    <row r="3106" spans="16:21" x14ac:dyDescent="0.2">
      <c r="P3106">
        <v>308.2</v>
      </c>
      <c r="Q3106">
        <f t="shared" si="252"/>
        <v>0.21004637049411543</v>
      </c>
      <c r="R3106">
        <f t="shared" si="253"/>
        <v>170.45999999999998</v>
      </c>
      <c r="S3106">
        <f t="shared" si="254"/>
        <v>0.17045999999999997</v>
      </c>
      <c r="T3106">
        <f t="shared" si="255"/>
        <v>-4.3210690048392024</v>
      </c>
      <c r="U3106">
        <f t="shared" si="256"/>
        <v>5.6789309951607976</v>
      </c>
    </row>
    <row r="3107" spans="16:21" x14ac:dyDescent="0.2">
      <c r="P3107">
        <v>308.3</v>
      </c>
      <c r="Q3107">
        <f t="shared" si="252"/>
        <v>0.20990672672686098</v>
      </c>
      <c r="R3107">
        <f t="shared" si="253"/>
        <v>170.46</v>
      </c>
      <c r="S3107">
        <f t="shared" si="254"/>
        <v>0.17046</v>
      </c>
      <c r="T3107">
        <f t="shared" si="255"/>
        <v>-4.323957256893415</v>
      </c>
      <c r="U3107">
        <f t="shared" si="256"/>
        <v>5.676042743106585</v>
      </c>
    </row>
    <row r="3108" spans="16:21" x14ac:dyDescent="0.2">
      <c r="P3108">
        <v>308.39999999999998</v>
      </c>
      <c r="Q3108">
        <f t="shared" si="252"/>
        <v>0.2097672210403399</v>
      </c>
      <c r="R3108">
        <f t="shared" si="253"/>
        <v>170.46</v>
      </c>
      <c r="S3108">
        <f t="shared" si="254"/>
        <v>0.17046</v>
      </c>
      <c r="T3108">
        <f t="shared" si="255"/>
        <v>-4.326844572267845</v>
      </c>
      <c r="U3108">
        <f t="shared" si="256"/>
        <v>5.673155427732155</v>
      </c>
    </row>
    <row r="3109" spans="16:21" x14ac:dyDescent="0.2">
      <c r="P3109">
        <v>308.5</v>
      </c>
      <c r="Q3109">
        <f t="shared" si="252"/>
        <v>0.20962785325331043</v>
      </c>
      <c r="R3109">
        <f t="shared" si="253"/>
        <v>170.45999999999998</v>
      </c>
      <c r="S3109">
        <f t="shared" si="254"/>
        <v>0.17045999999999997</v>
      </c>
      <c r="T3109">
        <f t="shared" si="255"/>
        <v>-4.3297309515698359</v>
      </c>
      <c r="U3109">
        <f t="shared" si="256"/>
        <v>5.6702690484301641</v>
      </c>
    </row>
    <row r="3110" spans="16:21" x14ac:dyDescent="0.2">
      <c r="P3110">
        <v>308.60000000000002</v>
      </c>
      <c r="Q3110">
        <f t="shared" si="252"/>
        <v>0.20948862318482675</v>
      </c>
      <c r="R3110">
        <f t="shared" si="253"/>
        <v>170.46</v>
      </c>
      <c r="S3110">
        <f t="shared" si="254"/>
        <v>0.17046</v>
      </c>
      <c r="T3110">
        <f t="shared" si="255"/>
        <v>-4.3326163954061485</v>
      </c>
      <c r="U3110">
        <f t="shared" si="256"/>
        <v>5.6673836045938515</v>
      </c>
    </row>
    <row r="3111" spans="16:21" x14ac:dyDescent="0.2">
      <c r="P3111">
        <v>308.7</v>
      </c>
      <c r="Q3111">
        <f t="shared" si="252"/>
        <v>0.209349530654239</v>
      </c>
      <c r="R3111">
        <f t="shared" si="253"/>
        <v>170.46</v>
      </c>
      <c r="S3111">
        <f t="shared" si="254"/>
        <v>0.17046</v>
      </c>
      <c r="T3111">
        <f t="shared" si="255"/>
        <v>-4.335500904382954</v>
      </c>
      <c r="U3111">
        <f t="shared" si="256"/>
        <v>5.664499095617046</v>
      </c>
    </row>
    <row r="3112" spans="16:21" x14ac:dyDescent="0.2">
      <c r="P3112">
        <v>308.8</v>
      </c>
      <c r="Q3112">
        <f t="shared" si="252"/>
        <v>0.20921057548119387</v>
      </c>
      <c r="R3112">
        <f t="shared" si="253"/>
        <v>170.45999999999998</v>
      </c>
      <c r="S3112">
        <f t="shared" si="254"/>
        <v>0.17045999999999997</v>
      </c>
      <c r="T3112">
        <f t="shared" si="255"/>
        <v>-4.3383844791058124</v>
      </c>
      <c r="U3112">
        <f t="shared" si="256"/>
        <v>5.6616155208941876</v>
      </c>
    </row>
    <row r="3113" spans="16:21" x14ac:dyDescent="0.2">
      <c r="P3113">
        <v>308.89999999999998</v>
      </c>
      <c r="Q3113">
        <f t="shared" si="252"/>
        <v>0.20907175748563106</v>
      </c>
      <c r="R3113">
        <f t="shared" si="253"/>
        <v>170.45999999999998</v>
      </c>
      <c r="S3113">
        <f t="shared" si="254"/>
        <v>0.17045999999999997</v>
      </c>
      <c r="T3113">
        <f t="shared" si="255"/>
        <v>-4.3412671201797295</v>
      </c>
      <c r="U3113">
        <f t="shared" si="256"/>
        <v>5.6587328798202705</v>
      </c>
    </row>
    <row r="3114" spans="16:21" x14ac:dyDescent="0.2">
      <c r="P3114">
        <v>309</v>
      </c>
      <c r="Q3114">
        <f t="shared" si="252"/>
        <v>0.20893307648778542</v>
      </c>
      <c r="R3114">
        <f t="shared" si="253"/>
        <v>170.46</v>
      </c>
      <c r="S3114">
        <f t="shared" si="254"/>
        <v>0.17046</v>
      </c>
      <c r="T3114">
        <f t="shared" si="255"/>
        <v>-4.3441488282091072</v>
      </c>
      <c r="U3114">
        <f t="shared" si="256"/>
        <v>5.6558511717908928</v>
      </c>
    </row>
    <row r="3115" spans="16:21" x14ac:dyDescent="0.2">
      <c r="P3115">
        <v>309.10000000000002</v>
      </c>
      <c r="Q3115">
        <f t="shared" si="252"/>
        <v>0.20879453230818584</v>
      </c>
      <c r="R3115">
        <f t="shared" si="253"/>
        <v>170.46</v>
      </c>
      <c r="S3115">
        <f t="shared" si="254"/>
        <v>0.17046</v>
      </c>
      <c r="T3115">
        <f t="shared" si="255"/>
        <v>-4.3470296037977505</v>
      </c>
      <c r="U3115">
        <f t="shared" si="256"/>
        <v>5.6529703962022495</v>
      </c>
    </row>
    <row r="3116" spans="16:21" x14ac:dyDescent="0.2">
      <c r="P3116">
        <v>309.2</v>
      </c>
      <c r="Q3116">
        <f t="shared" si="252"/>
        <v>0.20865612476765383</v>
      </c>
      <c r="R3116">
        <f t="shared" si="253"/>
        <v>170.45999999999998</v>
      </c>
      <c r="S3116">
        <f t="shared" si="254"/>
        <v>0.17045999999999997</v>
      </c>
      <c r="T3116">
        <f t="shared" si="255"/>
        <v>-4.3499094475488889</v>
      </c>
      <c r="U3116">
        <f t="shared" si="256"/>
        <v>5.6500905524511111</v>
      </c>
    </row>
    <row r="3117" spans="16:21" x14ac:dyDescent="0.2">
      <c r="P3117">
        <v>309.3</v>
      </c>
      <c r="Q3117">
        <f t="shared" si="252"/>
        <v>0.20851785368730366</v>
      </c>
      <c r="R3117">
        <f t="shared" si="253"/>
        <v>170.46</v>
      </c>
      <c r="S3117">
        <f t="shared" si="254"/>
        <v>0.17046</v>
      </c>
      <c r="T3117">
        <f t="shared" si="255"/>
        <v>-4.352788360065162</v>
      </c>
      <c r="U3117">
        <f t="shared" si="256"/>
        <v>5.647211639934838</v>
      </c>
    </row>
    <row r="3118" spans="16:21" x14ac:dyDescent="0.2">
      <c r="P3118">
        <v>309.39999999999998</v>
      </c>
      <c r="Q3118">
        <f t="shared" si="252"/>
        <v>0.20837971888854034</v>
      </c>
      <c r="R3118">
        <f t="shared" si="253"/>
        <v>170.45999999999998</v>
      </c>
      <c r="S3118">
        <f t="shared" si="254"/>
        <v>0.17045999999999997</v>
      </c>
      <c r="T3118">
        <f t="shared" si="255"/>
        <v>-4.3556663419486483</v>
      </c>
      <c r="U3118">
        <f t="shared" si="256"/>
        <v>5.6443336580513517</v>
      </c>
    </row>
    <row r="3119" spans="16:21" x14ac:dyDescent="0.2">
      <c r="P3119">
        <v>309.5</v>
      </c>
      <c r="Q3119">
        <f t="shared" si="252"/>
        <v>0.2082417201930622</v>
      </c>
      <c r="R3119">
        <f t="shared" si="253"/>
        <v>170.46</v>
      </c>
      <c r="S3119">
        <f t="shared" si="254"/>
        <v>0.17046</v>
      </c>
      <c r="T3119">
        <f t="shared" si="255"/>
        <v>-4.3585433938008009</v>
      </c>
      <c r="U3119">
        <f t="shared" si="256"/>
        <v>5.6414566061991991</v>
      </c>
    </row>
    <row r="3120" spans="16:21" x14ac:dyDescent="0.2">
      <c r="P3120">
        <v>309.60000000000002</v>
      </c>
      <c r="Q3120">
        <f t="shared" si="252"/>
        <v>0.20810385742285684</v>
      </c>
      <c r="R3120">
        <f t="shared" si="253"/>
        <v>170.46</v>
      </c>
      <c r="S3120">
        <f t="shared" si="254"/>
        <v>0.17046</v>
      </c>
      <c r="T3120">
        <f t="shared" si="255"/>
        <v>-4.3614195162225258</v>
      </c>
      <c r="U3120">
        <f t="shared" si="256"/>
        <v>5.6385804837774742</v>
      </c>
    </row>
    <row r="3121" spans="16:21" x14ac:dyDescent="0.2">
      <c r="P3121">
        <v>309.7</v>
      </c>
      <c r="Q3121">
        <f t="shared" si="252"/>
        <v>0.20796613040020315</v>
      </c>
      <c r="R3121">
        <f t="shared" si="253"/>
        <v>170.45999999999998</v>
      </c>
      <c r="S3121">
        <f t="shared" si="254"/>
        <v>0.17045999999999997</v>
      </c>
      <c r="T3121">
        <f t="shared" si="255"/>
        <v>-4.3642947098141178</v>
      </c>
      <c r="U3121">
        <f t="shared" si="256"/>
        <v>5.6357052901858822</v>
      </c>
    </row>
    <row r="3122" spans="16:21" x14ac:dyDescent="0.2">
      <c r="P3122">
        <v>309.8</v>
      </c>
      <c r="Q3122">
        <f t="shared" si="252"/>
        <v>0.20782853894766792</v>
      </c>
      <c r="R3122">
        <f t="shared" si="253"/>
        <v>170.46</v>
      </c>
      <c r="S3122">
        <f t="shared" si="254"/>
        <v>0.17046</v>
      </c>
      <c r="T3122">
        <f t="shared" si="255"/>
        <v>-4.367168975175332</v>
      </c>
      <c r="U3122">
        <f t="shared" si="256"/>
        <v>5.632831024824668</v>
      </c>
    </row>
    <row r="3123" spans="16:21" x14ac:dyDescent="0.2">
      <c r="P3123">
        <v>309.89999999999998</v>
      </c>
      <c r="Q3123">
        <f t="shared" si="252"/>
        <v>0.2076910828881092</v>
      </c>
      <c r="R3123">
        <f t="shared" si="253"/>
        <v>170.45999999999998</v>
      </c>
      <c r="S3123">
        <f t="shared" si="254"/>
        <v>0.17045999999999997</v>
      </c>
      <c r="T3123">
        <f t="shared" si="255"/>
        <v>-4.3700423129052979</v>
      </c>
      <c r="U3123">
        <f t="shared" si="256"/>
        <v>5.6299576870947021</v>
      </c>
    </row>
    <row r="3124" spans="16:21" x14ac:dyDescent="0.2">
      <c r="P3124">
        <v>310</v>
      </c>
      <c r="Q3124">
        <f t="shared" si="252"/>
        <v>0.20755376204467249</v>
      </c>
      <c r="R3124">
        <f t="shared" si="253"/>
        <v>170.46</v>
      </c>
      <c r="S3124">
        <f t="shared" si="254"/>
        <v>0.17046</v>
      </c>
      <c r="T3124">
        <f t="shared" si="255"/>
        <v>-4.3729147236025838</v>
      </c>
      <c r="U3124">
        <f t="shared" si="256"/>
        <v>5.6270852763974162</v>
      </c>
    </row>
    <row r="3125" spans="16:21" x14ac:dyDescent="0.2">
      <c r="P3125">
        <v>310.10000000000002</v>
      </c>
      <c r="Q3125">
        <f t="shared" si="252"/>
        <v>0.2074165762407908</v>
      </c>
      <c r="R3125">
        <f t="shared" si="253"/>
        <v>170.46</v>
      </c>
      <c r="S3125">
        <f t="shared" si="254"/>
        <v>0.17046</v>
      </c>
      <c r="T3125">
        <f t="shared" si="255"/>
        <v>-4.3757862078651897</v>
      </c>
      <c r="U3125">
        <f t="shared" si="256"/>
        <v>5.6242137921348103</v>
      </c>
    </row>
    <row r="3126" spans="16:21" x14ac:dyDescent="0.2">
      <c r="P3126">
        <v>310.2</v>
      </c>
      <c r="Q3126">
        <f t="shared" si="252"/>
        <v>0.20727952530018554</v>
      </c>
      <c r="R3126">
        <f t="shared" si="253"/>
        <v>170.46</v>
      </c>
      <c r="S3126">
        <f t="shared" si="254"/>
        <v>0.17046</v>
      </c>
      <c r="T3126">
        <f t="shared" si="255"/>
        <v>-4.3786567662905185</v>
      </c>
      <c r="U3126">
        <f t="shared" si="256"/>
        <v>5.6213432337094815</v>
      </c>
    </row>
    <row r="3127" spans="16:21" x14ac:dyDescent="0.2">
      <c r="P3127">
        <v>310.3</v>
      </c>
      <c r="Q3127">
        <f t="shared" si="252"/>
        <v>0.20714260904686468</v>
      </c>
      <c r="R3127">
        <f t="shared" si="253"/>
        <v>170.46000000000004</v>
      </c>
      <c r="S3127">
        <f t="shared" si="254"/>
        <v>0.17046000000000003</v>
      </c>
      <c r="T3127">
        <f t="shared" si="255"/>
        <v>-4.3815263994753977</v>
      </c>
      <c r="U3127">
        <f t="shared" si="256"/>
        <v>5.6184736005246023</v>
      </c>
    </row>
    <row r="3128" spans="16:21" x14ac:dyDescent="0.2">
      <c r="P3128">
        <v>310.39999999999998</v>
      </c>
      <c r="Q3128">
        <f t="shared" si="252"/>
        <v>0.20700582730512224</v>
      </c>
      <c r="R3128">
        <f t="shared" si="253"/>
        <v>170.46</v>
      </c>
      <c r="S3128">
        <f t="shared" si="254"/>
        <v>0.17046</v>
      </c>
      <c r="T3128">
        <f t="shared" si="255"/>
        <v>-4.3843951080160863</v>
      </c>
      <c r="U3128">
        <f t="shared" si="256"/>
        <v>5.6156048919839137</v>
      </c>
    </row>
    <row r="3129" spans="16:21" x14ac:dyDescent="0.2">
      <c r="P3129">
        <v>310.5</v>
      </c>
      <c r="Q3129">
        <f t="shared" si="252"/>
        <v>0.20686917989953701</v>
      </c>
      <c r="R3129">
        <f t="shared" si="253"/>
        <v>170.46</v>
      </c>
      <c r="S3129">
        <f t="shared" si="254"/>
        <v>0.17046</v>
      </c>
      <c r="T3129">
        <f t="shared" si="255"/>
        <v>-4.3872628925082822</v>
      </c>
      <c r="U3129">
        <f t="shared" si="256"/>
        <v>5.6127371074917178</v>
      </c>
    </row>
    <row r="3130" spans="16:21" x14ac:dyDescent="0.2">
      <c r="P3130">
        <v>310.60000000000002</v>
      </c>
      <c r="Q3130">
        <f t="shared" si="252"/>
        <v>0.20673266665497525</v>
      </c>
      <c r="R3130">
        <f t="shared" si="253"/>
        <v>170.46</v>
      </c>
      <c r="S3130">
        <f t="shared" si="254"/>
        <v>0.17046</v>
      </c>
      <c r="T3130">
        <f t="shared" si="255"/>
        <v>-4.3901297535470647</v>
      </c>
      <c r="U3130">
        <f t="shared" si="256"/>
        <v>5.6098702464529353</v>
      </c>
    </row>
    <row r="3131" spans="16:21" x14ac:dyDescent="0.2">
      <c r="P3131">
        <v>310.7</v>
      </c>
      <c r="Q3131">
        <f t="shared" si="252"/>
        <v>0.206596287396586</v>
      </c>
      <c r="R3131">
        <f t="shared" si="253"/>
        <v>170.46</v>
      </c>
      <c r="S3131">
        <f t="shared" si="254"/>
        <v>0.17046</v>
      </c>
      <c r="T3131">
        <f t="shared" si="255"/>
        <v>-4.3929956917269735</v>
      </c>
      <c r="U3131">
        <f t="shared" si="256"/>
        <v>5.6070043082730265</v>
      </c>
    </row>
    <row r="3132" spans="16:21" x14ac:dyDescent="0.2">
      <c r="P3132">
        <v>310.8</v>
      </c>
      <c r="Q3132">
        <f t="shared" si="252"/>
        <v>0.2064600419498028</v>
      </c>
      <c r="R3132">
        <f t="shared" si="253"/>
        <v>170.46</v>
      </c>
      <c r="S3132">
        <f t="shared" si="254"/>
        <v>0.17046</v>
      </c>
      <c r="T3132">
        <f t="shared" si="255"/>
        <v>-4.3958607076419653</v>
      </c>
      <c r="U3132">
        <f t="shared" si="256"/>
        <v>5.6041392923580347</v>
      </c>
    </row>
    <row r="3133" spans="16:21" x14ac:dyDescent="0.2">
      <c r="P3133">
        <v>310.89999999999998</v>
      </c>
      <c r="Q3133">
        <f t="shared" si="252"/>
        <v>0.20632393014034223</v>
      </c>
      <c r="R3133">
        <f t="shared" si="253"/>
        <v>170.45999999999998</v>
      </c>
      <c r="S3133">
        <f t="shared" si="254"/>
        <v>0.17045999999999997</v>
      </c>
      <c r="T3133">
        <f t="shared" si="255"/>
        <v>-4.3987248018854359</v>
      </c>
      <c r="U3133">
        <f t="shared" si="256"/>
        <v>5.6012751981145641</v>
      </c>
    </row>
    <row r="3134" spans="16:21" x14ac:dyDescent="0.2">
      <c r="P3134">
        <v>311</v>
      </c>
      <c r="Q3134">
        <f t="shared" si="252"/>
        <v>0.2061879517942059</v>
      </c>
      <c r="R3134">
        <f t="shared" si="253"/>
        <v>170.46</v>
      </c>
      <c r="S3134">
        <f t="shared" si="254"/>
        <v>0.17046</v>
      </c>
      <c r="T3134">
        <f t="shared" si="255"/>
        <v>-4.4015879750501625</v>
      </c>
      <c r="U3134">
        <f t="shared" si="256"/>
        <v>5.5984120249498375</v>
      </c>
    </row>
    <row r="3135" spans="16:21" x14ac:dyDescent="0.2">
      <c r="P3135">
        <v>311.10000000000002</v>
      </c>
      <c r="Q3135">
        <f t="shared" si="252"/>
        <v>0.20605210673767457</v>
      </c>
      <c r="R3135">
        <f t="shared" si="253"/>
        <v>170.45999999999998</v>
      </c>
      <c r="S3135">
        <f t="shared" si="254"/>
        <v>0.17045999999999997</v>
      </c>
      <c r="T3135">
        <f t="shared" si="255"/>
        <v>-4.4044502277284181</v>
      </c>
      <c r="U3135">
        <f t="shared" si="256"/>
        <v>5.5955497722715819</v>
      </c>
    </row>
    <row r="3136" spans="16:21" x14ac:dyDescent="0.2">
      <c r="P3136">
        <v>311.2</v>
      </c>
      <c r="Q3136">
        <f t="shared" si="252"/>
        <v>0.20591639479731358</v>
      </c>
      <c r="R3136">
        <f t="shared" si="253"/>
        <v>170.45999999999998</v>
      </c>
      <c r="S3136">
        <f t="shared" si="254"/>
        <v>0.17045999999999997</v>
      </c>
      <c r="T3136">
        <f t="shared" si="255"/>
        <v>-4.4073115605118502</v>
      </c>
      <c r="U3136">
        <f t="shared" si="256"/>
        <v>5.5926884394881498</v>
      </c>
    </row>
    <row r="3137" spans="16:21" x14ac:dyDescent="0.2">
      <c r="P3137">
        <v>311.3</v>
      </c>
      <c r="Q3137">
        <f t="shared" si="252"/>
        <v>0.20578081579996832</v>
      </c>
      <c r="R3137">
        <f t="shared" si="253"/>
        <v>170.46</v>
      </c>
      <c r="S3137">
        <f t="shared" si="254"/>
        <v>0.17046</v>
      </c>
      <c r="T3137">
        <f t="shared" si="255"/>
        <v>-4.4101719739915595</v>
      </c>
      <c r="U3137">
        <f t="shared" si="256"/>
        <v>5.5898280260084405</v>
      </c>
    </row>
    <row r="3138" spans="16:21" x14ac:dyDescent="0.2">
      <c r="P3138">
        <v>311.39999999999998</v>
      </c>
      <c r="Q3138">
        <f t="shared" si="252"/>
        <v>0.20564536957276505</v>
      </c>
      <c r="R3138">
        <f t="shared" si="253"/>
        <v>170.46</v>
      </c>
      <c r="S3138">
        <f t="shared" si="254"/>
        <v>0.17046</v>
      </c>
      <c r="T3138">
        <f t="shared" si="255"/>
        <v>-4.4130314687580778</v>
      </c>
      <c r="U3138">
        <f t="shared" si="256"/>
        <v>5.5869685312419222</v>
      </c>
    </row>
    <row r="3139" spans="16:21" x14ac:dyDescent="0.2">
      <c r="P3139">
        <v>311.5</v>
      </c>
      <c r="Q3139">
        <f t="shared" si="252"/>
        <v>0.20551005594311045</v>
      </c>
      <c r="R3139">
        <f t="shared" si="253"/>
        <v>170.45999999999998</v>
      </c>
      <c r="S3139">
        <f t="shared" si="254"/>
        <v>0.17045999999999997</v>
      </c>
      <c r="T3139">
        <f t="shared" si="255"/>
        <v>-4.4158900454013619</v>
      </c>
      <c r="U3139">
        <f t="shared" si="256"/>
        <v>5.5841099545986381</v>
      </c>
    </row>
    <row r="3140" spans="16:21" x14ac:dyDescent="0.2">
      <c r="P3140">
        <v>311.60000000000002</v>
      </c>
      <c r="Q3140">
        <f t="shared" si="252"/>
        <v>0.20537487473869087</v>
      </c>
      <c r="R3140">
        <f t="shared" si="253"/>
        <v>170.46</v>
      </c>
      <c r="S3140">
        <f t="shared" si="254"/>
        <v>0.17046</v>
      </c>
      <c r="T3140">
        <f t="shared" si="255"/>
        <v>-4.4187477045107997</v>
      </c>
      <c r="U3140">
        <f t="shared" si="256"/>
        <v>5.5812522954892003</v>
      </c>
    </row>
    <row r="3141" spans="16:21" x14ac:dyDescent="0.2">
      <c r="P3141">
        <v>311.7</v>
      </c>
      <c r="Q3141">
        <f t="shared" si="252"/>
        <v>0.20523982578747194</v>
      </c>
      <c r="R3141">
        <f t="shared" si="253"/>
        <v>170.46</v>
      </c>
      <c r="S3141">
        <f t="shared" si="254"/>
        <v>0.17046</v>
      </c>
      <c r="T3141">
        <f t="shared" si="255"/>
        <v>-4.4216044466752109</v>
      </c>
      <c r="U3141">
        <f t="shared" si="256"/>
        <v>5.5783955533247891</v>
      </c>
    </row>
    <row r="3142" spans="16:21" x14ac:dyDescent="0.2">
      <c r="P3142">
        <v>311.8</v>
      </c>
      <c r="Q3142">
        <f t="shared" si="252"/>
        <v>0.2051049089176972</v>
      </c>
      <c r="R3142">
        <f t="shared" si="253"/>
        <v>170.46</v>
      </c>
      <c r="S3142">
        <f t="shared" si="254"/>
        <v>0.17046</v>
      </c>
      <c r="T3142">
        <f t="shared" si="255"/>
        <v>-4.424460272482861</v>
      </c>
      <c r="U3142">
        <f t="shared" si="256"/>
        <v>5.575539727517139</v>
      </c>
    </row>
    <row r="3143" spans="16:21" x14ac:dyDescent="0.2">
      <c r="P3143">
        <v>311.89999999999998</v>
      </c>
      <c r="Q3143">
        <f t="shared" si="252"/>
        <v>0.20497012395788861</v>
      </c>
      <c r="R3143">
        <f t="shared" si="253"/>
        <v>170.46</v>
      </c>
      <c r="S3143">
        <f t="shared" si="254"/>
        <v>0.17046</v>
      </c>
      <c r="T3143">
        <f t="shared" si="255"/>
        <v>-4.4273151825214399</v>
      </c>
      <c r="U3143">
        <f t="shared" si="256"/>
        <v>5.5726848174785601</v>
      </c>
    </row>
    <row r="3144" spans="16:21" x14ac:dyDescent="0.2">
      <c r="P3144">
        <v>312</v>
      </c>
      <c r="Q3144">
        <f t="shared" si="252"/>
        <v>0.20483547073684572</v>
      </c>
      <c r="R3144">
        <f t="shared" si="253"/>
        <v>170.45999999999998</v>
      </c>
      <c r="S3144">
        <f t="shared" si="254"/>
        <v>0.17045999999999997</v>
      </c>
      <c r="T3144">
        <f t="shared" si="255"/>
        <v>-4.430169177378076</v>
      </c>
      <c r="U3144">
        <f t="shared" si="256"/>
        <v>5.569830822621924</v>
      </c>
    </row>
    <row r="3145" spans="16:21" x14ac:dyDescent="0.2">
      <c r="P3145">
        <v>312.10000000000002</v>
      </c>
      <c r="Q3145">
        <f t="shared" si="252"/>
        <v>0.20470094908364564</v>
      </c>
      <c r="R3145">
        <f t="shared" si="253"/>
        <v>170.46</v>
      </c>
      <c r="S3145">
        <f t="shared" si="254"/>
        <v>0.17046</v>
      </c>
      <c r="T3145">
        <f t="shared" si="255"/>
        <v>-4.4330222576393155</v>
      </c>
      <c r="U3145">
        <f t="shared" si="256"/>
        <v>5.5669777423606845</v>
      </c>
    </row>
    <row r="3146" spans="16:21" x14ac:dyDescent="0.2">
      <c r="P3146">
        <v>312.2</v>
      </c>
      <c r="Q3146">
        <f t="shared" si="252"/>
        <v>0.20456655882764063</v>
      </c>
      <c r="R3146">
        <f t="shared" si="253"/>
        <v>170.46</v>
      </c>
      <c r="S3146">
        <f t="shared" si="254"/>
        <v>0.17046</v>
      </c>
      <c r="T3146">
        <f t="shared" si="255"/>
        <v>-4.4358744238911711</v>
      </c>
      <c r="U3146">
        <f t="shared" si="256"/>
        <v>5.5641255761088289</v>
      </c>
    </row>
    <row r="3147" spans="16:21" x14ac:dyDescent="0.2">
      <c r="P3147">
        <v>312.3</v>
      </c>
      <c r="Q3147">
        <f t="shared" si="252"/>
        <v>0.2044322997984597</v>
      </c>
      <c r="R3147">
        <f t="shared" si="253"/>
        <v>170.45999999999998</v>
      </c>
      <c r="S3147">
        <f t="shared" si="254"/>
        <v>0.17045999999999997</v>
      </c>
      <c r="T3147">
        <f t="shared" si="255"/>
        <v>-4.4387256767190735</v>
      </c>
      <c r="U3147">
        <f t="shared" si="256"/>
        <v>5.5612743232809265</v>
      </c>
    </row>
    <row r="3148" spans="16:21" x14ac:dyDescent="0.2">
      <c r="P3148">
        <v>312.39999999999998</v>
      </c>
      <c r="Q3148">
        <f t="shared" si="252"/>
        <v>0.20429817182600746</v>
      </c>
      <c r="R3148">
        <f t="shared" si="253"/>
        <v>170.45999999999998</v>
      </c>
      <c r="S3148">
        <f t="shared" si="254"/>
        <v>0.17045999999999997</v>
      </c>
      <c r="T3148">
        <f t="shared" si="255"/>
        <v>-4.4415760167078844</v>
      </c>
      <c r="U3148">
        <f t="shared" si="256"/>
        <v>5.5584239832921156</v>
      </c>
    </row>
    <row r="3149" spans="16:21" x14ac:dyDescent="0.2">
      <c r="P3149">
        <v>312.5</v>
      </c>
      <c r="Q3149">
        <f t="shared" si="252"/>
        <v>0.20416417474046247</v>
      </c>
      <c r="R3149">
        <f t="shared" si="253"/>
        <v>170.46000000000004</v>
      </c>
      <c r="S3149">
        <f t="shared" si="254"/>
        <v>0.17046000000000003</v>
      </c>
      <c r="T3149">
        <f t="shared" si="255"/>
        <v>-4.4444254444419258</v>
      </c>
      <c r="U3149">
        <f t="shared" si="256"/>
        <v>5.5555745555580742</v>
      </c>
    </row>
    <row r="3150" spans="16:21" x14ac:dyDescent="0.2">
      <c r="P3150">
        <v>312.60000000000002</v>
      </c>
      <c r="Q3150">
        <f t="shared" si="252"/>
        <v>0.20403030837227815</v>
      </c>
      <c r="R3150">
        <f t="shared" si="253"/>
        <v>170.45999999999998</v>
      </c>
      <c r="S3150">
        <f t="shared" si="254"/>
        <v>0.17045999999999997</v>
      </c>
      <c r="T3150">
        <f t="shared" si="255"/>
        <v>-4.4472739605049441</v>
      </c>
      <c r="U3150">
        <f t="shared" si="256"/>
        <v>5.5527260394950559</v>
      </c>
    </row>
    <row r="3151" spans="16:21" x14ac:dyDescent="0.2">
      <c r="P3151">
        <v>312.7</v>
      </c>
      <c r="Q3151">
        <f t="shared" si="252"/>
        <v>0.20389657255218144</v>
      </c>
      <c r="R3151">
        <f t="shared" si="253"/>
        <v>170.46</v>
      </c>
      <c r="S3151">
        <f t="shared" si="254"/>
        <v>0.17046</v>
      </c>
      <c r="T3151">
        <f t="shared" si="255"/>
        <v>-4.4501215654801314</v>
      </c>
      <c r="U3151">
        <f t="shared" si="256"/>
        <v>5.5498784345198686</v>
      </c>
    </row>
    <row r="3152" spans="16:21" x14ac:dyDescent="0.2">
      <c r="P3152">
        <v>312.8</v>
      </c>
      <c r="Q3152">
        <f t="shared" si="252"/>
        <v>0.203762967111173</v>
      </c>
      <c r="R3152">
        <f t="shared" si="253"/>
        <v>170.46</v>
      </c>
      <c r="S3152">
        <f t="shared" si="254"/>
        <v>0.17046</v>
      </c>
      <c r="T3152">
        <f t="shared" si="255"/>
        <v>-4.4529682599501115</v>
      </c>
      <c r="U3152">
        <f t="shared" si="256"/>
        <v>5.5470317400498885</v>
      </c>
    </row>
    <row r="3153" spans="16:21" x14ac:dyDescent="0.2">
      <c r="P3153">
        <v>312.89999999999998</v>
      </c>
      <c r="Q3153">
        <f t="shared" si="252"/>
        <v>0.2036294918805259</v>
      </c>
      <c r="R3153">
        <f t="shared" si="253"/>
        <v>170.46</v>
      </c>
      <c r="S3153">
        <f t="shared" si="254"/>
        <v>0.17046</v>
      </c>
      <c r="T3153">
        <f t="shared" si="255"/>
        <v>-4.4558140444969538</v>
      </c>
      <c r="U3153">
        <f t="shared" si="256"/>
        <v>5.5441859555030462</v>
      </c>
    </row>
    <row r="3154" spans="16:21" x14ac:dyDescent="0.2">
      <c r="P3154">
        <v>313</v>
      </c>
      <c r="Q3154">
        <f t="shared" si="252"/>
        <v>0.20349614669178467</v>
      </c>
      <c r="R3154">
        <f t="shared" si="253"/>
        <v>170.45999999999998</v>
      </c>
      <c r="S3154">
        <f t="shared" si="254"/>
        <v>0.17045999999999997</v>
      </c>
      <c r="T3154">
        <f t="shared" si="255"/>
        <v>-4.458658919702188</v>
      </c>
      <c r="U3154">
        <f t="shared" si="256"/>
        <v>5.541341080297812</v>
      </c>
    </row>
    <row r="3155" spans="16:21" x14ac:dyDescent="0.2">
      <c r="P3155">
        <v>313.10000000000002</v>
      </c>
      <c r="Q3155">
        <f t="shared" si="252"/>
        <v>0.2033629313767665</v>
      </c>
      <c r="R3155">
        <f t="shared" si="253"/>
        <v>170.46</v>
      </c>
      <c r="S3155">
        <f t="shared" si="254"/>
        <v>0.17046</v>
      </c>
      <c r="T3155">
        <f t="shared" si="255"/>
        <v>-4.4615028861467607</v>
      </c>
      <c r="U3155">
        <f t="shared" si="256"/>
        <v>5.5384971138532393</v>
      </c>
    </row>
    <row r="3156" spans="16:21" x14ac:dyDescent="0.2">
      <c r="P3156">
        <v>313.2</v>
      </c>
      <c r="Q3156">
        <f t="shared" si="252"/>
        <v>0.20322984576755951</v>
      </c>
      <c r="R3156">
        <f t="shared" si="253"/>
        <v>170.45999999999998</v>
      </c>
      <c r="S3156">
        <f t="shared" si="254"/>
        <v>0.17045999999999997</v>
      </c>
      <c r="T3156">
        <f t="shared" si="255"/>
        <v>-4.4643459444110718</v>
      </c>
      <c r="U3156">
        <f t="shared" si="256"/>
        <v>5.5356540555889282</v>
      </c>
    </row>
    <row r="3157" spans="16:21" x14ac:dyDescent="0.2">
      <c r="P3157">
        <v>313.3</v>
      </c>
      <c r="Q3157">
        <f t="shared" si="252"/>
        <v>0.20309688969652284</v>
      </c>
      <c r="R3157">
        <f t="shared" si="253"/>
        <v>170.46</v>
      </c>
      <c r="S3157">
        <f t="shared" si="254"/>
        <v>0.17046</v>
      </c>
      <c r="T3157">
        <f t="shared" si="255"/>
        <v>-4.4671880950749525</v>
      </c>
      <c r="U3157">
        <f t="shared" si="256"/>
        <v>5.5328119049250475</v>
      </c>
    </row>
    <row r="3158" spans="16:21" x14ac:dyDescent="0.2">
      <c r="P3158">
        <v>313.39999999999998</v>
      </c>
      <c r="Q3158">
        <f t="shared" si="252"/>
        <v>0.20296406299628428</v>
      </c>
      <c r="R3158">
        <f t="shared" si="253"/>
        <v>170.46</v>
      </c>
      <c r="S3158">
        <f t="shared" si="254"/>
        <v>0.17046</v>
      </c>
      <c r="T3158">
        <f t="shared" si="255"/>
        <v>-4.4700293387177084</v>
      </c>
      <c r="U3158">
        <f t="shared" si="256"/>
        <v>5.5299706612822916</v>
      </c>
    </row>
    <row r="3159" spans="16:21" x14ac:dyDescent="0.2">
      <c r="P3159">
        <v>313.5</v>
      </c>
      <c r="Q3159">
        <f t="shared" si="252"/>
        <v>0.2028313654997424</v>
      </c>
      <c r="R3159">
        <f t="shared" si="253"/>
        <v>170.46000000000004</v>
      </c>
      <c r="S3159">
        <f t="shared" si="254"/>
        <v>0.17046000000000003</v>
      </c>
      <c r="T3159">
        <f t="shared" si="255"/>
        <v>-4.4728696759180693</v>
      </c>
      <c r="U3159">
        <f t="shared" si="256"/>
        <v>5.5271303240819307</v>
      </c>
    </row>
    <row r="3160" spans="16:21" x14ac:dyDescent="0.2">
      <c r="P3160">
        <v>313.60000000000002</v>
      </c>
      <c r="Q3160">
        <f t="shared" si="252"/>
        <v>0.20269879704006435</v>
      </c>
      <c r="R3160">
        <f t="shared" si="253"/>
        <v>170.45999999999998</v>
      </c>
      <c r="S3160">
        <f t="shared" si="254"/>
        <v>0.17045999999999997</v>
      </c>
      <c r="T3160">
        <f t="shared" si="255"/>
        <v>-4.4757091072542181</v>
      </c>
      <c r="U3160">
        <f t="shared" si="256"/>
        <v>5.5242908927457819</v>
      </c>
    </row>
    <row r="3161" spans="16:21" x14ac:dyDescent="0.2">
      <c r="P3161">
        <v>313.7</v>
      </c>
      <c r="Q3161">
        <f t="shared" ref="Q3161:Q3224" si="257">IF(P3161&gt;108,(100*(0.001*10^(T3161/10)-0.001*10^((T3161-$Q$20)/10))/($Q$19)),MIN(($S$19*LOG10(P3161)+$U$19),($S$20*LOG10(P3161)+$U$20),($S$21*LOG10(P3161)+$U$21)))</f>
        <v>0.2025663574506866</v>
      </c>
      <c r="R3161">
        <f t="shared" si="253"/>
        <v>170.45999999999998</v>
      </c>
      <c r="S3161">
        <f t="shared" si="254"/>
        <v>0.17045999999999997</v>
      </c>
      <c r="T3161">
        <f t="shared" si="255"/>
        <v>-4.4785476333037693</v>
      </c>
      <c r="U3161">
        <f t="shared" si="256"/>
        <v>5.5214523666962307</v>
      </c>
    </row>
    <row r="3162" spans="16:21" x14ac:dyDescent="0.2">
      <c r="P3162">
        <v>313.8</v>
      </c>
      <c r="Q3162">
        <f t="shared" si="257"/>
        <v>0.20243404656531194</v>
      </c>
      <c r="R3162">
        <f t="shared" ref="R3162:R3225" si="258">1000*(0.001*10^(T3162/10)-0.001*10^((T3162-$Q$20)/10))/(0.01*Q3162)</f>
        <v>170.46000000000004</v>
      </c>
      <c r="S3162">
        <f t="shared" ref="S3162:S3225" si="259">0.001*R3162</f>
        <v>0.17046000000000003</v>
      </c>
      <c r="T3162">
        <f t="shared" ref="T3162:T3225" si="260">U3162-$Q$21</f>
        <v>-4.4813852546438184</v>
      </c>
      <c r="U3162">
        <f t="shared" ref="U3162:U3225" si="261">MIN($D$28*LOG(P3162)+$D$26,$D$29*LOG(P3162)+$D$27)</f>
        <v>5.5186147453561816</v>
      </c>
    </row>
    <row r="3163" spans="16:21" x14ac:dyDescent="0.2">
      <c r="P3163">
        <v>313.89999999999998</v>
      </c>
      <c r="Q3163">
        <f t="shared" si="257"/>
        <v>0.20230186421791255</v>
      </c>
      <c r="R3163">
        <f t="shared" si="258"/>
        <v>170.46</v>
      </c>
      <c r="S3163">
        <f t="shared" si="259"/>
        <v>0.17046</v>
      </c>
      <c r="T3163">
        <f t="shared" si="260"/>
        <v>-4.4842219718508716</v>
      </c>
      <c r="U3163">
        <f t="shared" si="261"/>
        <v>5.5157780281491284</v>
      </c>
    </row>
    <row r="3164" spans="16:21" x14ac:dyDescent="0.2">
      <c r="P3164">
        <v>314</v>
      </c>
      <c r="Q3164">
        <f t="shared" si="257"/>
        <v>0.20216981024272676</v>
      </c>
      <c r="R3164">
        <f t="shared" si="258"/>
        <v>170.45999999999995</v>
      </c>
      <c r="S3164">
        <f t="shared" si="259"/>
        <v>0.17045999999999994</v>
      </c>
      <c r="T3164">
        <f t="shared" si="260"/>
        <v>-4.4870577855009017</v>
      </c>
      <c r="U3164">
        <f t="shared" si="261"/>
        <v>5.5129422144990983</v>
      </c>
    </row>
    <row r="3165" spans="16:21" x14ac:dyDescent="0.2">
      <c r="P3165">
        <v>314.10000000000002</v>
      </c>
      <c r="Q3165">
        <f t="shared" si="257"/>
        <v>0.20203788447425841</v>
      </c>
      <c r="R3165">
        <f t="shared" si="258"/>
        <v>170.45999999999998</v>
      </c>
      <c r="S3165">
        <f t="shared" si="259"/>
        <v>0.17045999999999997</v>
      </c>
      <c r="T3165">
        <f t="shared" si="260"/>
        <v>-4.4898926961693491</v>
      </c>
      <c r="U3165">
        <f t="shared" si="261"/>
        <v>5.5101073038306509</v>
      </c>
    </row>
    <row r="3166" spans="16:21" x14ac:dyDescent="0.2">
      <c r="P3166">
        <v>314.2</v>
      </c>
      <c r="Q3166">
        <f t="shared" si="257"/>
        <v>0.20190608674727897</v>
      </c>
      <c r="R3166">
        <f t="shared" si="258"/>
        <v>170.45999999999998</v>
      </c>
      <c r="S3166">
        <f t="shared" si="259"/>
        <v>0.17045999999999997</v>
      </c>
      <c r="T3166">
        <f t="shared" si="260"/>
        <v>-4.492726704431071</v>
      </c>
      <c r="U3166">
        <f t="shared" si="261"/>
        <v>5.507273295568929</v>
      </c>
    </row>
    <row r="3167" spans="16:21" x14ac:dyDescent="0.2">
      <c r="P3167">
        <v>314.3</v>
      </c>
      <c r="Q3167">
        <f t="shared" si="257"/>
        <v>0.20177441689682449</v>
      </c>
      <c r="R3167">
        <f t="shared" si="258"/>
        <v>170.46</v>
      </c>
      <c r="S3167">
        <f t="shared" si="259"/>
        <v>0.17046</v>
      </c>
      <c r="T3167">
        <f t="shared" si="260"/>
        <v>-4.4955598108603922</v>
      </c>
      <c r="U3167">
        <f t="shared" si="261"/>
        <v>5.5044401891396078</v>
      </c>
    </row>
    <row r="3168" spans="16:21" x14ac:dyDescent="0.2">
      <c r="P3168">
        <v>314.39999999999998</v>
      </c>
      <c r="Q3168">
        <f t="shared" si="257"/>
        <v>0.20164287475819609</v>
      </c>
      <c r="R3168">
        <f t="shared" si="258"/>
        <v>170.46</v>
      </c>
      <c r="S3168">
        <f t="shared" si="259"/>
        <v>0.17046</v>
      </c>
      <c r="T3168">
        <f t="shared" si="260"/>
        <v>-4.4983920160310902</v>
      </c>
      <c r="U3168">
        <f t="shared" si="261"/>
        <v>5.5016079839689098</v>
      </c>
    </row>
    <row r="3169" spans="16:21" x14ac:dyDescent="0.2">
      <c r="P3169">
        <v>314.5</v>
      </c>
      <c r="Q3169">
        <f t="shared" si="257"/>
        <v>0.20151146016695906</v>
      </c>
      <c r="R3169">
        <f t="shared" si="258"/>
        <v>170.45999999999998</v>
      </c>
      <c r="S3169">
        <f t="shared" si="259"/>
        <v>0.17045999999999997</v>
      </c>
      <c r="T3169">
        <f t="shared" si="260"/>
        <v>-4.5012233205163952</v>
      </c>
      <c r="U3169">
        <f t="shared" si="261"/>
        <v>5.4987766794836048</v>
      </c>
    </row>
    <row r="3170" spans="16:21" x14ac:dyDescent="0.2">
      <c r="P3170">
        <v>314.60000000000002</v>
      </c>
      <c r="Q3170">
        <f t="shared" si="257"/>
        <v>0.20138017295894281</v>
      </c>
      <c r="R3170">
        <f t="shared" si="258"/>
        <v>170.45999999999998</v>
      </c>
      <c r="S3170">
        <f t="shared" si="259"/>
        <v>0.17045999999999997</v>
      </c>
      <c r="T3170">
        <f t="shared" si="260"/>
        <v>-4.5040537248889905</v>
      </c>
      <c r="U3170">
        <f t="shared" si="261"/>
        <v>5.4959462751110095</v>
      </c>
    </row>
    <row r="3171" spans="16:21" x14ac:dyDescent="0.2">
      <c r="P3171">
        <v>314.7</v>
      </c>
      <c r="Q3171">
        <f t="shared" si="257"/>
        <v>0.2012490129702402</v>
      </c>
      <c r="R3171">
        <f t="shared" si="258"/>
        <v>170.46</v>
      </c>
      <c r="S3171">
        <f t="shared" si="259"/>
        <v>0.17046</v>
      </c>
      <c r="T3171">
        <f t="shared" si="260"/>
        <v>-4.5068832297210122</v>
      </c>
      <c r="U3171">
        <f t="shared" si="261"/>
        <v>5.4931167702789878</v>
      </c>
    </row>
    <row r="3172" spans="16:21" x14ac:dyDescent="0.2">
      <c r="P3172">
        <v>314.8</v>
      </c>
      <c r="Q3172">
        <f t="shared" si="257"/>
        <v>0.20111798003720682</v>
      </c>
      <c r="R3172">
        <f t="shared" si="258"/>
        <v>170.45999999999998</v>
      </c>
      <c r="S3172">
        <f t="shared" si="259"/>
        <v>0.17045999999999997</v>
      </c>
      <c r="T3172">
        <f t="shared" si="260"/>
        <v>-4.5097118355840493</v>
      </c>
      <c r="U3172">
        <f t="shared" si="261"/>
        <v>5.4902881644159507</v>
      </c>
    </row>
    <row r="3173" spans="16:21" x14ac:dyDescent="0.2">
      <c r="P3173">
        <v>314.89999999999998</v>
      </c>
      <c r="Q3173">
        <f t="shared" si="257"/>
        <v>0.20098707399646068</v>
      </c>
      <c r="R3173">
        <f t="shared" si="258"/>
        <v>170.45999999999998</v>
      </c>
      <c r="S3173">
        <f t="shared" si="259"/>
        <v>0.17045999999999997</v>
      </c>
      <c r="T3173">
        <f t="shared" si="260"/>
        <v>-4.5125395430491508</v>
      </c>
      <c r="U3173">
        <f t="shared" si="261"/>
        <v>5.4874604569508492</v>
      </c>
    </row>
    <row r="3174" spans="16:21" x14ac:dyDescent="0.2">
      <c r="P3174">
        <v>315</v>
      </c>
      <c r="Q3174">
        <f t="shared" si="257"/>
        <v>0.20085629468488247</v>
      </c>
      <c r="R3174">
        <f t="shared" si="258"/>
        <v>170.45999999999998</v>
      </c>
      <c r="S3174">
        <f t="shared" si="259"/>
        <v>0.17045999999999997</v>
      </c>
      <c r="T3174">
        <f t="shared" si="260"/>
        <v>-4.5153663526868044</v>
      </c>
      <c r="U3174">
        <f t="shared" si="261"/>
        <v>5.4846336473131956</v>
      </c>
    </row>
    <row r="3175" spans="16:21" x14ac:dyDescent="0.2">
      <c r="P3175">
        <v>315.10000000000002</v>
      </c>
      <c r="Q3175">
        <f t="shared" si="257"/>
        <v>0.20072564193961229</v>
      </c>
      <c r="R3175">
        <f t="shared" si="258"/>
        <v>170.46</v>
      </c>
      <c r="S3175">
        <f t="shared" si="259"/>
        <v>0.17046</v>
      </c>
      <c r="T3175">
        <f t="shared" si="260"/>
        <v>-4.5181922650669932</v>
      </c>
      <c r="U3175">
        <f t="shared" si="261"/>
        <v>5.4818077349330068</v>
      </c>
    </row>
    <row r="3176" spans="16:21" x14ac:dyDescent="0.2">
      <c r="P3176">
        <v>315.2</v>
      </c>
      <c r="Q3176">
        <f t="shared" si="257"/>
        <v>0.20059511559805382</v>
      </c>
      <c r="R3176">
        <f t="shared" si="258"/>
        <v>170.46</v>
      </c>
      <c r="S3176">
        <f t="shared" si="259"/>
        <v>0.17046</v>
      </c>
      <c r="T3176">
        <f t="shared" si="260"/>
        <v>-4.5210172807591036</v>
      </c>
      <c r="U3176">
        <f t="shared" si="261"/>
        <v>5.4789827192408964</v>
      </c>
    </row>
    <row r="3177" spans="16:21" x14ac:dyDescent="0.2">
      <c r="P3177">
        <v>315.3</v>
      </c>
      <c r="Q3177">
        <f t="shared" si="257"/>
        <v>0.20046471549786804</v>
      </c>
      <c r="R3177">
        <f t="shared" si="258"/>
        <v>170.45999999999998</v>
      </c>
      <c r="S3177">
        <f t="shared" si="259"/>
        <v>0.17045999999999997</v>
      </c>
      <c r="T3177">
        <f t="shared" si="260"/>
        <v>-4.5238414003320457</v>
      </c>
      <c r="U3177">
        <f t="shared" si="261"/>
        <v>5.4761585996679543</v>
      </c>
    </row>
    <row r="3178" spans="16:21" x14ac:dyDescent="0.2">
      <c r="P3178">
        <v>315.39999999999998</v>
      </c>
      <c r="Q3178">
        <f t="shared" si="257"/>
        <v>0.20033444147697899</v>
      </c>
      <c r="R3178">
        <f t="shared" si="258"/>
        <v>170.46</v>
      </c>
      <c r="S3178">
        <f t="shared" si="259"/>
        <v>0.17046</v>
      </c>
      <c r="T3178">
        <f t="shared" si="260"/>
        <v>-4.5266646243541189</v>
      </c>
      <c r="U3178">
        <f t="shared" si="261"/>
        <v>5.4733353756458811</v>
      </c>
    </row>
    <row r="3179" spans="16:21" x14ac:dyDescent="0.2">
      <c r="P3179">
        <v>315.5</v>
      </c>
      <c r="Q3179">
        <f t="shared" si="257"/>
        <v>0.20020429337356777</v>
      </c>
      <c r="R3179">
        <f t="shared" si="258"/>
        <v>170.46</v>
      </c>
      <c r="S3179">
        <f t="shared" si="259"/>
        <v>0.17046</v>
      </c>
      <c r="T3179">
        <f t="shared" si="260"/>
        <v>-4.5294869533931319</v>
      </c>
      <c r="U3179">
        <f t="shared" si="261"/>
        <v>5.4705130466068681</v>
      </c>
    </row>
    <row r="3180" spans="16:21" x14ac:dyDescent="0.2">
      <c r="P3180">
        <v>315.60000000000002</v>
      </c>
      <c r="Q3180">
        <f t="shared" si="257"/>
        <v>0.20007427102607508</v>
      </c>
      <c r="R3180">
        <f t="shared" si="258"/>
        <v>170.46</v>
      </c>
      <c r="S3180">
        <f t="shared" si="259"/>
        <v>0.17046</v>
      </c>
      <c r="T3180">
        <f t="shared" si="260"/>
        <v>-4.5323083880163395</v>
      </c>
      <c r="U3180">
        <f t="shared" si="261"/>
        <v>5.4676916119836605</v>
      </c>
    </row>
    <row r="3181" spans="16:21" x14ac:dyDescent="0.2">
      <c r="P3181">
        <v>315.7</v>
      </c>
      <c r="Q3181">
        <f t="shared" si="257"/>
        <v>0.1999443742732003</v>
      </c>
      <c r="R3181">
        <f t="shared" si="258"/>
        <v>170.46</v>
      </c>
      <c r="S3181">
        <f t="shared" si="259"/>
        <v>0.17046</v>
      </c>
      <c r="T3181">
        <f t="shared" si="260"/>
        <v>-4.5351289287904493</v>
      </c>
      <c r="U3181">
        <f t="shared" si="261"/>
        <v>5.4648710712095507</v>
      </c>
    </row>
    <row r="3182" spans="16:21" x14ac:dyDescent="0.2">
      <c r="P3182">
        <v>315.8</v>
      </c>
      <c r="Q3182">
        <f t="shared" si="257"/>
        <v>0.19981460295389997</v>
      </c>
      <c r="R3182">
        <f t="shared" si="258"/>
        <v>170.46</v>
      </c>
      <c r="S3182">
        <f t="shared" si="259"/>
        <v>0.17046</v>
      </c>
      <c r="T3182">
        <f t="shared" si="260"/>
        <v>-4.53794857628165</v>
      </c>
      <c r="U3182">
        <f t="shared" si="261"/>
        <v>5.46205142371835</v>
      </c>
    </row>
    <row r="3183" spans="16:21" x14ac:dyDescent="0.2">
      <c r="P3183">
        <v>315.89999999999998</v>
      </c>
      <c r="Q3183">
        <f t="shared" si="257"/>
        <v>0.19968495690738949</v>
      </c>
      <c r="R3183">
        <f t="shared" si="258"/>
        <v>170.46</v>
      </c>
      <c r="S3183">
        <f t="shared" si="259"/>
        <v>0.17046</v>
      </c>
      <c r="T3183">
        <f t="shared" si="260"/>
        <v>-4.5407673310555552</v>
      </c>
      <c r="U3183">
        <f t="shared" si="261"/>
        <v>5.4592326689444448</v>
      </c>
    </row>
    <row r="3184" spans="16:21" x14ac:dyDescent="0.2">
      <c r="P3184">
        <v>316</v>
      </c>
      <c r="Q3184">
        <f t="shared" si="257"/>
        <v>0.19955543597314002</v>
      </c>
      <c r="R3184">
        <f t="shared" si="258"/>
        <v>170.45999999999998</v>
      </c>
      <c r="S3184">
        <f t="shared" si="259"/>
        <v>0.17045999999999997</v>
      </c>
      <c r="T3184">
        <f t="shared" si="260"/>
        <v>-4.5435851936772735</v>
      </c>
      <c r="U3184">
        <f t="shared" si="261"/>
        <v>5.4564148063227265</v>
      </c>
    </row>
    <row r="3185" spans="16:21" x14ac:dyDescent="0.2">
      <c r="P3185">
        <v>316.10000000000002</v>
      </c>
      <c r="Q3185">
        <f t="shared" si="257"/>
        <v>0.19942603999087832</v>
      </c>
      <c r="R3185">
        <f t="shared" si="258"/>
        <v>170.45999999999995</v>
      </c>
      <c r="S3185">
        <f t="shared" si="259"/>
        <v>0.17045999999999994</v>
      </c>
      <c r="T3185">
        <f t="shared" si="260"/>
        <v>-4.5464021647113881</v>
      </c>
      <c r="U3185">
        <f t="shared" si="261"/>
        <v>5.4535978352886119</v>
      </c>
    </row>
    <row r="3186" spans="16:21" x14ac:dyDescent="0.2">
      <c r="P3186">
        <v>316.2</v>
      </c>
      <c r="Q3186">
        <f t="shared" si="257"/>
        <v>0.1992967688005898</v>
      </c>
      <c r="R3186">
        <f t="shared" si="258"/>
        <v>170.46</v>
      </c>
      <c r="S3186">
        <f t="shared" si="259"/>
        <v>0.17046</v>
      </c>
      <c r="T3186">
        <f t="shared" si="260"/>
        <v>-4.5492182447218923</v>
      </c>
      <c r="U3186">
        <f t="shared" si="261"/>
        <v>5.4507817552781077</v>
      </c>
    </row>
    <row r="3187" spans="16:21" x14ac:dyDescent="0.2">
      <c r="P3187">
        <v>316.3</v>
      </c>
      <c r="Q3187">
        <f t="shared" si="257"/>
        <v>0.19916762224251172</v>
      </c>
      <c r="R3187">
        <f t="shared" si="258"/>
        <v>170.46</v>
      </c>
      <c r="S3187">
        <f t="shared" si="259"/>
        <v>0.17046</v>
      </c>
      <c r="T3187">
        <f t="shared" si="260"/>
        <v>-4.5520334342723174</v>
      </c>
      <c r="U3187">
        <f t="shared" si="261"/>
        <v>5.4479665657276826</v>
      </c>
    </row>
    <row r="3188" spans="16:21" x14ac:dyDescent="0.2">
      <c r="P3188">
        <v>316.39999999999998</v>
      </c>
      <c r="Q3188">
        <f t="shared" si="257"/>
        <v>0.19903860015713931</v>
      </c>
      <c r="R3188">
        <f t="shared" si="258"/>
        <v>170.46000000000004</v>
      </c>
      <c r="S3188">
        <f t="shared" si="259"/>
        <v>0.17046000000000003</v>
      </c>
      <c r="T3188">
        <f t="shared" si="260"/>
        <v>-4.5548477339255982</v>
      </c>
      <c r="U3188">
        <f t="shared" si="261"/>
        <v>5.4451522660744018</v>
      </c>
    </row>
    <row r="3189" spans="16:21" x14ac:dyDescent="0.2">
      <c r="P3189">
        <v>316.5</v>
      </c>
      <c r="Q3189">
        <f t="shared" si="257"/>
        <v>0.19890970238522113</v>
      </c>
      <c r="R3189">
        <f t="shared" si="258"/>
        <v>170.46</v>
      </c>
      <c r="S3189">
        <f t="shared" si="259"/>
        <v>0.17046</v>
      </c>
      <c r="T3189">
        <f t="shared" si="260"/>
        <v>-4.5576611442441646</v>
      </c>
      <c r="U3189">
        <f t="shared" si="261"/>
        <v>5.4423388557558354</v>
      </c>
    </row>
    <row r="3190" spans="16:21" x14ac:dyDescent="0.2">
      <c r="P3190">
        <v>316.60000000000002</v>
      </c>
      <c r="Q3190">
        <f t="shared" si="257"/>
        <v>0.19878092876775921</v>
      </c>
      <c r="R3190">
        <f t="shared" si="258"/>
        <v>170.45999999999998</v>
      </c>
      <c r="S3190">
        <f t="shared" si="259"/>
        <v>0.17045999999999997</v>
      </c>
      <c r="T3190">
        <f t="shared" si="260"/>
        <v>-4.5604736657899139</v>
      </c>
      <c r="U3190">
        <f t="shared" si="261"/>
        <v>5.4395263342100861</v>
      </c>
    </row>
    <row r="3191" spans="16:21" x14ac:dyDescent="0.2">
      <c r="P3191">
        <v>316.7</v>
      </c>
      <c r="Q3191">
        <f t="shared" si="257"/>
        <v>0.19865227914601002</v>
      </c>
      <c r="R3191">
        <f t="shared" si="258"/>
        <v>170.46</v>
      </c>
      <c r="S3191">
        <f t="shared" si="259"/>
        <v>0.17046</v>
      </c>
      <c r="T3191">
        <f t="shared" si="260"/>
        <v>-4.5632852991241961</v>
      </c>
      <c r="U3191">
        <f t="shared" si="261"/>
        <v>5.4367147008758039</v>
      </c>
    </row>
    <row r="3192" spans="16:21" x14ac:dyDescent="0.2">
      <c r="P3192">
        <v>316.8</v>
      </c>
      <c r="Q3192">
        <f t="shared" si="257"/>
        <v>0.19852375336148256</v>
      </c>
      <c r="R3192">
        <f t="shared" si="258"/>
        <v>170.46</v>
      </c>
      <c r="S3192">
        <f t="shared" si="259"/>
        <v>0.17046</v>
      </c>
      <c r="T3192">
        <f t="shared" si="260"/>
        <v>-4.5660960448078427</v>
      </c>
      <c r="U3192">
        <f t="shared" si="261"/>
        <v>5.4339039551921573</v>
      </c>
    </row>
    <row r="3193" spans="16:21" x14ac:dyDescent="0.2">
      <c r="P3193">
        <v>316.89999999999998</v>
      </c>
      <c r="Q3193">
        <f t="shared" si="257"/>
        <v>0.19839535125593799</v>
      </c>
      <c r="R3193">
        <f t="shared" si="258"/>
        <v>170.45999999999998</v>
      </c>
      <c r="S3193">
        <f t="shared" si="259"/>
        <v>0.17045999999999997</v>
      </c>
      <c r="T3193">
        <f t="shared" si="260"/>
        <v>-4.5689059034011592</v>
      </c>
      <c r="U3193">
        <f t="shared" si="261"/>
        <v>5.4310940965988408</v>
      </c>
    </row>
    <row r="3194" spans="16:21" x14ac:dyDescent="0.2">
      <c r="P3194">
        <v>317</v>
      </c>
      <c r="Q3194">
        <f t="shared" si="257"/>
        <v>0.19826707267139015</v>
      </c>
      <c r="R3194">
        <f t="shared" si="258"/>
        <v>170.46</v>
      </c>
      <c r="S3194">
        <f t="shared" si="259"/>
        <v>0.17046</v>
      </c>
      <c r="T3194">
        <f t="shared" si="260"/>
        <v>-4.5717148754639041</v>
      </c>
      <c r="U3194">
        <f t="shared" si="261"/>
        <v>5.4282851245360959</v>
      </c>
    </row>
    <row r="3195" spans="16:21" x14ac:dyDescent="0.2">
      <c r="P3195">
        <v>317.10000000000002</v>
      </c>
      <c r="Q3195">
        <f t="shared" si="257"/>
        <v>0.19813891745010417</v>
      </c>
      <c r="R3195">
        <f t="shared" si="258"/>
        <v>170.46</v>
      </c>
      <c r="S3195">
        <f t="shared" si="259"/>
        <v>0.17046</v>
      </c>
      <c r="T3195">
        <f t="shared" si="260"/>
        <v>-4.5745229615553171</v>
      </c>
      <c r="U3195">
        <f t="shared" si="261"/>
        <v>5.4254770384446829</v>
      </c>
    </row>
    <row r="3196" spans="16:21" x14ac:dyDescent="0.2">
      <c r="P3196">
        <v>317.2</v>
      </c>
      <c r="Q3196">
        <f t="shared" si="257"/>
        <v>0.19801088543459633</v>
      </c>
      <c r="R3196">
        <f t="shared" si="258"/>
        <v>170.46</v>
      </c>
      <c r="S3196">
        <f t="shared" si="259"/>
        <v>0.17046</v>
      </c>
      <c r="T3196">
        <f t="shared" si="260"/>
        <v>-4.5773301622341052</v>
      </c>
      <c r="U3196">
        <f t="shared" si="261"/>
        <v>5.4226698377658948</v>
      </c>
    </row>
    <row r="3197" spans="16:21" x14ac:dyDescent="0.2">
      <c r="P3197">
        <v>317.3</v>
      </c>
      <c r="Q3197">
        <f t="shared" si="257"/>
        <v>0.19788297646763342</v>
      </c>
      <c r="R3197">
        <f t="shared" si="258"/>
        <v>170.46000000000004</v>
      </c>
      <c r="S3197">
        <f t="shared" si="259"/>
        <v>0.17046000000000003</v>
      </c>
      <c r="T3197">
        <f t="shared" si="260"/>
        <v>-4.5801364780584493</v>
      </c>
      <c r="U3197">
        <f t="shared" si="261"/>
        <v>5.4198635219415507</v>
      </c>
    </row>
    <row r="3198" spans="16:21" x14ac:dyDescent="0.2">
      <c r="P3198">
        <v>317.39999999999998</v>
      </c>
      <c r="Q3198">
        <f t="shared" si="257"/>
        <v>0.19775519039223213</v>
      </c>
      <c r="R3198">
        <f t="shared" si="258"/>
        <v>170.46000000000004</v>
      </c>
      <c r="S3198">
        <f t="shared" si="259"/>
        <v>0.17046000000000003</v>
      </c>
      <c r="T3198">
        <f t="shared" si="260"/>
        <v>-4.5829419095860047</v>
      </c>
      <c r="U3198">
        <f t="shared" si="261"/>
        <v>5.4170580904139953</v>
      </c>
    </row>
    <row r="3199" spans="16:21" x14ac:dyDescent="0.2">
      <c r="P3199">
        <v>317.5</v>
      </c>
      <c r="Q3199">
        <f t="shared" si="257"/>
        <v>0.19762752705166012</v>
      </c>
      <c r="R3199">
        <f t="shared" si="258"/>
        <v>170.46</v>
      </c>
      <c r="S3199">
        <f t="shared" si="259"/>
        <v>0.17046</v>
      </c>
      <c r="T3199">
        <f t="shared" si="260"/>
        <v>-4.5857464573738795</v>
      </c>
      <c r="U3199">
        <f t="shared" si="261"/>
        <v>5.4142535426261205</v>
      </c>
    </row>
    <row r="3200" spans="16:21" x14ac:dyDescent="0.2">
      <c r="P3200">
        <v>317.60000000000002</v>
      </c>
      <c r="Q3200">
        <f t="shared" si="257"/>
        <v>0.19749998628943166</v>
      </c>
      <c r="R3200">
        <f t="shared" si="258"/>
        <v>170.45999999999998</v>
      </c>
      <c r="S3200">
        <f t="shared" si="259"/>
        <v>0.17045999999999997</v>
      </c>
      <c r="T3200">
        <f t="shared" si="260"/>
        <v>-4.5885501219786988</v>
      </c>
      <c r="U3200">
        <f t="shared" si="261"/>
        <v>5.4114498780213012</v>
      </c>
    </row>
    <row r="3201" spans="16:21" x14ac:dyDescent="0.2">
      <c r="P3201">
        <v>317.7</v>
      </c>
      <c r="Q3201">
        <f t="shared" si="257"/>
        <v>0.1973725679493121</v>
      </c>
      <c r="R3201">
        <f t="shared" si="258"/>
        <v>170.45999999999998</v>
      </c>
      <c r="S3201">
        <f t="shared" si="259"/>
        <v>0.17045999999999997</v>
      </c>
      <c r="T3201">
        <f t="shared" si="260"/>
        <v>-4.5913529039565191</v>
      </c>
      <c r="U3201">
        <f t="shared" si="261"/>
        <v>5.4086470960434809</v>
      </c>
    </row>
    <row r="3202" spans="16:21" x14ac:dyDescent="0.2">
      <c r="P3202">
        <v>317.8</v>
      </c>
      <c r="Q3202">
        <f t="shared" si="257"/>
        <v>0.19724527187531407</v>
      </c>
      <c r="R3202">
        <f t="shared" si="258"/>
        <v>170.46</v>
      </c>
      <c r="S3202">
        <f t="shared" si="259"/>
        <v>0.17046</v>
      </c>
      <c r="T3202">
        <f t="shared" si="260"/>
        <v>-4.5941548038628923</v>
      </c>
      <c r="U3202">
        <f t="shared" si="261"/>
        <v>5.4058451961371077</v>
      </c>
    </row>
    <row r="3203" spans="16:21" x14ac:dyDescent="0.2">
      <c r="P3203">
        <v>317.89999999999998</v>
      </c>
      <c r="Q3203">
        <f t="shared" si="257"/>
        <v>0.1971180979116981</v>
      </c>
      <c r="R3203">
        <f t="shared" si="258"/>
        <v>170.45999999999998</v>
      </c>
      <c r="S3203">
        <f t="shared" si="259"/>
        <v>0.17045999999999997</v>
      </c>
      <c r="T3203">
        <f t="shared" si="260"/>
        <v>-4.5969558222528377</v>
      </c>
      <c r="U3203">
        <f t="shared" si="261"/>
        <v>5.4030441777471623</v>
      </c>
    </row>
    <row r="3204" spans="16:21" x14ac:dyDescent="0.2">
      <c r="P3204">
        <v>318</v>
      </c>
      <c r="Q3204">
        <f t="shared" si="257"/>
        <v>0.19699104590297165</v>
      </c>
      <c r="R3204">
        <f t="shared" si="258"/>
        <v>170.45999999999998</v>
      </c>
      <c r="S3204">
        <f t="shared" si="259"/>
        <v>0.17045999999999997</v>
      </c>
      <c r="T3204">
        <f t="shared" si="260"/>
        <v>-4.5997559596808628</v>
      </c>
      <c r="U3204">
        <f t="shared" si="261"/>
        <v>5.4002440403191372</v>
      </c>
    </row>
    <row r="3205" spans="16:21" x14ac:dyDescent="0.2">
      <c r="P3205">
        <v>318.10000000000002</v>
      </c>
      <c r="Q3205">
        <f t="shared" si="257"/>
        <v>0.19686411569388906</v>
      </c>
      <c r="R3205">
        <f t="shared" si="258"/>
        <v>170.45999999999998</v>
      </c>
      <c r="S3205">
        <f t="shared" si="259"/>
        <v>0.17045999999999997</v>
      </c>
      <c r="T3205">
        <f t="shared" si="260"/>
        <v>-4.6025552167009494</v>
      </c>
      <c r="U3205">
        <f t="shared" si="261"/>
        <v>5.3974447832990506</v>
      </c>
    </row>
    <row r="3206" spans="16:21" x14ac:dyDescent="0.2">
      <c r="P3206">
        <v>318.2</v>
      </c>
      <c r="Q3206">
        <f t="shared" si="257"/>
        <v>0.19673730712945178</v>
      </c>
      <c r="R3206">
        <f t="shared" si="258"/>
        <v>170.46</v>
      </c>
      <c r="S3206">
        <f t="shared" si="259"/>
        <v>0.17046</v>
      </c>
      <c r="T3206">
        <f t="shared" si="260"/>
        <v>-4.6053535938665391</v>
      </c>
      <c r="U3206">
        <f t="shared" si="261"/>
        <v>5.3946464061334609</v>
      </c>
    </row>
    <row r="3207" spans="16:21" x14ac:dyDescent="0.2">
      <c r="P3207">
        <v>318.3</v>
      </c>
      <c r="Q3207">
        <f t="shared" si="257"/>
        <v>0.19661062005490673</v>
      </c>
      <c r="R3207">
        <f t="shared" si="258"/>
        <v>170.46</v>
      </c>
      <c r="S3207">
        <f t="shared" si="259"/>
        <v>0.17046</v>
      </c>
      <c r="T3207">
        <f t="shared" si="260"/>
        <v>-4.6081510917305621</v>
      </c>
      <c r="U3207">
        <f t="shared" si="261"/>
        <v>5.3918489082694379</v>
      </c>
    </row>
    <row r="3208" spans="16:21" x14ac:dyDescent="0.2">
      <c r="P3208">
        <v>318.39999999999998</v>
      </c>
      <c r="Q3208">
        <f t="shared" si="257"/>
        <v>0.19648405431574573</v>
      </c>
      <c r="R3208">
        <f t="shared" si="258"/>
        <v>170.45999999999998</v>
      </c>
      <c r="S3208">
        <f t="shared" si="259"/>
        <v>0.17045999999999997</v>
      </c>
      <c r="T3208">
        <f t="shared" si="260"/>
        <v>-4.6109477108454371</v>
      </c>
      <c r="U3208">
        <f t="shared" si="261"/>
        <v>5.3890522891545629</v>
      </c>
    </row>
    <row r="3209" spans="16:21" x14ac:dyDescent="0.2">
      <c r="P3209">
        <v>318.5</v>
      </c>
      <c r="Q3209">
        <f t="shared" si="257"/>
        <v>0.19635760975770558</v>
      </c>
      <c r="R3209">
        <f t="shared" si="258"/>
        <v>170.46</v>
      </c>
      <c r="S3209">
        <f t="shared" si="259"/>
        <v>0.17046</v>
      </c>
      <c r="T3209">
        <f t="shared" si="260"/>
        <v>-4.6137434517630638</v>
      </c>
      <c r="U3209">
        <f t="shared" si="261"/>
        <v>5.3862565482369362</v>
      </c>
    </row>
    <row r="3210" spans="16:21" x14ac:dyDescent="0.2">
      <c r="P3210">
        <v>318.60000000000002</v>
      </c>
      <c r="Q3210">
        <f t="shared" si="257"/>
        <v>0.196231286226768</v>
      </c>
      <c r="R3210">
        <f t="shared" si="258"/>
        <v>170.45999999999998</v>
      </c>
      <c r="S3210">
        <f t="shared" si="259"/>
        <v>0.17045999999999997</v>
      </c>
      <c r="T3210">
        <f t="shared" si="260"/>
        <v>-4.6165383150348092</v>
      </c>
      <c r="U3210">
        <f t="shared" si="261"/>
        <v>5.3834616849651908</v>
      </c>
    </row>
    <row r="3211" spans="16:21" x14ac:dyDescent="0.2">
      <c r="P3211">
        <v>318.7</v>
      </c>
      <c r="Q3211">
        <f t="shared" si="257"/>
        <v>0.19610508356915915</v>
      </c>
      <c r="R3211">
        <f t="shared" si="258"/>
        <v>170.45999999999998</v>
      </c>
      <c r="S3211">
        <f t="shared" si="259"/>
        <v>0.17045999999999997</v>
      </c>
      <c r="T3211">
        <f t="shared" si="260"/>
        <v>-4.6193323012115144</v>
      </c>
      <c r="U3211">
        <f t="shared" si="261"/>
        <v>5.3806676987884856</v>
      </c>
    </row>
    <row r="3212" spans="16:21" x14ac:dyDescent="0.2">
      <c r="P3212">
        <v>318.8</v>
      </c>
      <c r="Q3212">
        <f t="shared" si="257"/>
        <v>0.19597900163134743</v>
      </c>
      <c r="R3212">
        <f t="shared" si="258"/>
        <v>170.46</v>
      </c>
      <c r="S3212">
        <f t="shared" si="259"/>
        <v>0.17046</v>
      </c>
      <c r="T3212">
        <f t="shared" si="260"/>
        <v>-4.6221254108435303</v>
      </c>
      <c r="U3212">
        <f t="shared" si="261"/>
        <v>5.3778745891564697</v>
      </c>
    </row>
    <row r="3213" spans="16:21" x14ac:dyDescent="0.2">
      <c r="P3213">
        <v>318.89999999999998</v>
      </c>
      <c r="Q3213">
        <f t="shared" si="257"/>
        <v>0.19585304026004577</v>
      </c>
      <c r="R3213">
        <f t="shared" si="258"/>
        <v>170.45999999999998</v>
      </c>
      <c r="S3213">
        <f t="shared" si="259"/>
        <v>0.17045999999999997</v>
      </c>
      <c r="T3213">
        <f t="shared" si="260"/>
        <v>-4.6249176444806608</v>
      </c>
      <c r="U3213">
        <f t="shared" si="261"/>
        <v>5.3750823555193392</v>
      </c>
    </row>
    <row r="3214" spans="16:21" x14ac:dyDescent="0.2">
      <c r="P3214">
        <v>319</v>
      </c>
      <c r="Q3214">
        <f t="shared" si="257"/>
        <v>0.19572719930220878</v>
      </c>
      <c r="R3214">
        <f t="shared" si="258"/>
        <v>170.46</v>
      </c>
      <c r="S3214">
        <f t="shared" si="259"/>
        <v>0.17046</v>
      </c>
      <c r="T3214">
        <f t="shared" si="260"/>
        <v>-4.627709002672205</v>
      </c>
      <c r="U3214">
        <f t="shared" si="261"/>
        <v>5.372290997327795</v>
      </c>
    </row>
    <row r="3215" spans="16:21" x14ac:dyDescent="0.2">
      <c r="P3215">
        <v>319.10000000000002</v>
      </c>
      <c r="Q3215">
        <f t="shared" si="257"/>
        <v>0.19560147860503305</v>
      </c>
      <c r="R3215">
        <f t="shared" si="258"/>
        <v>170.45999999999998</v>
      </c>
      <c r="S3215">
        <f t="shared" si="259"/>
        <v>0.17045999999999997</v>
      </c>
      <c r="T3215">
        <f t="shared" si="260"/>
        <v>-4.6304994859669577</v>
      </c>
      <c r="U3215">
        <f t="shared" si="261"/>
        <v>5.3695005140330423</v>
      </c>
    </row>
    <row r="3216" spans="16:21" x14ac:dyDescent="0.2">
      <c r="P3216">
        <v>319.2</v>
      </c>
      <c r="Q3216">
        <f t="shared" si="257"/>
        <v>0.19547587801595787</v>
      </c>
      <c r="R3216">
        <f t="shared" si="258"/>
        <v>170.45999999999998</v>
      </c>
      <c r="S3216">
        <f t="shared" si="259"/>
        <v>0.17045999999999997</v>
      </c>
      <c r="T3216">
        <f t="shared" si="260"/>
        <v>-4.6332890949131738</v>
      </c>
      <c r="U3216">
        <f t="shared" si="261"/>
        <v>5.3667109050868262</v>
      </c>
    </row>
    <row r="3217" spans="16:21" x14ac:dyDescent="0.2">
      <c r="P3217">
        <v>319.3</v>
      </c>
      <c r="Q3217">
        <f t="shared" si="257"/>
        <v>0.19535039738266233</v>
      </c>
      <c r="R3217">
        <f t="shared" si="258"/>
        <v>170.46000000000004</v>
      </c>
      <c r="S3217">
        <f t="shared" si="259"/>
        <v>0.17046000000000003</v>
      </c>
      <c r="T3217">
        <f t="shared" si="260"/>
        <v>-4.6360778300586247</v>
      </c>
      <c r="U3217">
        <f t="shared" si="261"/>
        <v>5.3639221699413753</v>
      </c>
    </row>
    <row r="3218" spans="16:21" x14ac:dyDescent="0.2">
      <c r="P3218">
        <v>319.39999999999998</v>
      </c>
      <c r="Q3218">
        <f t="shared" si="257"/>
        <v>0.19522503655306869</v>
      </c>
      <c r="R3218">
        <f t="shared" si="258"/>
        <v>170.46000000000004</v>
      </c>
      <c r="S3218">
        <f t="shared" si="259"/>
        <v>0.17046000000000003</v>
      </c>
      <c r="T3218">
        <f t="shared" si="260"/>
        <v>-4.6388656919505138</v>
      </c>
      <c r="U3218">
        <f t="shared" si="261"/>
        <v>5.3611343080494862</v>
      </c>
    </row>
    <row r="3219" spans="16:21" x14ac:dyDescent="0.2">
      <c r="P3219">
        <v>319.5</v>
      </c>
      <c r="Q3219">
        <f t="shared" si="257"/>
        <v>0.19509979537533706</v>
      </c>
      <c r="R3219">
        <f t="shared" si="258"/>
        <v>170.45999999999995</v>
      </c>
      <c r="S3219">
        <f t="shared" si="259"/>
        <v>0.17045999999999994</v>
      </c>
      <c r="T3219">
        <f t="shared" si="260"/>
        <v>-4.6416526811355894</v>
      </c>
      <c r="U3219">
        <f t="shared" si="261"/>
        <v>5.3583473188644106</v>
      </c>
    </row>
    <row r="3220" spans="16:21" x14ac:dyDescent="0.2">
      <c r="P3220">
        <v>319.60000000000002</v>
      </c>
      <c r="Q3220">
        <f t="shared" si="257"/>
        <v>0.19497467369786894</v>
      </c>
      <c r="R3220">
        <f t="shared" si="258"/>
        <v>170.46</v>
      </c>
      <c r="S3220">
        <f t="shared" si="259"/>
        <v>0.17046</v>
      </c>
      <c r="T3220">
        <f t="shared" si="260"/>
        <v>-4.6444387981600457</v>
      </c>
      <c r="U3220">
        <f t="shared" si="261"/>
        <v>5.3555612018399543</v>
      </c>
    </row>
    <row r="3221" spans="16:21" x14ac:dyDescent="0.2">
      <c r="P3221">
        <v>319.7</v>
      </c>
      <c r="Q3221">
        <f t="shared" si="257"/>
        <v>0.19484967136930392</v>
      </c>
      <c r="R3221">
        <f t="shared" si="258"/>
        <v>170.46</v>
      </c>
      <c r="S3221">
        <f t="shared" si="259"/>
        <v>0.17046</v>
      </c>
      <c r="T3221">
        <f t="shared" si="260"/>
        <v>-4.6472240435696008</v>
      </c>
      <c r="U3221">
        <f t="shared" si="261"/>
        <v>5.3527759564303992</v>
      </c>
    </row>
    <row r="3222" spans="16:21" x14ac:dyDescent="0.2">
      <c r="P3222">
        <v>319.8</v>
      </c>
      <c r="Q3222">
        <f t="shared" si="257"/>
        <v>0.19472478823852232</v>
      </c>
      <c r="R3222">
        <f t="shared" si="258"/>
        <v>170.46</v>
      </c>
      <c r="S3222">
        <f t="shared" si="259"/>
        <v>0.17046</v>
      </c>
      <c r="T3222">
        <f t="shared" si="260"/>
        <v>-4.6500084179094188</v>
      </c>
      <c r="U3222">
        <f t="shared" si="261"/>
        <v>5.3499915820905812</v>
      </c>
    </row>
    <row r="3223" spans="16:21" x14ac:dyDescent="0.2">
      <c r="P3223">
        <v>319.89999999999998</v>
      </c>
      <c r="Q3223">
        <f t="shared" si="257"/>
        <v>0.19460002415464142</v>
      </c>
      <c r="R3223">
        <f t="shared" si="258"/>
        <v>170.46</v>
      </c>
      <c r="S3223">
        <f t="shared" si="259"/>
        <v>0.17046</v>
      </c>
      <c r="T3223">
        <f t="shared" si="260"/>
        <v>-4.6527919217241873</v>
      </c>
      <c r="U3223">
        <f t="shared" si="261"/>
        <v>5.3472080782758127</v>
      </c>
    </row>
    <row r="3224" spans="16:21" x14ac:dyDescent="0.2">
      <c r="P3224">
        <v>320</v>
      </c>
      <c r="Q3224">
        <f t="shared" si="257"/>
        <v>0.1944753789670173</v>
      </c>
      <c r="R3224">
        <f t="shared" si="258"/>
        <v>170.46</v>
      </c>
      <c r="S3224">
        <f t="shared" si="259"/>
        <v>0.17046</v>
      </c>
      <c r="T3224">
        <f t="shared" si="260"/>
        <v>-4.6555745555580685</v>
      </c>
      <c r="U3224">
        <f t="shared" si="261"/>
        <v>5.3444254444419315</v>
      </c>
    </row>
    <row r="3225" spans="16:21" x14ac:dyDescent="0.2">
      <c r="P3225">
        <v>320.10000000000002</v>
      </c>
      <c r="Q3225">
        <f t="shared" ref="Q3225:Q3288" si="262">IF(P3225&gt;108,(100*(0.001*10^(T3225/10)-0.001*10^((T3225-$Q$20)/10))/($Q$19)),MIN(($S$19*LOG10(P3225)+$U$19),($S$20*LOG10(P3225)+$U$20),($S$21*LOG10(P3225)+$U$21)))</f>
        <v>0.19435085252524406</v>
      </c>
      <c r="R3225">
        <f t="shared" si="258"/>
        <v>170.45999999999998</v>
      </c>
      <c r="S3225">
        <f t="shared" si="259"/>
        <v>0.17045999999999997</v>
      </c>
      <c r="T3225">
        <f t="shared" si="260"/>
        <v>-4.6583563199547058</v>
      </c>
      <c r="U3225">
        <f t="shared" si="261"/>
        <v>5.3416436800452942</v>
      </c>
    </row>
    <row r="3226" spans="16:21" x14ac:dyDescent="0.2">
      <c r="P3226">
        <v>320.2</v>
      </c>
      <c r="Q3226">
        <f t="shared" si="262"/>
        <v>0.19422644467915159</v>
      </c>
      <c r="R3226">
        <f t="shared" ref="R3226:R3289" si="263">1000*(0.001*10^(T3226/10)-0.001*10^((T3226-$Q$20)/10))/(0.01*Q3226)</f>
        <v>170.46</v>
      </c>
      <c r="S3226">
        <f t="shared" ref="S3226:S3289" si="264">0.001*R3226</f>
        <v>0.17046</v>
      </c>
      <c r="T3226">
        <f t="shared" ref="T3226:T3289" si="265">U3226-$Q$21</f>
        <v>-4.6611372154572592</v>
      </c>
      <c r="U3226">
        <f t="shared" ref="U3226:U3289" si="266">MIN($D$28*LOG(P3226)+$D$26,$D$29*LOG(P3226)+$D$27)</f>
        <v>5.3388627845427408</v>
      </c>
    </row>
    <row r="3227" spans="16:21" x14ac:dyDescent="0.2">
      <c r="P3227">
        <v>320.3</v>
      </c>
      <c r="Q3227">
        <f t="shared" si="262"/>
        <v>0.19410215527880845</v>
      </c>
      <c r="R3227">
        <f t="shared" si="263"/>
        <v>170.46</v>
      </c>
      <c r="S3227">
        <f t="shared" si="264"/>
        <v>0.17046</v>
      </c>
      <c r="T3227">
        <f t="shared" si="265"/>
        <v>-4.663917242608342</v>
      </c>
      <c r="U3227">
        <f t="shared" si="266"/>
        <v>5.336082757391658</v>
      </c>
    </row>
    <row r="3228" spans="16:21" x14ac:dyDescent="0.2">
      <c r="P3228">
        <v>320.39999999999998</v>
      </c>
      <c r="Q3228">
        <f t="shared" si="262"/>
        <v>0.19397798417451775</v>
      </c>
      <c r="R3228">
        <f t="shared" si="263"/>
        <v>170.45999999999998</v>
      </c>
      <c r="S3228">
        <f t="shared" si="264"/>
        <v>0.17045999999999997</v>
      </c>
      <c r="T3228">
        <f t="shared" si="265"/>
        <v>-4.666696401950098</v>
      </c>
      <c r="U3228">
        <f t="shared" si="266"/>
        <v>5.333303598049902</v>
      </c>
    </row>
    <row r="3229" spans="16:21" x14ac:dyDescent="0.2">
      <c r="P3229">
        <v>320.5</v>
      </c>
      <c r="Q3229">
        <f t="shared" si="262"/>
        <v>0.19385393121681893</v>
      </c>
      <c r="R3229">
        <f t="shared" si="263"/>
        <v>170.46</v>
      </c>
      <c r="S3229">
        <f t="shared" si="264"/>
        <v>0.17046</v>
      </c>
      <c r="T3229">
        <f t="shared" si="265"/>
        <v>-4.6694746940241458</v>
      </c>
      <c r="U3229">
        <f t="shared" si="266"/>
        <v>5.3305253059758542</v>
      </c>
    </row>
    <row r="3230" spans="16:21" x14ac:dyDescent="0.2">
      <c r="P3230">
        <v>320.60000000000002</v>
      </c>
      <c r="Q3230">
        <f t="shared" si="262"/>
        <v>0.19372999625648768</v>
      </c>
      <c r="R3230">
        <f t="shared" si="263"/>
        <v>170.46</v>
      </c>
      <c r="S3230">
        <f t="shared" si="264"/>
        <v>0.17046</v>
      </c>
      <c r="T3230">
        <f t="shared" si="265"/>
        <v>-4.6722521193715849</v>
      </c>
      <c r="U3230">
        <f t="shared" si="266"/>
        <v>5.3277478806284151</v>
      </c>
    </row>
    <row r="3231" spans="16:21" x14ac:dyDescent="0.2">
      <c r="P3231">
        <v>320.7</v>
      </c>
      <c r="Q3231">
        <f t="shared" si="262"/>
        <v>0.1936061791445339</v>
      </c>
      <c r="R3231">
        <f t="shared" si="263"/>
        <v>170.45999999999998</v>
      </c>
      <c r="S3231">
        <f t="shared" si="264"/>
        <v>0.17045999999999997</v>
      </c>
      <c r="T3231">
        <f t="shared" si="265"/>
        <v>-4.6750286785330246</v>
      </c>
      <c r="U3231">
        <f t="shared" si="266"/>
        <v>5.3249713214669754</v>
      </c>
    </row>
    <row r="3232" spans="16:21" x14ac:dyDescent="0.2">
      <c r="P3232">
        <v>320.8</v>
      </c>
      <c r="Q3232">
        <f t="shared" si="262"/>
        <v>0.19348247973220145</v>
      </c>
      <c r="R3232">
        <f t="shared" si="263"/>
        <v>170.45999999999998</v>
      </c>
      <c r="S3232">
        <f t="shared" si="264"/>
        <v>0.17045999999999997</v>
      </c>
      <c r="T3232">
        <f t="shared" si="265"/>
        <v>-4.6778043720485769</v>
      </c>
      <c r="U3232">
        <f t="shared" si="266"/>
        <v>5.3221956279514231</v>
      </c>
    </row>
    <row r="3233" spans="16:21" x14ac:dyDescent="0.2">
      <c r="P3233">
        <v>320.89999999999998</v>
      </c>
      <c r="Q3233">
        <f t="shared" si="262"/>
        <v>0.1933588978709688</v>
      </c>
      <c r="R3233">
        <f t="shared" si="263"/>
        <v>170.46</v>
      </c>
      <c r="S3233">
        <f t="shared" si="264"/>
        <v>0.17046</v>
      </c>
      <c r="T3233">
        <f t="shared" si="265"/>
        <v>-4.680579200457835</v>
      </c>
      <c r="U3233">
        <f t="shared" si="266"/>
        <v>5.319420799542165</v>
      </c>
    </row>
    <row r="3234" spans="16:21" x14ac:dyDescent="0.2">
      <c r="P3234">
        <v>321</v>
      </c>
      <c r="Q3234">
        <f t="shared" si="262"/>
        <v>0.19323543341254892</v>
      </c>
      <c r="R3234">
        <f t="shared" si="263"/>
        <v>170.46</v>
      </c>
      <c r="S3234">
        <f t="shared" si="264"/>
        <v>0.17046</v>
      </c>
      <c r="T3234">
        <f t="shared" si="265"/>
        <v>-4.6833531642998736</v>
      </c>
      <c r="U3234">
        <f t="shared" si="266"/>
        <v>5.3166468357001264</v>
      </c>
    </row>
    <row r="3235" spans="16:21" x14ac:dyDescent="0.2">
      <c r="P3235">
        <v>321.10000000000002</v>
      </c>
      <c r="Q3235">
        <f t="shared" si="262"/>
        <v>0.19311208620888606</v>
      </c>
      <c r="R3235">
        <f t="shared" si="263"/>
        <v>170.46</v>
      </c>
      <c r="S3235">
        <f t="shared" si="264"/>
        <v>0.17046</v>
      </c>
      <c r="T3235">
        <f t="shared" si="265"/>
        <v>-4.6861262641133052</v>
      </c>
      <c r="U3235">
        <f t="shared" si="266"/>
        <v>5.3138737358866948</v>
      </c>
    </row>
    <row r="3236" spans="16:21" x14ac:dyDescent="0.2">
      <c r="P3236">
        <v>321.2</v>
      </c>
      <c r="Q3236">
        <f t="shared" si="262"/>
        <v>0.19298885611215924</v>
      </c>
      <c r="R3236">
        <f t="shared" si="263"/>
        <v>170.46</v>
      </c>
      <c r="S3236">
        <f t="shared" si="264"/>
        <v>0.17046</v>
      </c>
      <c r="T3236">
        <f t="shared" si="265"/>
        <v>-4.6888985004361885</v>
      </c>
      <c r="U3236">
        <f t="shared" si="266"/>
        <v>5.3111014995638115</v>
      </c>
    </row>
    <row r="3237" spans="16:21" x14ac:dyDescent="0.2">
      <c r="P3237">
        <v>321.3</v>
      </c>
      <c r="Q3237">
        <f t="shared" si="262"/>
        <v>0.19286574297477854</v>
      </c>
      <c r="R3237">
        <f t="shared" si="263"/>
        <v>170.46</v>
      </c>
      <c r="S3237">
        <f t="shared" si="264"/>
        <v>0.17046</v>
      </c>
      <c r="T3237">
        <f t="shared" si="265"/>
        <v>-4.6916698738061129</v>
      </c>
      <c r="U3237">
        <f t="shared" si="266"/>
        <v>5.3083301261938871</v>
      </c>
    </row>
    <row r="3238" spans="16:21" x14ac:dyDescent="0.2">
      <c r="P3238">
        <v>321.39999999999998</v>
      </c>
      <c r="Q3238">
        <f t="shared" si="262"/>
        <v>0.19274274664938557</v>
      </c>
      <c r="R3238">
        <f t="shared" si="263"/>
        <v>170.45999999999998</v>
      </c>
      <c r="S3238">
        <f t="shared" si="264"/>
        <v>0.17045999999999997</v>
      </c>
      <c r="T3238">
        <f t="shared" si="265"/>
        <v>-4.6944403847601706</v>
      </c>
      <c r="U3238">
        <f t="shared" si="266"/>
        <v>5.3055596152398294</v>
      </c>
    </row>
    <row r="3239" spans="16:21" x14ac:dyDescent="0.2">
      <c r="P3239">
        <v>321.5</v>
      </c>
      <c r="Q3239">
        <f t="shared" si="262"/>
        <v>0.19261986698885425</v>
      </c>
      <c r="R3239">
        <f t="shared" si="263"/>
        <v>170.45999999999998</v>
      </c>
      <c r="S3239">
        <f t="shared" si="264"/>
        <v>0.17045999999999997</v>
      </c>
      <c r="T3239">
        <f t="shared" si="265"/>
        <v>-4.697210033834935</v>
      </c>
      <c r="U3239">
        <f t="shared" si="266"/>
        <v>5.302789966165065</v>
      </c>
    </row>
    <row r="3240" spans="16:21" x14ac:dyDescent="0.2">
      <c r="P3240">
        <v>321.60000000000002</v>
      </c>
      <c r="Q3240">
        <f t="shared" si="262"/>
        <v>0.19249710384628954</v>
      </c>
      <c r="R3240">
        <f t="shared" si="263"/>
        <v>170.45999999999998</v>
      </c>
      <c r="S3240">
        <f t="shared" si="264"/>
        <v>0.17045999999999997</v>
      </c>
      <c r="T3240">
        <f t="shared" si="265"/>
        <v>-4.6999788215664751</v>
      </c>
      <c r="U3240">
        <f t="shared" si="266"/>
        <v>5.3000211784335249</v>
      </c>
    </row>
    <row r="3241" spans="16:21" x14ac:dyDescent="0.2">
      <c r="P3241">
        <v>321.7</v>
      </c>
      <c r="Q3241">
        <f t="shared" si="262"/>
        <v>0.19237445707502623</v>
      </c>
      <c r="R3241">
        <f t="shared" si="263"/>
        <v>170.45999999999998</v>
      </c>
      <c r="S3241">
        <f t="shared" si="264"/>
        <v>0.17045999999999997</v>
      </c>
      <c r="T3241">
        <f t="shared" si="265"/>
        <v>-4.7027467484903767</v>
      </c>
      <c r="U3241">
        <f t="shared" si="266"/>
        <v>5.2972532515096233</v>
      </c>
    </row>
    <row r="3242" spans="16:21" x14ac:dyDescent="0.2">
      <c r="P3242">
        <v>321.8</v>
      </c>
      <c r="Q3242">
        <f t="shared" si="262"/>
        <v>0.19225192652862955</v>
      </c>
      <c r="R3242">
        <f t="shared" si="263"/>
        <v>170.46</v>
      </c>
      <c r="S3242">
        <f t="shared" si="264"/>
        <v>0.17046</v>
      </c>
      <c r="T3242">
        <f t="shared" si="265"/>
        <v>-4.7055138151417211</v>
      </c>
      <c r="U3242">
        <f t="shared" si="266"/>
        <v>5.2944861848582789</v>
      </c>
    </row>
    <row r="3243" spans="16:21" x14ac:dyDescent="0.2">
      <c r="P3243">
        <v>321.89999999999998</v>
      </c>
      <c r="Q3243">
        <f t="shared" si="262"/>
        <v>0.19212951206089499</v>
      </c>
      <c r="R3243">
        <f t="shared" si="263"/>
        <v>170.45999999999998</v>
      </c>
      <c r="S3243">
        <f t="shared" si="264"/>
        <v>0.17045999999999997</v>
      </c>
      <c r="T3243">
        <f t="shared" si="265"/>
        <v>-4.708280022055078</v>
      </c>
      <c r="U3243">
        <f t="shared" si="266"/>
        <v>5.291719977944922</v>
      </c>
    </row>
    <row r="3244" spans="16:21" x14ac:dyDescent="0.2">
      <c r="P3244">
        <v>322</v>
      </c>
      <c r="Q3244">
        <f t="shared" si="262"/>
        <v>0.19200721352584679</v>
      </c>
      <c r="R3244">
        <f t="shared" si="263"/>
        <v>170.46</v>
      </c>
      <c r="S3244">
        <f t="shared" si="264"/>
        <v>0.17046</v>
      </c>
      <c r="T3244">
        <f t="shared" si="265"/>
        <v>-4.7110453697645269</v>
      </c>
      <c r="U3244">
        <f t="shared" si="266"/>
        <v>5.2889546302354731</v>
      </c>
    </row>
    <row r="3245" spans="16:21" x14ac:dyDescent="0.2">
      <c r="P3245">
        <v>322.10000000000002</v>
      </c>
      <c r="Q3245">
        <f t="shared" si="262"/>
        <v>0.19188503077773722</v>
      </c>
      <c r="R3245">
        <f t="shared" si="263"/>
        <v>170.45999999999998</v>
      </c>
      <c r="S3245">
        <f t="shared" si="264"/>
        <v>0.17045999999999997</v>
      </c>
      <c r="T3245">
        <f t="shared" si="265"/>
        <v>-4.7138098588036712</v>
      </c>
      <c r="U3245">
        <f t="shared" si="266"/>
        <v>5.2861901411963288</v>
      </c>
    </row>
    <row r="3246" spans="16:21" x14ac:dyDescent="0.2">
      <c r="P3246">
        <v>322.2</v>
      </c>
      <c r="Q3246">
        <f t="shared" si="262"/>
        <v>0.19176296367104861</v>
      </c>
      <c r="R3246">
        <f t="shared" si="263"/>
        <v>170.46</v>
      </c>
      <c r="S3246">
        <f t="shared" si="264"/>
        <v>0.17046</v>
      </c>
      <c r="T3246">
        <f t="shared" si="265"/>
        <v>-4.7165734897055813</v>
      </c>
      <c r="U3246">
        <f t="shared" si="266"/>
        <v>5.2834265102944187</v>
      </c>
    </row>
    <row r="3247" spans="16:21" x14ac:dyDescent="0.2">
      <c r="P3247">
        <v>322.3</v>
      </c>
      <c r="Q3247">
        <f t="shared" si="262"/>
        <v>0.19164101206049</v>
      </c>
      <c r="R3247">
        <f t="shared" si="263"/>
        <v>170.45999999999998</v>
      </c>
      <c r="S3247">
        <f t="shared" si="264"/>
        <v>0.17045999999999997</v>
      </c>
      <c r="T3247">
        <f t="shared" si="265"/>
        <v>-4.7193362630028517</v>
      </c>
      <c r="U3247">
        <f t="shared" si="266"/>
        <v>5.2806637369971483</v>
      </c>
    </row>
    <row r="3248" spans="16:21" x14ac:dyDescent="0.2">
      <c r="P3248">
        <v>322.39999999999998</v>
      </c>
      <c r="Q3248">
        <f t="shared" si="262"/>
        <v>0.1915191758009985</v>
      </c>
      <c r="R3248">
        <f t="shared" si="263"/>
        <v>170.46</v>
      </c>
      <c r="S3248">
        <f t="shared" si="264"/>
        <v>0.17046</v>
      </c>
      <c r="T3248">
        <f t="shared" si="265"/>
        <v>-4.7220981792275794</v>
      </c>
      <c r="U3248">
        <f t="shared" si="266"/>
        <v>5.2779018207724206</v>
      </c>
    </row>
    <row r="3249" spans="16:21" x14ac:dyDescent="0.2">
      <c r="P3249">
        <v>322.5</v>
      </c>
      <c r="Q3249">
        <f t="shared" si="262"/>
        <v>0.19139745474773764</v>
      </c>
      <c r="R3249">
        <f t="shared" si="263"/>
        <v>170.46</v>
      </c>
      <c r="S3249">
        <f t="shared" si="264"/>
        <v>0.17046</v>
      </c>
      <c r="T3249">
        <f t="shared" si="265"/>
        <v>-4.7248592389113782</v>
      </c>
      <c r="U3249">
        <f t="shared" si="266"/>
        <v>5.2751407610886218</v>
      </c>
    </row>
    <row r="3250" spans="16:21" x14ac:dyDescent="0.2">
      <c r="P3250">
        <v>322.60000000000002</v>
      </c>
      <c r="Q3250">
        <f t="shared" si="262"/>
        <v>0.19127584875609949</v>
      </c>
      <c r="R3250">
        <f t="shared" si="263"/>
        <v>170.45999999999998</v>
      </c>
      <c r="S3250">
        <f t="shared" si="264"/>
        <v>0.17045999999999997</v>
      </c>
      <c r="T3250">
        <f t="shared" si="265"/>
        <v>-4.727619442585322</v>
      </c>
      <c r="U3250">
        <f t="shared" si="266"/>
        <v>5.272380557414678</v>
      </c>
    </row>
    <row r="3251" spans="16:21" x14ac:dyDescent="0.2">
      <c r="P3251">
        <v>322.7</v>
      </c>
      <c r="Q3251">
        <f t="shared" si="262"/>
        <v>0.19115435768169986</v>
      </c>
      <c r="R3251">
        <f t="shared" si="263"/>
        <v>170.46000000000004</v>
      </c>
      <c r="S3251">
        <f t="shared" si="264"/>
        <v>0.17046000000000003</v>
      </c>
      <c r="T3251">
        <f t="shared" si="265"/>
        <v>-4.7303787907800512</v>
      </c>
      <c r="U3251">
        <f t="shared" si="266"/>
        <v>5.2696212092199488</v>
      </c>
    </row>
    <row r="3252" spans="16:21" x14ac:dyDescent="0.2">
      <c r="P3252">
        <v>322.8</v>
      </c>
      <c r="Q3252">
        <f t="shared" si="262"/>
        <v>0.1910329813803826</v>
      </c>
      <c r="R3252">
        <f t="shared" si="263"/>
        <v>170.46</v>
      </c>
      <c r="S3252">
        <f t="shared" si="264"/>
        <v>0.17046</v>
      </c>
      <c r="T3252">
        <f t="shared" si="265"/>
        <v>-4.7331372840256662</v>
      </c>
      <c r="U3252">
        <f t="shared" si="266"/>
        <v>5.2668627159743338</v>
      </c>
    </row>
    <row r="3253" spans="16:21" x14ac:dyDescent="0.2">
      <c r="P3253">
        <v>322.89999999999998</v>
      </c>
      <c r="Q3253">
        <f t="shared" si="262"/>
        <v>0.19091171970821511</v>
      </c>
      <c r="R3253">
        <f t="shared" si="263"/>
        <v>170.46</v>
      </c>
      <c r="S3253">
        <f t="shared" si="264"/>
        <v>0.17046</v>
      </c>
      <c r="T3253">
        <f t="shared" si="265"/>
        <v>-4.7358949228518128</v>
      </c>
      <c r="U3253">
        <f t="shared" si="266"/>
        <v>5.2641050771481872</v>
      </c>
    </row>
    <row r="3254" spans="16:21" x14ac:dyDescent="0.2">
      <c r="P3254">
        <v>323</v>
      </c>
      <c r="Q3254">
        <f t="shared" si="262"/>
        <v>0.19079057252149129</v>
      </c>
      <c r="R3254">
        <f t="shared" si="263"/>
        <v>170.45999999999998</v>
      </c>
      <c r="S3254">
        <f t="shared" si="264"/>
        <v>0.17045999999999997</v>
      </c>
      <c r="T3254">
        <f t="shared" si="265"/>
        <v>-4.7386517077876107</v>
      </c>
      <c r="U3254">
        <f t="shared" si="266"/>
        <v>5.2613482922123893</v>
      </c>
    </row>
    <row r="3255" spans="16:21" x14ac:dyDescent="0.2">
      <c r="P3255">
        <v>323.10000000000002</v>
      </c>
      <c r="Q3255">
        <f t="shared" si="262"/>
        <v>0.19066953967672895</v>
      </c>
      <c r="R3255">
        <f t="shared" si="263"/>
        <v>170.46</v>
      </c>
      <c r="S3255">
        <f t="shared" si="264"/>
        <v>0.17046</v>
      </c>
      <c r="T3255">
        <f t="shared" si="265"/>
        <v>-4.7414076393617037</v>
      </c>
      <c r="U3255">
        <f t="shared" si="266"/>
        <v>5.2585923606382963</v>
      </c>
    </row>
    <row r="3256" spans="16:21" x14ac:dyDescent="0.2">
      <c r="P3256">
        <v>323.2</v>
      </c>
      <c r="Q3256">
        <f t="shared" si="262"/>
        <v>0.19054862103067063</v>
      </c>
      <c r="R3256">
        <f t="shared" si="263"/>
        <v>170.45999999999998</v>
      </c>
      <c r="S3256">
        <f t="shared" si="264"/>
        <v>0.17045999999999997</v>
      </c>
      <c r="T3256">
        <f t="shared" si="265"/>
        <v>-4.7441627181022383</v>
      </c>
      <c r="U3256">
        <f t="shared" si="266"/>
        <v>5.2558372818977617</v>
      </c>
    </row>
    <row r="3257" spans="16:21" x14ac:dyDescent="0.2">
      <c r="P3257">
        <v>323.3</v>
      </c>
      <c r="Q3257">
        <f t="shared" si="262"/>
        <v>0.19042781644028078</v>
      </c>
      <c r="R3257">
        <f t="shared" si="263"/>
        <v>170.45999999999998</v>
      </c>
      <c r="S3257">
        <f t="shared" si="264"/>
        <v>0.17045999999999997</v>
      </c>
      <c r="T3257">
        <f t="shared" si="265"/>
        <v>-4.7469169445368991</v>
      </c>
      <c r="U3257">
        <f t="shared" si="266"/>
        <v>5.2530830554631009</v>
      </c>
    </row>
    <row r="3258" spans="16:21" x14ac:dyDescent="0.2">
      <c r="P3258">
        <v>323.39999999999998</v>
      </c>
      <c r="Q3258">
        <f t="shared" si="262"/>
        <v>0.19030712576274994</v>
      </c>
      <c r="R3258">
        <f t="shared" si="263"/>
        <v>170.46</v>
      </c>
      <c r="S3258">
        <f t="shared" si="264"/>
        <v>0.17046</v>
      </c>
      <c r="T3258">
        <f t="shared" si="265"/>
        <v>-4.7496703191928304</v>
      </c>
      <c r="U3258">
        <f t="shared" si="266"/>
        <v>5.2503296808071696</v>
      </c>
    </row>
    <row r="3259" spans="16:21" x14ac:dyDescent="0.2">
      <c r="P3259">
        <v>323.5</v>
      </c>
      <c r="Q3259">
        <f t="shared" si="262"/>
        <v>0.19018654885548883</v>
      </c>
      <c r="R3259">
        <f t="shared" si="263"/>
        <v>170.45999999999998</v>
      </c>
      <c r="S3259">
        <f t="shared" si="264"/>
        <v>0.17045999999999997</v>
      </c>
      <c r="T3259">
        <f t="shared" si="265"/>
        <v>-4.7524228425967436</v>
      </c>
      <c r="U3259">
        <f t="shared" si="266"/>
        <v>5.2475771574032564</v>
      </c>
    </row>
    <row r="3260" spans="16:21" x14ac:dyDescent="0.2">
      <c r="P3260">
        <v>323.60000000000002</v>
      </c>
      <c r="Q3260">
        <f t="shared" si="262"/>
        <v>0.19006608557613294</v>
      </c>
      <c r="R3260">
        <f t="shared" si="263"/>
        <v>170.46</v>
      </c>
      <c r="S3260">
        <f t="shared" si="264"/>
        <v>0.17046</v>
      </c>
      <c r="T3260">
        <f t="shared" si="265"/>
        <v>-4.7551745152748097</v>
      </c>
      <c r="U3260">
        <f t="shared" si="266"/>
        <v>5.2448254847251903</v>
      </c>
    </row>
    <row r="3261" spans="16:21" x14ac:dyDescent="0.2">
      <c r="P3261">
        <v>323.7</v>
      </c>
      <c r="Q3261">
        <f t="shared" si="262"/>
        <v>0.18994573578253821</v>
      </c>
      <c r="R3261">
        <f t="shared" si="263"/>
        <v>170.45999999999998</v>
      </c>
      <c r="S3261">
        <f t="shared" si="264"/>
        <v>0.17045999999999997</v>
      </c>
      <c r="T3261">
        <f t="shared" si="265"/>
        <v>-4.7579253377527522</v>
      </c>
      <c r="U3261">
        <f t="shared" si="266"/>
        <v>5.2420746622472478</v>
      </c>
    </row>
    <row r="3262" spans="16:21" x14ac:dyDescent="0.2">
      <c r="P3262">
        <v>323.8</v>
      </c>
      <c r="Q3262">
        <f t="shared" si="262"/>
        <v>0.18982549933278356</v>
      </c>
      <c r="R3262">
        <f t="shared" si="263"/>
        <v>170.46000000000004</v>
      </c>
      <c r="S3262">
        <f t="shared" si="264"/>
        <v>0.17046000000000003</v>
      </c>
      <c r="T3262">
        <f t="shared" si="265"/>
        <v>-4.7606753105557686</v>
      </c>
      <c r="U3262">
        <f t="shared" si="266"/>
        <v>5.2393246894442314</v>
      </c>
    </row>
    <row r="3263" spans="16:21" x14ac:dyDescent="0.2">
      <c r="P3263">
        <v>323.89999999999998</v>
      </c>
      <c r="Q3263">
        <f t="shared" si="262"/>
        <v>0.18970537608516744</v>
      </c>
      <c r="R3263">
        <f t="shared" si="263"/>
        <v>170.46</v>
      </c>
      <c r="S3263">
        <f t="shared" si="264"/>
        <v>0.17046</v>
      </c>
      <c r="T3263">
        <f t="shared" si="265"/>
        <v>-4.7634244342086234</v>
      </c>
      <c r="U3263">
        <f t="shared" si="266"/>
        <v>5.2365755657913766</v>
      </c>
    </row>
    <row r="3264" spans="16:21" x14ac:dyDescent="0.2">
      <c r="P3264">
        <v>324</v>
      </c>
      <c r="Q3264">
        <f t="shared" si="262"/>
        <v>0.18958536589821093</v>
      </c>
      <c r="R3264">
        <f t="shared" si="263"/>
        <v>170.45999999999998</v>
      </c>
      <c r="S3264">
        <f t="shared" si="264"/>
        <v>0.17045999999999997</v>
      </c>
      <c r="T3264">
        <f t="shared" si="265"/>
        <v>-4.7661727092355406</v>
      </c>
      <c r="U3264">
        <f t="shared" si="266"/>
        <v>5.2338272907644594</v>
      </c>
    </row>
    <row r="3265" spans="16:21" x14ac:dyDescent="0.2">
      <c r="P3265">
        <v>324.10000000000002</v>
      </c>
      <c r="Q3265">
        <f t="shared" si="262"/>
        <v>0.18946546863065411</v>
      </c>
      <c r="R3265">
        <f t="shared" si="263"/>
        <v>170.46</v>
      </c>
      <c r="S3265">
        <f t="shared" si="264"/>
        <v>0.17046</v>
      </c>
      <c r="T3265">
        <f t="shared" si="265"/>
        <v>-4.7689201361602969</v>
      </c>
      <c r="U3265">
        <f t="shared" si="266"/>
        <v>5.2310798638397031</v>
      </c>
    </row>
    <row r="3266" spans="16:21" x14ac:dyDescent="0.2">
      <c r="P3266">
        <v>324.2</v>
      </c>
      <c r="Q3266">
        <f t="shared" si="262"/>
        <v>0.18934568414145786</v>
      </c>
      <c r="R3266">
        <f t="shared" si="263"/>
        <v>170.45999999999998</v>
      </c>
      <c r="S3266">
        <f t="shared" si="264"/>
        <v>0.17045999999999997</v>
      </c>
      <c r="T3266">
        <f t="shared" si="265"/>
        <v>-4.7716667155061643</v>
      </c>
      <c r="U3266">
        <f t="shared" si="266"/>
        <v>5.2283332844938357</v>
      </c>
    </row>
    <row r="3267" spans="16:21" x14ac:dyDescent="0.2">
      <c r="P3267">
        <v>324.3</v>
      </c>
      <c r="Q3267">
        <f t="shared" si="262"/>
        <v>0.18922601228980238</v>
      </c>
      <c r="R3267">
        <f t="shared" si="263"/>
        <v>170.46</v>
      </c>
      <c r="S3267">
        <f t="shared" si="264"/>
        <v>0.17046</v>
      </c>
      <c r="T3267">
        <f t="shared" si="265"/>
        <v>-4.7744124477959389</v>
      </c>
      <c r="U3267">
        <f t="shared" si="266"/>
        <v>5.2255875522040611</v>
      </c>
    </row>
    <row r="3268" spans="16:21" x14ac:dyDescent="0.2">
      <c r="P3268">
        <v>324.39999999999998</v>
      </c>
      <c r="Q3268">
        <f t="shared" si="262"/>
        <v>0.18910645293508727</v>
      </c>
      <c r="R3268">
        <f t="shared" si="263"/>
        <v>170.46000000000004</v>
      </c>
      <c r="S3268">
        <f t="shared" si="264"/>
        <v>0.17046000000000003</v>
      </c>
      <c r="T3268">
        <f t="shared" si="265"/>
        <v>-4.7771573335519264</v>
      </c>
      <c r="U3268">
        <f t="shared" si="266"/>
        <v>5.2228426664480736</v>
      </c>
    </row>
    <row r="3269" spans="16:21" x14ac:dyDescent="0.2">
      <c r="P3269">
        <v>324.5</v>
      </c>
      <c r="Q3269">
        <f t="shared" si="262"/>
        <v>0.18898700593693094</v>
      </c>
      <c r="R3269">
        <f t="shared" si="263"/>
        <v>170.46</v>
      </c>
      <c r="S3269">
        <f t="shared" si="264"/>
        <v>0.17046</v>
      </c>
      <c r="T3269">
        <f t="shared" si="265"/>
        <v>-4.7799013732959494</v>
      </c>
      <c r="U3269">
        <f t="shared" si="266"/>
        <v>5.2200986267040506</v>
      </c>
    </row>
    <row r="3270" spans="16:21" x14ac:dyDescent="0.2">
      <c r="P3270">
        <v>324.60000000000002</v>
      </c>
      <c r="Q3270">
        <f t="shared" si="262"/>
        <v>0.18886767115516931</v>
      </c>
      <c r="R3270">
        <f t="shared" si="263"/>
        <v>170.45999999999998</v>
      </c>
      <c r="S3270">
        <f t="shared" si="264"/>
        <v>0.17045999999999997</v>
      </c>
      <c r="T3270">
        <f t="shared" si="265"/>
        <v>-4.7826445675493687</v>
      </c>
      <c r="U3270">
        <f t="shared" si="266"/>
        <v>5.2173554324506313</v>
      </c>
    </row>
    <row r="3271" spans="16:21" x14ac:dyDescent="0.2">
      <c r="P3271">
        <v>324.7</v>
      </c>
      <c r="Q3271">
        <f t="shared" si="262"/>
        <v>0.18874844844985772</v>
      </c>
      <c r="R3271">
        <f t="shared" si="263"/>
        <v>170.46</v>
      </c>
      <c r="S3271">
        <f t="shared" si="264"/>
        <v>0.17046</v>
      </c>
      <c r="T3271">
        <f t="shared" si="265"/>
        <v>-4.7853869168330263</v>
      </c>
      <c r="U3271">
        <f t="shared" si="266"/>
        <v>5.2146130831669737</v>
      </c>
    </row>
    <row r="3272" spans="16:21" x14ac:dyDescent="0.2">
      <c r="P3272">
        <v>324.8</v>
      </c>
      <c r="Q3272">
        <f t="shared" si="262"/>
        <v>0.18862933768126788</v>
      </c>
      <c r="R3272">
        <f t="shared" si="263"/>
        <v>170.45999999999998</v>
      </c>
      <c r="S3272">
        <f t="shared" si="264"/>
        <v>0.17045999999999997</v>
      </c>
      <c r="T3272">
        <f t="shared" si="265"/>
        <v>-4.7881284216673166</v>
      </c>
      <c r="U3272">
        <f t="shared" si="266"/>
        <v>5.2118715783326834</v>
      </c>
    </row>
    <row r="3273" spans="16:21" x14ac:dyDescent="0.2">
      <c r="P3273">
        <v>324.89999999999998</v>
      </c>
      <c r="Q3273">
        <f t="shared" si="262"/>
        <v>0.18851033870988873</v>
      </c>
      <c r="R3273">
        <f t="shared" si="263"/>
        <v>170.46</v>
      </c>
      <c r="S3273">
        <f t="shared" si="264"/>
        <v>0.17046</v>
      </c>
      <c r="T3273">
        <f t="shared" si="265"/>
        <v>-4.7908690825721436</v>
      </c>
      <c r="U3273">
        <f t="shared" si="266"/>
        <v>5.2091309174278564</v>
      </c>
    </row>
    <row r="3274" spans="16:21" x14ac:dyDescent="0.2">
      <c r="P3274">
        <v>325</v>
      </c>
      <c r="Q3274">
        <f t="shared" si="262"/>
        <v>0.18839145139642668</v>
      </c>
      <c r="R3274">
        <f t="shared" si="263"/>
        <v>170.45999999999998</v>
      </c>
      <c r="S3274">
        <f t="shared" si="264"/>
        <v>0.17045999999999997</v>
      </c>
      <c r="T3274">
        <f t="shared" si="265"/>
        <v>-4.7936089000669213</v>
      </c>
      <c r="U3274">
        <f t="shared" si="266"/>
        <v>5.2063910999330787</v>
      </c>
    </row>
    <row r="3275" spans="16:21" x14ac:dyDescent="0.2">
      <c r="P3275">
        <v>325.10000000000002</v>
      </c>
      <c r="Q3275">
        <f t="shared" si="262"/>
        <v>0.18827267560180413</v>
      </c>
      <c r="R3275">
        <f t="shared" si="263"/>
        <v>170.46</v>
      </c>
      <c r="S3275">
        <f t="shared" si="264"/>
        <v>0.17046</v>
      </c>
      <c r="T3275">
        <f t="shared" si="265"/>
        <v>-4.7963478746705874</v>
      </c>
      <c r="U3275">
        <f t="shared" si="266"/>
        <v>5.2036521253294126</v>
      </c>
    </row>
    <row r="3276" spans="16:21" x14ac:dyDescent="0.2">
      <c r="P3276">
        <v>325.2</v>
      </c>
      <c r="Q3276">
        <f t="shared" si="262"/>
        <v>0.18815401118715847</v>
      </c>
      <c r="R3276">
        <f t="shared" si="263"/>
        <v>170.46</v>
      </c>
      <c r="S3276">
        <f t="shared" si="264"/>
        <v>0.17046</v>
      </c>
      <c r="T3276">
        <f t="shared" si="265"/>
        <v>-4.799086006901625</v>
      </c>
      <c r="U3276">
        <f t="shared" si="266"/>
        <v>5.200913993098375</v>
      </c>
    </row>
    <row r="3277" spans="16:21" x14ac:dyDescent="0.2">
      <c r="P3277">
        <v>325.3</v>
      </c>
      <c r="Q3277">
        <f t="shared" si="262"/>
        <v>0.18803545801384455</v>
      </c>
      <c r="R3277">
        <f t="shared" si="263"/>
        <v>170.45999999999998</v>
      </c>
      <c r="S3277">
        <f t="shared" si="264"/>
        <v>0.17045999999999997</v>
      </c>
      <c r="T3277">
        <f t="shared" si="265"/>
        <v>-4.8018232972779984</v>
      </c>
      <c r="U3277">
        <f t="shared" si="266"/>
        <v>5.1981767027220016</v>
      </c>
    </row>
    <row r="3278" spans="16:21" x14ac:dyDescent="0.2">
      <c r="P3278">
        <v>325.39999999999998</v>
      </c>
      <c r="Q3278">
        <f t="shared" si="262"/>
        <v>0.18791701594343099</v>
      </c>
      <c r="R3278">
        <f t="shared" si="263"/>
        <v>170.46</v>
      </c>
      <c r="S3278">
        <f t="shared" si="264"/>
        <v>0.17046</v>
      </c>
      <c r="T3278">
        <f t="shared" si="265"/>
        <v>-4.8045597463172172</v>
      </c>
      <c r="U3278">
        <f t="shared" si="266"/>
        <v>5.1954402536827828</v>
      </c>
    </row>
    <row r="3279" spans="16:21" x14ac:dyDescent="0.2">
      <c r="P3279">
        <v>325.5</v>
      </c>
      <c r="Q3279">
        <f t="shared" si="262"/>
        <v>0.18779868483770121</v>
      </c>
      <c r="R3279">
        <f t="shared" si="263"/>
        <v>170.45999999999995</v>
      </c>
      <c r="S3279">
        <f t="shared" si="264"/>
        <v>0.17045999999999994</v>
      </c>
      <c r="T3279">
        <f t="shared" si="265"/>
        <v>-4.807295354536322</v>
      </c>
      <c r="U3279">
        <f t="shared" si="266"/>
        <v>5.192704645463678</v>
      </c>
    </row>
    <row r="3280" spans="16:21" x14ac:dyDescent="0.2">
      <c r="P3280">
        <v>325.60000000000002</v>
      </c>
      <c r="Q3280">
        <f t="shared" si="262"/>
        <v>0.18768046455865367</v>
      </c>
      <c r="R3280">
        <f t="shared" si="263"/>
        <v>170.46</v>
      </c>
      <c r="S3280">
        <f t="shared" si="264"/>
        <v>0.17046</v>
      </c>
      <c r="T3280">
        <f t="shared" si="265"/>
        <v>-4.8100301224518489</v>
      </c>
      <c r="U3280">
        <f t="shared" si="266"/>
        <v>5.1899698775481511</v>
      </c>
    </row>
    <row r="3281" spans="16:21" x14ac:dyDescent="0.2">
      <c r="P3281">
        <v>325.7</v>
      </c>
      <c r="Q3281">
        <f t="shared" si="262"/>
        <v>0.18756235496849949</v>
      </c>
      <c r="R3281">
        <f t="shared" si="263"/>
        <v>170.46000000000004</v>
      </c>
      <c r="S3281">
        <f t="shared" si="264"/>
        <v>0.17046000000000003</v>
      </c>
      <c r="T3281">
        <f t="shared" si="265"/>
        <v>-4.8127640505799008</v>
      </c>
      <c r="U3281">
        <f t="shared" si="266"/>
        <v>5.1872359494200992</v>
      </c>
    </row>
    <row r="3282" spans="16:21" x14ac:dyDescent="0.2">
      <c r="P3282">
        <v>325.8</v>
      </c>
      <c r="Q3282">
        <f t="shared" si="262"/>
        <v>0.18744435592966519</v>
      </c>
      <c r="R3282">
        <f t="shared" si="263"/>
        <v>170.46</v>
      </c>
      <c r="S3282">
        <f t="shared" si="264"/>
        <v>0.17046</v>
      </c>
      <c r="T3282">
        <f t="shared" si="265"/>
        <v>-4.8154971394360544</v>
      </c>
      <c r="U3282">
        <f t="shared" si="266"/>
        <v>5.1845028605639456</v>
      </c>
    </row>
    <row r="3283" spans="16:21" x14ac:dyDescent="0.2">
      <c r="P3283">
        <v>325.89999999999998</v>
      </c>
      <c r="Q3283">
        <f t="shared" si="262"/>
        <v>0.18732646730478872</v>
      </c>
      <c r="R3283">
        <f t="shared" si="263"/>
        <v>170.45999999999998</v>
      </c>
      <c r="S3283">
        <f t="shared" si="264"/>
        <v>0.17045999999999997</v>
      </c>
      <c r="T3283">
        <f t="shared" si="265"/>
        <v>-4.8182293895354533</v>
      </c>
      <c r="U3283">
        <f t="shared" si="266"/>
        <v>5.1817706104645467</v>
      </c>
    </row>
    <row r="3284" spans="16:21" x14ac:dyDescent="0.2">
      <c r="P3284">
        <v>326</v>
      </c>
      <c r="Q3284">
        <f t="shared" si="262"/>
        <v>0.18720868895672171</v>
      </c>
      <c r="R3284">
        <f t="shared" si="263"/>
        <v>170.46</v>
      </c>
      <c r="S3284">
        <f t="shared" si="264"/>
        <v>0.17046</v>
      </c>
      <c r="T3284">
        <f t="shared" si="265"/>
        <v>-4.8209608013927436</v>
      </c>
      <c r="U3284">
        <f t="shared" si="266"/>
        <v>5.1790391986072564</v>
      </c>
    </row>
    <row r="3285" spans="16:21" x14ac:dyDescent="0.2">
      <c r="P3285">
        <v>326.10000000000002</v>
      </c>
      <c r="Q3285">
        <f t="shared" si="262"/>
        <v>0.18709102074852743</v>
      </c>
      <c r="R3285">
        <f t="shared" si="263"/>
        <v>170.46000000000004</v>
      </c>
      <c r="S3285">
        <f t="shared" si="264"/>
        <v>0.17046000000000003</v>
      </c>
      <c r="T3285">
        <f t="shared" si="265"/>
        <v>-4.8236913755221167</v>
      </c>
      <c r="U3285">
        <f t="shared" si="266"/>
        <v>5.1763086244778833</v>
      </c>
    </row>
    <row r="3286" spans="16:21" x14ac:dyDescent="0.2">
      <c r="P3286">
        <v>326.2</v>
      </c>
      <c r="Q3286">
        <f t="shared" si="262"/>
        <v>0.18697346254348232</v>
      </c>
      <c r="R3286">
        <f t="shared" si="263"/>
        <v>170.45999999999998</v>
      </c>
      <c r="S3286">
        <f t="shared" si="264"/>
        <v>0.17045999999999997</v>
      </c>
      <c r="T3286">
        <f t="shared" si="265"/>
        <v>-4.8264211124372665</v>
      </c>
      <c r="U3286">
        <f t="shared" si="266"/>
        <v>5.1735788875627335</v>
      </c>
    </row>
    <row r="3287" spans="16:21" x14ac:dyDescent="0.2">
      <c r="P3287">
        <v>326.3</v>
      </c>
      <c r="Q3287">
        <f t="shared" si="262"/>
        <v>0.18685601420507322</v>
      </c>
      <c r="R3287">
        <f t="shared" si="263"/>
        <v>170.46</v>
      </c>
      <c r="S3287">
        <f t="shared" si="264"/>
        <v>0.17046</v>
      </c>
      <c r="T3287">
        <f t="shared" si="265"/>
        <v>-4.8291500126514322</v>
      </c>
      <c r="U3287">
        <f t="shared" si="266"/>
        <v>5.1708499873485678</v>
      </c>
    </row>
    <row r="3288" spans="16:21" x14ac:dyDescent="0.2">
      <c r="P3288">
        <v>326.39999999999998</v>
      </c>
      <c r="Q3288">
        <f t="shared" si="262"/>
        <v>0.18673867559699858</v>
      </c>
      <c r="R3288">
        <f t="shared" si="263"/>
        <v>170.46</v>
      </c>
      <c r="S3288">
        <f t="shared" si="264"/>
        <v>0.17046</v>
      </c>
      <c r="T3288">
        <f t="shared" si="265"/>
        <v>-4.831878076677377</v>
      </c>
      <c r="U3288">
        <f t="shared" si="266"/>
        <v>5.168121923322623</v>
      </c>
    </row>
    <row r="3289" spans="16:21" x14ac:dyDescent="0.2">
      <c r="P3289">
        <v>326.5</v>
      </c>
      <c r="Q3289">
        <f t="shared" ref="Q3289:Q3352" si="267">IF(P3289&gt;108,(100*(0.001*10^(T3289/10)-0.001*10^((T3289-$Q$20)/10))/($Q$19)),MIN(($S$19*LOG10(P3289)+$U$19),($S$20*LOG10(P3289)+$U$20),($S$21*LOG10(P3289)+$U$21)))</f>
        <v>0.18662144658316765</v>
      </c>
      <c r="R3289">
        <f t="shared" si="263"/>
        <v>170.46</v>
      </c>
      <c r="S3289">
        <f t="shared" si="264"/>
        <v>0.17046</v>
      </c>
      <c r="T3289">
        <f t="shared" si="265"/>
        <v>-4.8346053050273952</v>
      </c>
      <c r="U3289">
        <f t="shared" si="266"/>
        <v>5.1653946949726048</v>
      </c>
    </row>
    <row r="3290" spans="16:21" x14ac:dyDescent="0.2">
      <c r="P3290">
        <v>326.60000000000002</v>
      </c>
      <c r="Q3290">
        <f t="shared" si="267"/>
        <v>0.18650432702769978</v>
      </c>
      <c r="R3290">
        <f t="shared" ref="R3290:R3353" si="268">1000*(0.001*10^(T3290/10)-0.001*10^((T3290-$Q$20)/10))/(0.01*Q3290)</f>
        <v>170.45999999999998</v>
      </c>
      <c r="S3290">
        <f t="shared" ref="S3290:S3353" si="269">0.001*R3290</f>
        <v>0.17045999999999997</v>
      </c>
      <c r="T3290">
        <f t="shared" ref="T3290:T3353" si="270">U3290-$Q$21</f>
        <v>-4.8373316982133119</v>
      </c>
      <c r="U3290">
        <f t="shared" ref="U3290:U3353" si="271">MIN($D$28*LOG(P3290)+$D$26,$D$29*LOG(P3290)+$D$27)</f>
        <v>5.1626683017866881</v>
      </c>
    </row>
    <row r="3291" spans="16:21" x14ac:dyDescent="0.2">
      <c r="P3291">
        <v>326.7</v>
      </c>
      <c r="Q3291">
        <f t="shared" si="267"/>
        <v>0.18638731679492532</v>
      </c>
      <c r="R3291">
        <f t="shared" si="268"/>
        <v>170.46000000000004</v>
      </c>
      <c r="S3291">
        <f t="shared" si="269"/>
        <v>0.17046000000000003</v>
      </c>
      <c r="T3291">
        <f t="shared" si="270"/>
        <v>-4.8400572567464621</v>
      </c>
      <c r="U3291">
        <f t="shared" si="271"/>
        <v>5.1599427432535379</v>
      </c>
    </row>
    <row r="3292" spans="16:21" x14ac:dyDescent="0.2">
      <c r="P3292">
        <v>326.8</v>
      </c>
      <c r="Q3292">
        <f t="shared" si="267"/>
        <v>0.18627041574938269</v>
      </c>
      <c r="R3292">
        <f t="shared" si="268"/>
        <v>170.45999999999995</v>
      </c>
      <c r="S3292">
        <f t="shared" si="269"/>
        <v>0.17045999999999994</v>
      </c>
      <c r="T3292">
        <f t="shared" si="270"/>
        <v>-4.8427819811377475</v>
      </c>
      <c r="U3292">
        <f t="shared" si="271"/>
        <v>5.1572180188622525</v>
      </c>
    </row>
    <row r="3293" spans="16:21" x14ac:dyDescent="0.2">
      <c r="P3293">
        <v>326.89999999999998</v>
      </c>
      <c r="Q3293">
        <f t="shared" si="267"/>
        <v>0.18615362375582117</v>
      </c>
      <c r="R3293">
        <f t="shared" si="268"/>
        <v>170.46</v>
      </c>
      <c r="S3293">
        <f t="shared" si="269"/>
        <v>0.17046</v>
      </c>
      <c r="T3293">
        <f t="shared" si="270"/>
        <v>-4.8455058718975579</v>
      </c>
      <c r="U3293">
        <f t="shared" si="271"/>
        <v>5.1544941281024421</v>
      </c>
    </row>
    <row r="3294" spans="16:21" x14ac:dyDescent="0.2">
      <c r="P3294">
        <v>327</v>
      </c>
      <c r="Q3294">
        <f t="shared" si="267"/>
        <v>0.1860369406791974</v>
      </c>
      <c r="R3294">
        <f t="shared" si="268"/>
        <v>170.46000000000004</v>
      </c>
      <c r="S3294">
        <f t="shared" si="269"/>
        <v>0.17046000000000003</v>
      </c>
      <c r="T3294">
        <f t="shared" si="270"/>
        <v>-4.8482289295358569</v>
      </c>
      <c r="U3294">
        <f t="shared" si="271"/>
        <v>5.1517710704641431</v>
      </c>
    </row>
    <row r="3295" spans="16:21" x14ac:dyDescent="0.2">
      <c r="P3295">
        <v>327.10000000000002</v>
      </c>
      <c r="Q3295">
        <f t="shared" si="267"/>
        <v>0.18592036638467696</v>
      </c>
      <c r="R3295">
        <f t="shared" si="268"/>
        <v>170.46</v>
      </c>
      <c r="S3295">
        <f t="shared" si="269"/>
        <v>0.17046</v>
      </c>
      <c r="T3295">
        <f t="shared" si="270"/>
        <v>-4.8509511545621251</v>
      </c>
      <c r="U3295">
        <f t="shared" si="271"/>
        <v>5.1490488454378749</v>
      </c>
    </row>
    <row r="3296" spans="16:21" x14ac:dyDescent="0.2">
      <c r="P3296">
        <v>327.2</v>
      </c>
      <c r="Q3296">
        <f t="shared" si="267"/>
        <v>0.18580390073763473</v>
      </c>
      <c r="R3296">
        <f t="shared" si="268"/>
        <v>170.46</v>
      </c>
      <c r="S3296">
        <f t="shared" si="269"/>
        <v>0.17046</v>
      </c>
      <c r="T3296">
        <f t="shared" si="270"/>
        <v>-4.8536725474853455</v>
      </c>
      <c r="U3296">
        <f t="shared" si="271"/>
        <v>5.1463274525146545</v>
      </c>
    </row>
    <row r="3297" spans="16:21" x14ac:dyDescent="0.2">
      <c r="P3297">
        <v>327.3</v>
      </c>
      <c r="Q3297">
        <f t="shared" si="267"/>
        <v>0.18568754360365106</v>
      </c>
      <c r="R3297">
        <f t="shared" si="268"/>
        <v>170.46</v>
      </c>
      <c r="S3297">
        <f t="shared" si="269"/>
        <v>0.17046</v>
      </c>
      <c r="T3297">
        <f t="shared" si="270"/>
        <v>-4.856393108814089</v>
      </c>
      <c r="U3297">
        <f t="shared" si="271"/>
        <v>5.143606891185911</v>
      </c>
    </row>
    <row r="3298" spans="16:21" x14ac:dyDescent="0.2">
      <c r="P3298">
        <v>327.39999999999998</v>
      </c>
      <c r="Q3298">
        <f t="shared" si="267"/>
        <v>0.18557129484851581</v>
      </c>
      <c r="R3298">
        <f t="shared" si="268"/>
        <v>170.45999999999998</v>
      </c>
      <c r="S3298">
        <f t="shared" si="269"/>
        <v>0.17045999999999997</v>
      </c>
      <c r="T3298">
        <f t="shared" si="270"/>
        <v>-4.859112839056408</v>
      </c>
      <c r="U3298">
        <f t="shared" si="271"/>
        <v>5.140887160943592</v>
      </c>
    </row>
    <row r="3299" spans="16:21" x14ac:dyDescent="0.2">
      <c r="P3299">
        <v>327.5</v>
      </c>
      <c r="Q3299">
        <f t="shared" si="267"/>
        <v>0.18545515433822377</v>
      </c>
      <c r="R3299">
        <f t="shared" si="268"/>
        <v>170.46</v>
      </c>
      <c r="S3299">
        <f t="shared" si="269"/>
        <v>0.17046</v>
      </c>
      <c r="T3299">
        <f t="shared" si="270"/>
        <v>-4.8618317387199355</v>
      </c>
      <c r="U3299">
        <f t="shared" si="271"/>
        <v>5.1381682612800645</v>
      </c>
    </row>
    <row r="3300" spans="16:21" x14ac:dyDescent="0.2">
      <c r="P3300">
        <v>327.60000000000002</v>
      </c>
      <c r="Q3300">
        <f t="shared" si="267"/>
        <v>0.18533912193897792</v>
      </c>
      <c r="R3300">
        <f t="shared" si="268"/>
        <v>170.46</v>
      </c>
      <c r="S3300">
        <f t="shared" si="269"/>
        <v>0.17046</v>
      </c>
      <c r="T3300">
        <f t="shared" si="270"/>
        <v>-4.8645498083117999</v>
      </c>
      <c r="U3300">
        <f t="shared" si="271"/>
        <v>5.1354501916882001</v>
      </c>
    </row>
    <row r="3301" spans="16:21" x14ac:dyDescent="0.2">
      <c r="P3301">
        <v>327.7</v>
      </c>
      <c r="Q3301">
        <f t="shared" si="267"/>
        <v>0.1852231975171863</v>
      </c>
      <c r="R3301">
        <f t="shared" si="268"/>
        <v>170.46</v>
      </c>
      <c r="S3301">
        <f t="shared" si="269"/>
        <v>0.17046</v>
      </c>
      <c r="T3301">
        <f t="shared" si="270"/>
        <v>-4.8672670483386966</v>
      </c>
      <c r="U3301">
        <f t="shared" si="271"/>
        <v>5.1327329516613034</v>
      </c>
    </row>
    <row r="3302" spans="16:21" x14ac:dyDescent="0.2">
      <c r="P3302">
        <v>327.8</v>
      </c>
      <c r="Q3302">
        <f t="shared" si="267"/>
        <v>0.18510738093946286</v>
      </c>
      <c r="R3302">
        <f t="shared" si="268"/>
        <v>170.46</v>
      </c>
      <c r="S3302">
        <f t="shared" si="269"/>
        <v>0.17046</v>
      </c>
      <c r="T3302">
        <f t="shared" si="270"/>
        <v>-4.8699834593068445</v>
      </c>
      <c r="U3302">
        <f t="shared" si="271"/>
        <v>5.1300165406931555</v>
      </c>
    </row>
    <row r="3303" spans="16:21" x14ac:dyDescent="0.2">
      <c r="P3303">
        <v>327.9</v>
      </c>
      <c r="Q3303">
        <f t="shared" si="267"/>
        <v>0.18499167207262818</v>
      </c>
      <c r="R3303">
        <f t="shared" si="268"/>
        <v>170.45999999999998</v>
      </c>
      <c r="S3303">
        <f t="shared" si="269"/>
        <v>0.17045999999999997</v>
      </c>
      <c r="T3303">
        <f t="shared" si="270"/>
        <v>-4.8726990417219795</v>
      </c>
      <c r="U3303">
        <f t="shared" si="271"/>
        <v>5.1273009582780205</v>
      </c>
    </row>
    <row r="3304" spans="16:21" x14ac:dyDescent="0.2">
      <c r="P3304">
        <v>328</v>
      </c>
      <c r="Q3304">
        <f t="shared" si="267"/>
        <v>0.18487607078370574</v>
      </c>
      <c r="R3304">
        <f t="shared" si="268"/>
        <v>170.45999999999998</v>
      </c>
      <c r="S3304">
        <f t="shared" si="269"/>
        <v>0.17045999999999997</v>
      </c>
      <c r="T3304">
        <f t="shared" si="270"/>
        <v>-4.8754137960894184</v>
      </c>
      <c r="U3304">
        <f t="shared" si="271"/>
        <v>5.1245862039105816</v>
      </c>
    </row>
    <row r="3305" spans="16:21" x14ac:dyDescent="0.2">
      <c r="P3305">
        <v>328.1</v>
      </c>
      <c r="Q3305">
        <f t="shared" si="267"/>
        <v>0.18476057693992559</v>
      </c>
      <c r="R3305">
        <f t="shared" si="268"/>
        <v>170.46</v>
      </c>
      <c r="S3305">
        <f t="shared" si="269"/>
        <v>0.17046</v>
      </c>
      <c r="T3305">
        <f t="shared" si="270"/>
        <v>-4.8781277229139732</v>
      </c>
      <c r="U3305">
        <f t="shared" si="271"/>
        <v>5.1218722770860268</v>
      </c>
    </row>
    <row r="3306" spans="16:21" x14ac:dyDescent="0.2">
      <c r="P3306">
        <v>328.2</v>
      </c>
      <c r="Q3306">
        <f t="shared" si="267"/>
        <v>0.18464519040872074</v>
      </c>
      <c r="R3306">
        <f t="shared" si="268"/>
        <v>170.46</v>
      </c>
      <c r="S3306">
        <f t="shared" si="269"/>
        <v>0.17046</v>
      </c>
      <c r="T3306">
        <f t="shared" si="270"/>
        <v>-4.8808408227000228</v>
      </c>
      <c r="U3306">
        <f t="shared" si="271"/>
        <v>5.1191591772999772</v>
      </c>
    </row>
    <row r="3307" spans="16:21" x14ac:dyDescent="0.2">
      <c r="P3307">
        <v>328.3</v>
      </c>
      <c r="Q3307">
        <f t="shared" si="267"/>
        <v>0.18452991105772892</v>
      </c>
      <c r="R3307">
        <f t="shared" si="268"/>
        <v>170.46</v>
      </c>
      <c r="S3307">
        <f t="shared" si="269"/>
        <v>0.17046</v>
      </c>
      <c r="T3307">
        <f t="shared" si="270"/>
        <v>-4.8835530959514699</v>
      </c>
      <c r="U3307">
        <f t="shared" si="271"/>
        <v>5.1164469040485301</v>
      </c>
    </row>
    <row r="3308" spans="16:21" x14ac:dyDescent="0.2">
      <c r="P3308">
        <v>328.4</v>
      </c>
      <c r="Q3308">
        <f t="shared" si="267"/>
        <v>0.18441473875479089</v>
      </c>
      <c r="R3308">
        <f t="shared" si="268"/>
        <v>170.46</v>
      </c>
      <c r="S3308">
        <f t="shared" si="269"/>
        <v>0.17046</v>
      </c>
      <c r="T3308">
        <f t="shared" si="270"/>
        <v>-4.8862645431717624</v>
      </c>
      <c r="U3308">
        <f t="shared" si="271"/>
        <v>5.1137354568282376</v>
      </c>
    </row>
    <row r="3309" spans="16:21" x14ac:dyDescent="0.2">
      <c r="P3309">
        <v>328.5</v>
      </c>
      <c r="Q3309">
        <f t="shared" si="267"/>
        <v>0.18429967336795092</v>
      </c>
      <c r="R3309">
        <f t="shared" si="268"/>
        <v>170.46</v>
      </c>
      <c r="S3309">
        <f t="shared" si="269"/>
        <v>0.17046</v>
      </c>
      <c r="T3309">
        <f t="shared" si="270"/>
        <v>-4.8889751648638864</v>
      </c>
      <c r="U3309">
        <f t="shared" si="271"/>
        <v>5.1110248351361136</v>
      </c>
    </row>
    <row r="3310" spans="16:21" x14ac:dyDescent="0.2">
      <c r="P3310">
        <v>328.6</v>
      </c>
      <c r="Q3310">
        <f t="shared" si="267"/>
        <v>0.18418471476545525</v>
      </c>
      <c r="R3310">
        <f t="shared" si="268"/>
        <v>170.46</v>
      </c>
      <c r="S3310">
        <f t="shared" si="269"/>
        <v>0.17046</v>
      </c>
      <c r="T3310">
        <f t="shared" si="270"/>
        <v>-4.8916849615303803</v>
      </c>
      <c r="U3310">
        <f t="shared" si="271"/>
        <v>5.1083150384696197</v>
      </c>
    </row>
    <row r="3311" spans="16:21" x14ac:dyDescent="0.2">
      <c r="P3311">
        <v>328.7</v>
      </c>
      <c r="Q3311">
        <f t="shared" si="267"/>
        <v>0.18406986281575366</v>
      </c>
      <c r="R3311">
        <f t="shared" si="268"/>
        <v>170.46</v>
      </c>
      <c r="S3311">
        <f t="shared" si="269"/>
        <v>0.17046</v>
      </c>
      <c r="T3311">
        <f t="shared" si="270"/>
        <v>-4.8943939336732996</v>
      </c>
      <c r="U3311">
        <f t="shared" si="271"/>
        <v>5.1056060663267004</v>
      </c>
    </row>
    <row r="3312" spans="16:21" x14ac:dyDescent="0.2">
      <c r="P3312">
        <v>328.8</v>
      </c>
      <c r="Q3312">
        <f t="shared" si="267"/>
        <v>0.18395511738749717</v>
      </c>
      <c r="R3312">
        <f t="shared" si="268"/>
        <v>170.46000000000004</v>
      </c>
      <c r="S3312">
        <f t="shared" si="269"/>
        <v>0.17046000000000003</v>
      </c>
      <c r="T3312">
        <f t="shared" si="270"/>
        <v>-4.8971020817942588</v>
      </c>
      <c r="U3312">
        <f t="shared" si="271"/>
        <v>5.1028979182057412</v>
      </c>
    </row>
    <row r="3313" spans="16:21" x14ac:dyDescent="0.2">
      <c r="P3313">
        <v>328.9</v>
      </c>
      <c r="Q3313">
        <f t="shared" si="267"/>
        <v>0.18384047834953882</v>
      </c>
      <c r="R3313">
        <f t="shared" si="268"/>
        <v>170.46</v>
      </c>
      <c r="S3313">
        <f t="shared" si="269"/>
        <v>0.17046</v>
      </c>
      <c r="T3313">
        <f t="shared" si="270"/>
        <v>-4.8998094063944109</v>
      </c>
      <c r="U3313">
        <f t="shared" si="271"/>
        <v>5.1001905936055891</v>
      </c>
    </row>
    <row r="3314" spans="16:21" x14ac:dyDescent="0.2">
      <c r="P3314">
        <v>329</v>
      </c>
      <c r="Q3314">
        <f t="shared" si="267"/>
        <v>0.18372594557093166</v>
      </c>
      <c r="R3314">
        <f t="shared" si="268"/>
        <v>170.46</v>
      </c>
      <c r="S3314">
        <f t="shared" si="269"/>
        <v>0.17046</v>
      </c>
      <c r="T3314">
        <f t="shared" si="270"/>
        <v>-4.9025159079744753</v>
      </c>
      <c r="U3314">
        <f t="shared" si="271"/>
        <v>5.0974840920255247</v>
      </c>
    </row>
    <row r="3315" spans="16:21" x14ac:dyDescent="0.2">
      <c r="P3315">
        <v>329.1</v>
      </c>
      <c r="Q3315">
        <f t="shared" si="267"/>
        <v>0.18361151892093241</v>
      </c>
      <c r="R3315">
        <f t="shared" si="268"/>
        <v>170.46000000000004</v>
      </c>
      <c r="S3315">
        <f t="shared" si="269"/>
        <v>0.17046000000000003</v>
      </c>
      <c r="T3315">
        <f t="shared" si="270"/>
        <v>-4.9052215870346529</v>
      </c>
      <c r="U3315">
        <f t="shared" si="271"/>
        <v>5.0947784129653471</v>
      </c>
    </row>
    <row r="3316" spans="16:21" x14ac:dyDescent="0.2">
      <c r="P3316">
        <v>329.2</v>
      </c>
      <c r="Q3316">
        <f t="shared" si="267"/>
        <v>0.18349719826899519</v>
      </c>
      <c r="R3316">
        <f t="shared" si="268"/>
        <v>170.46000000000004</v>
      </c>
      <c r="S3316">
        <f t="shared" si="269"/>
        <v>0.17046000000000003</v>
      </c>
      <c r="T3316">
        <f t="shared" si="270"/>
        <v>-4.9079264440747608</v>
      </c>
      <c r="U3316">
        <f t="shared" si="271"/>
        <v>5.0920735559252392</v>
      </c>
    </row>
    <row r="3317" spans="16:21" x14ac:dyDescent="0.2">
      <c r="P3317">
        <v>329.3</v>
      </c>
      <c r="Q3317">
        <f t="shared" si="267"/>
        <v>0.1833829834847768</v>
      </c>
      <c r="R3317">
        <f t="shared" si="268"/>
        <v>170.46</v>
      </c>
      <c r="S3317">
        <f t="shared" si="269"/>
        <v>0.17046</v>
      </c>
      <c r="T3317">
        <f t="shared" si="270"/>
        <v>-4.9106304795941043</v>
      </c>
      <c r="U3317">
        <f t="shared" si="271"/>
        <v>5.0893695204058957</v>
      </c>
    </row>
    <row r="3318" spans="16:21" x14ac:dyDescent="0.2">
      <c r="P3318">
        <v>329.4</v>
      </c>
      <c r="Q3318">
        <f t="shared" si="267"/>
        <v>0.18326887443813217</v>
      </c>
      <c r="R3318">
        <f t="shared" si="268"/>
        <v>170.46</v>
      </c>
      <c r="S3318">
        <f t="shared" si="269"/>
        <v>0.17046</v>
      </c>
      <c r="T3318">
        <f t="shared" si="270"/>
        <v>-4.9133336940915697</v>
      </c>
      <c r="U3318">
        <f t="shared" si="271"/>
        <v>5.0866663059084303</v>
      </c>
    </row>
    <row r="3319" spans="16:21" x14ac:dyDescent="0.2">
      <c r="P3319">
        <v>329.5</v>
      </c>
      <c r="Q3319">
        <f t="shared" si="267"/>
        <v>0.18315487099911573</v>
      </c>
      <c r="R3319">
        <f t="shared" si="268"/>
        <v>170.45999999999998</v>
      </c>
      <c r="S3319">
        <f t="shared" si="269"/>
        <v>0.17045999999999997</v>
      </c>
      <c r="T3319">
        <f t="shared" si="270"/>
        <v>-4.9160360880655887</v>
      </c>
      <c r="U3319">
        <f t="shared" si="271"/>
        <v>5.0839639119344113</v>
      </c>
    </row>
    <row r="3320" spans="16:21" x14ac:dyDescent="0.2">
      <c r="P3320">
        <v>329.6</v>
      </c>
      <c r="Q3320">
        <f t="shared" si="267"/>
        <v>0.18304097303798264</v>
      </c>
      <c r="R3320">
        <f t="shared" si="268"/>
        <v>170.46</v>
      </c>
      <c r="S3320">
        <f t="shared" si="269"/>
        <v>0.17046</v>
      </c>
      <c r="T3320">
        <f t="shared" si="270"/>
        <v>-4.9187376620141023</v>
      </c>
      <c r="U3320">
        <f t="shared" si="271"/>
        <v>5.0812623379858977</v>
      </c>
    </row>
    <row r="3321" spans="16:21" x14ac:dyDescent="0.2">
      <c r="P3321">
        <v>329.7</v>
      </c>
      <c r="Q3321">
        <f t="shared" si="267"/>
        <v>0.1829271804251851</v>
      </c>
      <c r="R3321">
        <f t="shared" si="268"/>
        <v>170.46</v>
      </c>
      <c r="S3321">
        <f t="shared" si="269"/>
        <v>0.17046</v>
      </c>
      <c r="T3321">
        <f t="shared" si="270"/>
        <v>-4.9214384164346328</v>
      </c>
      <c r="U3321">
        <f t="shared" si="271"/>
        <v>5.0785615835653672</v>
      </c>
    </row>
    <row r="3322" spans="16:21" x14ac:dyDescent="0.2">
      <c r="P3322">
        <v>329.8</v>
      </c>
      <c r="Q3322">
        <f t="shared" si="267"/>
        <v>0.18281349303137398</v>
      </c>
      <c r="R3322">
        <f t="shared" si="268"/>
        <v>170.46</v>
      </c>
      <c r="S3322">
        <f t="shared" si="269"/>
        <v>0.17046</v>
      </c>
      <c r="T3322">
        <f t="shared" si="270"/>
        <v>-4.9241383518242472</v>
      </c>
      <c r="U3322">
        <f t="shared" si="271"/>
        <v>5.0758616481757528</v>
      </c>
    </row>
    <row r="3323" spans="16:21" x14ac:dyDescent="0.2">
      <c r="P3323">
        <v>329.9</v>
      </c>
      <c r="Q3323">
        <f t="shared" si="267"/>
        <v>0.18269991072739836</v>
      </c>
      <c r="R3323">
        <f t="shared" si="268"/>
        <v>170.46</v>
      </c>
      <c r="S3323">
        <f t="shared" si="269"/>
        <v>0.17046</v>
      </c>
      <c r="T3323">
        <f t="shared" si="270"/>
        <v>-4.9268374686795511</v>
      </c>
      <c r="U3323">
        <f t="shared" si="271"/>
        <v>5.0731625313204489</v>
      </c>
    </row>
    <row r="3324" spans="16:21" x14ac:dyDescent="0.2">
      <c r="P3324">
        <v>330</v>
      </c>
      <c r="Q3324">
        <f t="shared" si="267"/>
        <v>0.18258643338430547</v>
      </c>
      <c r="R3324">
        <f t="shared" si="268"/>
        <v>170.45999999999998</v>
      </c>
      <c r="S3324">
        <f t="shared" si="269"/>
        <v>0.17045999999999997</v>
      </c>
      <c r="T3324">
        <f t="shared" si="270"/>
        <v>-4.929535767496688</v>
      </c>
      <c r="U3324">
        <f t="shared" si="271"/>
        <v>5.070464232503312</v>
      </c>
    </row>
    <row r="3325" spans="16:21" x14ac:dyDescent="0.2">
      <c r="P3325">
        <v>330.1</v>
      </c>
      <c r="Q3325">
        <f t="shared" si="267"/>
        <v>0.18247306087333831</v>
      </c>
      <c r="R3325">
        <f t="shared" si="268"/>
        <v>170.46</v>
      </c>
      <c r="S3325">
        <f t="shared" si="269"/>
        <v>0.17046</v>
      </c>
      <c r="T3325">
        <f t="shared" si="270"/>
        <v>-4.9322332487713823</v>
      </c>
      <c r="U3325">
        <f t="shared" si="271"/>
        <v>5.0677667512286177</v>
      </c>
    </row>
    <row r="3326" spans="16:21" x14ac:dyDescent="0.2">
      <c r="P3326">
        <v>330.2</v>
      </c>
      <c r="Q3326">
        <f t="shared" si="267"/>
        <v>0.18235979306593803</v>
      </c>
      <c r="R3326">
        <f t="shared" si="268"/>
        <v>170.45999999999998</v>
      </c>
      <c r="S3326">
        <f t="shared" si="269"/>
        <v>0.17045999999999997</v>
      </c>
      <c r="T3326">
        <f t="shared" si="270"/>
        <v>-4.9349299129988822</v>
      </c>
      <c r="U3326">
        <f t="shared" si="271"/>
        <v>5.0650700870011178</v>
      </c>
    </row>
    <row r="3327" spans="16:21" x14ac:dyDescent="0.2">
      <c r="P3327">
        <v>330.3</v>
      </c>
      <c r="Q3327">
        <f t="shared" si="267"/>
        <v>0.18224662983374204</v>
      </c>
      <c r="R3327">
        <f t="shared" si="268"/>
        <v>170.45999999999998</v>
      </c>
      <c r="S3327">
        <f t="shared" si="269"/>
        <v>0.17045999999999997</v>
      </c>
      <c r="T3327">
        <f t="shared" si="270"/>
        <v>-4.9376257606739884</v>
      </c>
      <c r="U3327">
        <f t="shared" si="271"/>
        <v>5.0623742393260116</v>
      </c>
    </row>
    <row r="3328" spans="16:21" x14ac:dyDescent="0.2">
      <c r="P3328">
        <v>330.4</v>
      </c>
      <c r="Q3328">
        <f t="shared" si="267"/>
        <v>0.18213357104858363</v>
      </c>
      <c r="R3328">
        <f t="shared" si="268"/>
        <v>170.45999999999998</v>
      </c>
      <c r="S3328">
        <f t="shared" si="269"/>
        <v>0.17045999999999997</v>
      </c>
      <c r="T3328">
        <f t="shared" si="270"/>
        <v>-4.940320792291061</v>
      </c>
      <c r="U3328">
        <f t="shared" si="271"/>
        <v>5.059679207708939</v>
      </c>
    </row>
    <row r="3329" spans="16:21" x14ac:dyDescent="0.2">
      <c r="P3329">
        <v>330.5</v>
      </c>
      <c r="Q3329">
        <f t="shared" si="267"/>
        <v>0.18202061658249213</v>
      </c>
      <c r="R3329">
        <f t="shared" si="268"/>
        <v>170.46</v>
      </c>
      <c r="S3329">
        <f t="shared" si="269"/>
        <v>0.17046</v>
      </c>
      <c r="T3329">
        <f t="shared" si="270"/>
        <v>-4.9430150083440054</v>
      </c>
      <c r="U3329">
        <f t="shared" si="271"/>
        <v>5.0569849916559946</v>
      </c>
    </row>
    <row r="3330" spans="16:21" x14ac:dyDescent="0.2">
      <c r="P3330">
        <v>330.6</v>
      </c>
      <c r="Q3330">
        <f t="shared" si="267"/>
        <v>0.18190776630769198</v>
      </c>
      <c r="R3330">
        <f t="shared" si="268"/>
        <v>170.46</v>
      </c>
      <c r="S3330">
        <f t="shared" si="269"/>
        <v>0.17046</v>
      </c>
      <c r="T3330">
        <f t="shared" si="270"/>
        <v>-4.9457084093262864</v>
      </c>
      <c r="U3330">
        <f t="shared" si="271"/>
        <v>5.0542915906737136</v>
      </c>
    </row>
    <row r="3331" spans="16:21" x14ac:dyDescent="0.2">
      <c r="P3331">
        <v>330.7</v>
      </c>
      <c r="Q3331">
        <f t="shared" si="267"/>
        <v>0.18179502009660339</v>
      </c>
      <c r="R3331">
        <f t="shared" si="268"/>
        <v>170.46</v>
      </c>
      <c r="S3331">
        <f t="shared" si="269"/>
        <v>0.17046</v>
      </c>
      <c r="T3331">
        <f t="shared" si="270"/>
        <v>-4.948400995730907</v>
      </c>
      <c r="U3331">
        <f t="shared" si="271"/>
        <v>5.051599004269093</v>
      </c>
    </row>
    <row r="3332" spans="16:21" x14ac:dyDescent="0.2">
      <c r="P3332">
        <v>330.8</v>
      </c>
      <c r="Q3332">
        <f t="shared" si="267"/>
        <v>0.1816823778218406</v>
      </c>
      <c r="R3332">
        <f t="shared" si="268"/>
        <v>170.45999999999998</v>
      </c>
      <c r="S3332">
        <f t="shared" si="269"/>
        <v>0.17045999999999997</v>
      </c>
      <c r="T3332">
        <f t="shared" si="270"/>
        <v>-4.9510927680504366</v>
      </c>
      <c r="U3332">
        <f t="shared" si="271"/>
        <v>5.0489072319495634</v>
      </c>
    </row>
    <row r="3333" spans="16:21" x14ac:dyDescent="0.2">
      <c r="P3333">
        <v>330.9</v>
      </c>
      <c r="Q3333">
        <f t="shared" si="267"/>
        <v>0.18156983935621299</v>
      </c>
      <c r="R3333">
        <f t="shared" si="268"/>
        <v>170.46</v>
      </c>
      <c r="S3333">
        <f t="shared" si="269"/>
        <v>0.17046</v>
      </c>
      <c r="T3333">
        <f t="shared" si="270"/>
        <v>-4.9537837267769831</v>
      </c>
      <c r="U3333">
        <f t="shared" si="271"/>
        <v>5.0462162732230169</v>
      </c>
    </row>
    <row r="3334" spans="16:21" x14ac:dyDescent="0.2">
      <c r="P3334">
        <v>331</v>
      </c>
      <c r="Q3334">
        <f t="shared" si="267"/>
        <v>0.18145740457272266</v>
      </c>
      <c r="R3334">
        <f t="shared" si="268"/>
        <v>170.46</v>
      </c>
      <c r="S3334">
        <f t="shared" si="269"/>
        <v>0.17046</v>
      </c>
      <c r="T3334">
        <f t="shared" si="270"/>
        <v>-4.9564738724022348</v>
      </c>
      <c r="U3334">
        <f t="shared" si="271"/>
        <v>5.0435261275977652</v>
      </c>
    </row>
    <row r="3335" spans="16:21" x14ac:dyDescent="0.2">
      <c r="P3335">
        <v>331.1</v>
      </c>
      <c r="Q3335">
        <f t="shared" si="267"/>
        <v>0.18134507334456687</v>
      </c>
      <c r="R3335">
        <f t="shared" si="268"/>
        <v>170.46</v>
      </c>
      <c r="S3335">
        <f t="shared" si="269"/>
        <v>0.17046</v>
      </c>
      <c r="T3335">
        <f t="shared" si="270"/>
        <v>-4.9591632054174042</v>
      </c>
      <c r="U3335">
        <f t="shared" si="271"/>
        <v>5.0408367945825958</v>
      </c>
    </row>
    <row r="3336" spans="16:21" x14ac:dyDescent="0.2">
      <c r="P3336">
        <v>331.2</v>
      </c>
      <c r="Q3336">
        <f t="shared" si="267"/>
        <v>0.18123284554513577</v>
      </c>
      <c r="R3336">
        <f t="shared" si="268"/>
        <v>170.46</v>
      </c>
      <c r="S3336">
        <f t="shared" si="269"/>
        <v>0.17046</v>
      </c>
      <c r="T3336">
        <f t="shared" si="270"/>
        <v>-4.9618517263132631</v>
      </c>
      <c r="U3336">
        <f t="shared" si="271"/>
        <v>5.0381482736867369</v>
      </c>
    </row>
    <row r="3337" spans="16:21" x14ac:dyDescent="0.2">
      <c r="P3337">
        <v>331.3</v>
      </c>
      <c r="Q3337">
        <f t="shared" si="267"/>
        <v>0.18112072104801108</v>
      </c>
      <c r="R3337">
        <f t="shared" si="268"/>
        <v>170.45999999999998</v>
      </c>
      <c r="S3337">
        <f t="shared" si="269"/>
        <v>0.17045999999999997</v>
      </c>
      <c r="T3337">
        <f t="shared" si="270"/>
        <v>-4.9645394355801784</v>
      </c>
      <c r="U3337">
        <f t="shared" si="271"/>
        <v>5.0354605644198216</v>
      </c>
    </row>
    <row r="3338" spans="16:21" x14ac:dyDescent="0.2">
      <c r="P3338">
        <v>331.4</v>
      </c>
      <c r="Q3338">
        <f t="shared" si="267"/>
        <v>0.18100869972696917</v>
      </c>
      <c r="R3338">
        <f t="shared" si="268"/>
        <v>170.45999999999998</v>
      </c>
      <c r="S3338">
        <f t="shared" si="269"/>
        <v>0.17045999999999997</v>
      </c>
      <c r="T3338">
        <f t="shared" si="270"/>
        <v>-4.9672263337080196</v>
      </c>
      <c r="U3338">
        <f t="shared" si="271"/>
        <v>5.0327736662919804</v>
      </c>
    </row>
    <row r="3339" spans="16:21" x14ac:dyDescent="0.2">
      <c r="P3339">
        <v>331.5</v>
      </c>
      <c r="Q3339">
        <f t="shared" si="267"/>
        <v>0.18089678145597807</v>
      </c>
      <c r="R3339">
        <f t="shared" si="268"/>
        <v>170.46</v>
      </c>
      <c r="S3339">
        <f t="shared" si="269"/>
        <v>0.17046</v>
      </c>
      <c r="T3339">
        <f t="shared" si="270"/>
        <v>-4.9699124211862298</v>
      </c>
      <c r="U3339">
        <f t="shared" si="271"/>
        <v>5.0300875788137702</v>
      </c>
    </row>
    <row r="3340" spans="16:21" x14ac:dyDescent="0.2">
      <c r="P3340">
        <v>331.6</v>
      </c>
      <c r="Q3340">
        <f t="shared" si="267"/>
        <v>0.1807849661091965</v>
      </c>
      <c r="R3340">
        <f t="shared" si="268"/>
        <v>170.45999999999998</v>
      </c>
      <c r="S3340">
        <f t="shared" si="269"/>
        <v>0.17045999999999997</v>
      </c>
      <c r="T3340">
        <f t="shared" si="270"/>
        <v>-4.9725976985038329</v>
      </c>
      <c r="U3340">
        <f t="shared" si="271"/>
        <v>5.0274023014961671</v>
      </c>
    </row>
    <row r="3341" spans="16:21" x14ac:dyDescent="0.2">
      <c r="P3341">
        <v>331.7</v>
      </c>
      <c r="Q3341">
        <f t="shared" si="267"/>
        <v>0.18067325356097622</v>
      </c>
      <c r="R3341">
        <f t="shared" si="268"/>
        <v>170.45999999999998</v>
      </c>
      <c r="S3341">
        <f t="shared" si="269"/>
        <v>0.17045999999999997</v>
      </c>
      <c r="T3341">
        <f t="shared" si="270"/>
        <v>-4.975282166149384</v>
      </c>
      <c r="U3341">
        <f t="shared" si="271"/>
        <v>5.024717833850616</v>
      </c>
    </row>
    <row r="3342" spans="16:21" x14ac:dyDescent="0.2">
      <c r="P3342">
        <v>331.8</v>
      </c>
      <c r="Q3342">
        <f t="shared" si="267"/>
        <v>0.18056164368585956</v>
      </c>
      <c r="R3342">
        <f t="shared" si="268"/>
        <v>170.45999999999998</v>
      </c>
      <c r="S3342">
        <f t="shared" si="269"/>
        <v>0.17045999999999997</v>
      </c>
      <c r="T3342">
        <f t="shared" si="270"/>
        <v>-4.9779658246110046</v>
      </c>
      <c r="U3342">
        <f t="shared" si="271"/>
        <v>5.0220341753889954</v>
      </c>
    </row>
    <row r="3343" spans="16:21" x14ac:dyDescent="0.2">
      <c r="P3343">
        <v>331.9</v>
      </c>
      <c r="Q3343">
        <f t="shared" si="267"/>
        <v>0.18045013635857982</v>
      </c>
      <c r="R3343">
        <f t="shared" si="268"/>
        <v>170.45999999999998</v>
      </c>
      <c r="S3343">
        <f t="shared" si="269"/>
        <v>0.17045999999999997</v>
      </c>
      <c r="T3343">
        <f t="shared" si="270"/>
        <v>-4.9806486743763756</v>
      </c>
      <c r="U3343">
        <f t="shared" si="271"/>
        <v>5.0193513256236244</v>
      </c>
    </row>
    <row r="3344" spans="16:21" x14ac:dyDescent="0.2">
      <c r="P3344">
        <v>332</v>
      </c>
      <c r="Q3344">
        <f t="shared" si="267"/>
        <v>0.18033873145406065</v>
      </c>
      <c r="R3344">
        <f t="shared" si="268"/>
        <v>170.46</v>
      </c>
      <c r="S3344">
        <f t="shared" si="269"/>
        <v>0.17046</v>
      </c>
      <c r="T3344">
        <f t="shared" si="270"/>
        <v>-4.9833307159327376</v>
      </c>
      <c r="U3344">
        <f t="shared" si="271"/>
        <v>5.0166692840672624</v>
      </c>
    </row>
    <row r="3345" spans="16:21" x14ac:dyDescent="0.2">
      <c r="P3345">
        <v>332.1</v>
      </c>
      <c r="Q3345">
        <f t="shared" si="267"/>
        <v>0.18022742884741574</v>
      </c>
      <c r="R3345">
        <f t="shared" si="268"/>
        <v>170.46</v>
      </c>
      <c r="S3345">
        <f t="shared" si="269"/>
        <v>0.17046</v>
      </c>
      <c r="T3345">
        <f t="shared" si="270"/>
        <v>-4.9860119497668975</v>
      </c>
      <c r="U3345">
        <f t="shared" si="271"/>
        <v>5.0139880502331025</v>
      </c>
    </row>
    <row r="3346" spans="16:21" x14ac:dyDescent="0.2">
      <c r="P3346">
        <v>332.2</v>
      </c>
      <c r="Q3346">
        <f t="shared" si="267"/>
        <v>0.18011622841394953</v>
      </c>
      <c r="R3346">
        <f t="shared" si="268"/>
        <v>170.45999999999998</v>
      </c>
      <c r="S3346">
        <f t="shared" si="269"/>
        <v>0.17045999999999997</v>
      </c>
      <c r="T3346">
        <f t="shared" si="270"/>
        <v>-4.9886923763652007</v>
      </c>
      <c r="U3346">
        <f t="shared" si="271"/>
        <v>5.0113076236347993</v>
      </c>
    </row>
    <row r="3347" spans="16:21" x14ac:dyDescent="0.2">
      <c r="P3347">
        <v>332.3</v>
      </c>
      <c r="Q3347">
        <f t="shared" si="267"/>
        <v>0.18000513002915497</v>
      </c>
      <c r="R3347">
        <f t="shared" si="268"/>
        <v>170.46</v>
      </c>
      <c r="S3347">
        <f t="shared" si="269"/>
        <v>0.17046</v>
      </c>
      <c r="T3347">
        <f t="shared" si="270"/>
        <v>-4.991371996213573</v>
      </c>
      <c r="U3347">
        <f t="shared" si="271"/>
        <v>5.008628003786427</v>
      </c>
    </row>
    <row r="3348" spans="16:21" x14ac:dyDescent="0.2">
      <c r="P3348">
        <v>332.4</v>
      </c>
      <c r="Q3348">
        <f t="shared" si="267"/>
        <v>0.1798941335687142</v>
      </c>
      <c r="R3348">
        <f t="shared" si="268"/>
        <v>170.46</v>
      </c>
      <c r="S3348">
        <f t="shared" si="269"/>
        <v>0.17046</v>
      </c>
      <c r="T3348">
        <f t="shared" si="270"/>
        <v>-4.9940508097974998</v>
      </c>
      <c r="U3348">
        <f t="shared" si="271"/>
        <v>5.0059491902025002</v>
      </c>
    </row>
    <row r="3349" spans="16:21" x14ac:dyDescent="0.2">
      <c r="P3349">
        <v>332.5</v>
      </c>
      <c r="Q3349">
        <f t="shared" si="267"/>
        <v>0.17978323890849851</v>
      </c>
      <c r="R3349">
        <f t="shared" si="268"/>
        <v>170.46</v>
      </c>
      <c r="S3349">
        <f t="shared" si="269"/>
        <v>0.17046</v>
      </c>
      <c r="T3349">
        <f t="shared" si="270"/>
        <v>-4.9967288176020261</v>
      </c>
      <c r="U3349">
        <f t="shared" si="271"/>
        <v>5.0032711823979739</v>
      </c>
    </row>
    <row r="3350" spans="16:21" x14ac:dyDescent="0.2">
      <c r="P3350">
        <v>332.6</v>
      </c>
      <c r="Q3350">
        <f t="shared" si="267"/>
        <v>0.17967244592456744</v>
      </c>
      <c r="R3350">
        <f t="shared" si="268"/>
        <v>170.46</v>
      </c>
      <c r="S3350">
        <f t="shared" si="269"/>
        <v>0.17046</v>
      </c>
      <c r="T3350">
        <f t="shared" si="270"/>
        <v>-4.9994060201117563</v>
      </c>
      <c r="U3350">
        <f t="shared" si="271"/>
        <v>5.0005939798882437</v>
      </c>
    </row>
    <row r="3351" spans="16:21" x14ac:dyDescent="0.2">
      <c r="P3351">
        <v>332.7</v>
      </c>
      <c r="Q3351">
        <f t="shared" si="267"/>
        <v>0.179561754493169</v>
      </c>
      <c r="R3351">
        <f t="shared" si="268"/>
        <v>170.46</v>
      </c>
      <c r="S3351">
        <f t="shared" si="269"/>
        <v>0.17046</v>
      </c>
      <c r="T3351">
        <f t="shared" si="270"/>
        <v>-5.0020824178108541</v>
      </c>
      <c r="U3351">
        <f t="shared" si="271"/>
        <v>4.9979175821891459</v>
      </c>
    </row>
    <row r="3352" spans="16:21" x14ac:dyDescent="0.2">
      <c r="P3352">
        <v>332.8</v>
      </c>
      <c r="Q3352">
        <f t="shared" si="267"/>
        <v>0.17945116449073767</v>
      </c>
      <c r="R3352">
        <f t="shared" si="268"/>
        <v>170.46</v>
      </c>
      <c r="S3352">
        <f t="shared" si="269"/>
        <v>0.17046</v>
      </c>
      <c r="T3352">
        <f t="shared" si="270"/>
        <v>-5.0047580111830712</v>
      </c>
      <c r="U3352">
        <f t="shared" si="271"/>
        <v>4.9952419888169288</v>
      </c>
    </row>
    <row r="3353" spans="16:21" x14ac:dyDescent="0.2">
      <c r="P3353">
        <v>332.9</v>
      </c>
      <c r="Q3353">
        <f t="shared" ref="Q3353:Q3416" si="272">IF(P3353&gt;108,(100*(0.001*10^(T3353/10)-0.001*10^((T3353-$Q$20)/10))/($Q$19)),MIN(($S$19*LOG10(P3353)+$U$19),($S$20*LOG10(P3353)+$U$20),($S$21*LOG10(P3353)+$U$21)))</f>
        <v>0.17934067579389765</v>
      </c>
      <c r="R3353">
        <f t="shared" si="268"/>
        <v>170.46</v>
      </c>
      <c r="S3353">
        <f t="shared" si="269"/>
        <v>0.17046</v>
      </c>
      <c r="T3353">
        <f t="shared" si="270"/>
        <v>-5.0074328007116762</v>
      </c>
      <c r="U3353">
        <f t="shared" si="271"/>
        <v>4.9925671992883238</v>
      </c>
    </row>
    <row r="3354" spans="16:21" x14ac:dyDescent="0.2">
      <c r="P3354">
        <v>333</v>
      </c>
      <c r="Q3354">
        <f t="shared" si="272"/>
        <v>0.17923028827945789</v>
      </c>
      <c r="R3354">
        <f t="shared" ref="R3354:R3417" si="273">1000*(0.001*10^(T3354/10)-0.001*10^((T3354-$Q$20)/10))/(0.01*Q3354)</f>
        <v>170.46</v>
      </c>
      <c r="S3354">
        <f t="shared" ref="S3354:S3417" si="274">0.001*R3354</f>
        <v>0.17046</v>
      </c>
      <c r="T3354">
        <f t="shared" ref="T3354:T3417" si="275">U3354-$Q$21</f>
        <v>-5.0101067868795539</v>
      </c>
      <c r="U3354">
        <f t="shared" ref="U3354:U3417" si="276">MIN($D$28*LOG(P3354)+$D$26,$D$29*LOG(P3354)+$D$27)</f>
        <v>4.9898932131204461</v>
      </c>
    </row>
    <row r="3355" spans="16:21" x14ac:dyDescent="0.2">
      <c r="P3355">
        <v>333.1</v>
      </c>
      <c r="Q3355">
        <f t="shared" si="272"/>
        <v>0.17912000182441537</v>
      </c>
      <c r="R3355">
        <f t="shared" si="273"/>
        <v>170.46</v>
      </c>
      <c r="S3355">
        <f t="shared" si="274"/>
        <v>0.17046</v>
      </c>
      <c r="T3355">
        <f t="shared" si="275"/>
        <v>-5.0127799701691202</v>
      </c>
      <c r="U3355">
        <f t="shared" si="276"/>
        <v>4.9872200298308798</v>
      </c>
    </row>
    <row r="3356" spans="16:21" x14ac:dyDescent="0.2">
      <c r="P3356">
        <v>333.2</v>
      </c>
      <c r="Q3356">
        <f t="shared" si="272"/>
        <v>0.17900981630595306</v>
      </c>
      <c r="R3356">
        <f t="shared" si="273"/>
        <v>170.46</v>
      </c>
      <c r="S3356">
        <f t="shared" si="274"/>
        <v>0.17046</v>
      </c>
      <c r="T3356">
        <f t="shared" si="275"/>
        <v>-5.0154523510623719</v>
      </c>
      <c r="U3356">
        <f t="shared" si="276"/>
        <v>4.9845476489376281</v>
      </c>
    </row>
    <row r="3357" spans="16:21" x14ac:dyDescent="0.2">
      <c r="P3357">
        <v>333.3</v>
      </c>
      <c r="Q3357">
        <f t="shared" si="272"/>
        <v>0.17889973160144004</v>
      </c>
      <c r="R3357">
        <f t="shared" si="273"/>
        <v>170.46</v>
      </c>
      <c r="S3357">
        <f t="shared" si="274"/>
        <v>0.17046</v>
      </c>
      <c r="T3357">
        <f t="shared" si="275"/>
        <v>-5.0181239300408649</v>
      </c>
      <c r="U3357">
        <f t="shared" si="276"/>
        <v>4.9818760699591351</v>
      </c>
    </row>
    <row r="3358" spans="16:21" x14ac:dyDescent="0.2">
      <c r="P3358">
        <v>333.4</v>
      </c>
      <c r="Q3358">
        <f t="shared" si="272"/>
        <v>0.17878974758843141</v>
      </c>
      <c r="R3358">
        <f t="shared" si="273"/>
        <v>170.45999999999998</v>
      </c>
      <c r="S3358">
        <f t="shared" si="274"/>
        <v>0.17045999999999997</v>
      </c>
      <c r="T3358">
        <f t="shared" si="275"/>
        <v>-5.020794707585722</v>
      </c>
      <c r="U3358">
        <f t="shared" si="276"/>
        <v>4.979205292414278</v>
      </c>
    </row>
    <row r="3359" spans="16:21" x14ac:dyDescent="0.2">
      <c r="P3359">
        <v>333.5</v>
      </c>
      <c r="Q3359">
        <f t="shared" si="272"/>
        <v>0.17867986414466702</v>
      </c>
      <c r="R3359">
        <f t="shared" si="273"/>
        <v>170.45999999999998</v>
      </c>
      <c r="S3359">
        <f t="shared" si="274"/>
        <v>0.17045999999999997</v>
      </c>
      <c r="T3359">
        <f t="shared" si="275"/>
        <v>-5.0234646841776396</v>
      </c>
      <c r="U3359">
        <f t="shared" si="276"/>
        <v>4.9765353158223604</v>
      </c>
    </row>
    <row r="3360" spans="16:21" x14ac:dyDescent="0.2">
      <c r="P3360">
        <v>333.6</v>
      </c>
      <c r="Q3360">
        <f t="shared" si="272"/>
        <v>0.17857008114807241</v>
      </c>
      <c r="R3360">
        <f t="shared" si="273"/>
        <v>170.46</v>
      </c>
      <c r="S3360">
        <f t="shared" si="274"/>
        <v>0.17046</v>
      </c>
      <c r="T3360">
        <f t="shared" si="275"/>
        <v>-5.0261338602968735</v>
      </c>
      <c r="U3360">
        <f t="shared" si="276"/>
        <v>4.9738661397031265</v>
      </c>
    </row>
    <row r="3361" spans="16:21" x14ac:dyDescent="0.2">
      <c r="P3361">
        <v>333.7</v>
      </c>
      <c r="Q3361">
        <f t="shared" si="272"/>
        <v>0.17846039847675771</v>
      </c>
      <c r="R3361">
        <f t="shared" si="273"/>
        <v>170.46</v>
      </c>
      <c r="S3361">
        <f t="shared" si="274"/>
        <v>0.17046</v>
      </c>
      <c r="T3361">
        <f t="shared" si="275"/>
        <v>-5.0288022364232461</v>
      </c>
      <c r="U3361">
        <f t="shared" si="276"/>
        <v>4.9711977635767539</v>
      </c>
    </row>
    <row r="3362" spans="16:21" x14ac:dyDescent="0.2">
      <c r="P3362">
        <v>333.8</v>
      </c>
      <c r="Q3362">
        <f t="shared" si="272"/>
        <v>0.17835081600901673</v>
      </c>
      <c r="R3362">
        <f t="shared" si="273"/>
        <v>170.46</v>
      </c>
      <c r="S3362">
        <f t="shared" si="274"/>
        <v>0.17046</v>
      </c>
      <c r="T3362">
        <f t="shared" si="275"/>
        <v>-5.0314698130361677</v>
      </c>
      <c r="U3362">
        <f t="shared" si="276"/>
        <v>4.9685301869638323</v>
      </c>
    </row>
    <row r="3363" spans="16:21" x14ac:dyDescent="0.2">
      <c r="P3363">
        <v>333.9</v>
      </c>
      <c r="Q3363">
        <f t="shared" si="272"/>
        <v>0.17824133362332797</v>
      </c>
      <c r="R3363">
        <f t="shared" si="273"/>
        <v>170.46</v>
      </c>
      <c r="S3363">
        <f t="shared" si="274"/>
        <v>0.17046</v>
      </c>
      <c r="T3363">
        <f t="shared" si="275"/>
        <v>-5.0341365906146009</v>
      </c>
      <c r="U3363">
        <f t="shared" si="276"/>
        <v>4.9658634093853991</v>
      </c>
    </row>
    <row r="3364" spans="16:21" x14ac:dyDescent="0.2">
      <c r="P3364">
        <v>334</v>
      </c>
      <c r="Q3364">
        <f t="shared" si="272"/>
        <v>0.17813195119835404</v>
      </c>
      <c r="R3364">
        <f t="shared" si="273"/>
        <v>170.45999999999998</v>
      </c>
      <c r="S3364">
        <f t="shared" si="274"/>
        <v>0.17045999999999997</v>
      </c>
      <c r="T3364">
        <f t="shared" si="275"/>
        <v>-5.036802569637068</v>
      </c>
      <c r="U3364">
        <f t="shared" si="276"/>
        <v>4.963197430362932</v>
      </c>
    </row>
    <row r="3365" spans="16:21" x14ac:dyDescent="0.2">
      <c r="P3365">
        <v>334.1</v>
      </c>
      <c r="Q3365">
        <f t="shared" si="272"/>
        <v>0.17802266861293969</v>
      </c>
      <c r="R3365">
        <f t="shared" si="273"/>
        <v>170.46</v>
      </c>
      <c r="S3365">
        <f t="shared" si="274"/>
        <v>0.17046</v>
      </c>
      <c r="T3365">
        <f t="shared" si="275"/>
        <v>-5.0394677505816929</v>
      </c>
      <c r="U3365">
        <f t="shared" si="276"/>
        <v>4.9605322494183071</v>
      </c>
    </row>
    <row r="3366" spans="16:21" x14ac:dyDescent="0.2">
      <c r="P3366">
        <v>334.2</v>
      </c>
      <c r="Q3366">
        <f t="shared" si="272"/>
        <v>0.17791348574611429</v>
      </c>
      <c r="R3366">
        <f t="shared" si="273"/>
        <v>170.45999999999998</v>
      </c>
      <c r="S3366">
        <f t="shared" si="274"/>
        <v>0.17045999999999997</v>
      </c>
      <c r="T3366">
        <f t="shared" si="275"/>
        <v>-5.0421321339261311</v>
      </c>
      <c r="U3366">
        <f t="shared" si="276"/>
        <v>4.9578678660738689</v>
      </c>
    </row>
    <row r="3367" spans="16:21" x14ac:dyDescent="0.2">
      <c r="P3367">
        <v>334.3</v>
      </c>
      <c r="Q3367">
        <f t="shared" si="272"/>
        <v>0.1778044024770882</v>
      </c>
      <c r="R3367">
        <f t="shared" si="273"/>
        <v>170.45999999999998</v>
      </c>
      <c r="S3367">
        <f t="shared" si="274"/>
        <v>0.17045999999999997</v>
      </c>
      <c r="T3367">
        <f t="shared" si="275"/>
        <v>-5.0447957201476541</v>
      </c>
      <c r="U3367">
        <f t="shared" si="276"/>
        <v>4.9552042798523459</v>
      </c>
    </row>
    <row r="3368" spans="16:21" x14ac:dyDescent="0.2">
      <c r="P3368">
        <v>334.4</v>
      </c>
      <c r="Q3368">
        <f t="shared" si="272"/>
        <v>0.17769541868525557</v>
      </c>
      <c r="R3368">
        <f t="shared" si="273"/>
        <v>170.45999999999998</v>
      </c>
      <c r="S3368">
        <f t="shared" si="274"/>
        <v>0.17045999999999997</v>
      </c>
      <c r="T3368">
        <f t="shared" si="275"/>
        <v>-5.0474585097230644</v>
      </c>
      <c r="U3368">
        <f t="shared" si="276"/>
        <v>4.9525414902769356</v>
      </c>
    </row>
    <row r="3369" spans="16:21" x14ac:dyDescent="0.2">
      <c r="P3369">
        <v>334.5</v>
      </c>
      <c r="Q3369">
        <f t="shared" si="272"/>
        <v>0.17758653425019186</v>
      </c>
      <c r="R3369">
        <f t="shared" si="273"/>
        <v>170.45999999999998</v>
      </c>
      <c r="S3369">
        <f t="shared" si="274"/>
        <v>0.17045999999999997</v>
      </c>
      <c r="T3369">
        <f t="shared" si="275"/>
        <v>-5.0501205031287597</v>
      </c>
      <c r="U3369">
        <f t="shared" si="276"/>
        <v>4.9498794968712403</v>
      </c>
    </row>
    <row r="3370" spans="16:21" x14ac:dyDescent="0.2">
      <c r="P3370">
        <v>334.6</v>
      </c>
      <c r="Q3370">
        <f t="shared" si="272"/>
        <v>0.17747774905165475</v>
      </c>
      <c r="R3370">
        <f t="shared" si="273"/>
        <v>170.46</v>
      </c>
      <c r="S3370">
        <f t="shared" si="274"/>
        <v>0.17046</v>
      </c>
      <c r="T3370">
        <f t="shared" si="275"/>
        <v>-5.052781700840697</v>
      </c>
      <c r="U3370">
        <f t="shared" si="276"/>
        <v>4.947218299159303</v>
      </c>
    </row>
    <row r="3371" spans="16:21" x14ac:dyDescent="0.2">
      <c r="P3371">
        <v>334.7</v>
      </c>
      <c r="Q3371">
        <f t="shared" si="272"/>
        <v>0.1773690629695826</v>
      </c>
      <c r="R3371">
        <f t="shared" si="273"/>
        <v>170.45999999999995</v>
      </c>
      <c r="S3371">
        <f t="shared" si="274"/>
        <v>0.17045999999999994</v>
      </c>
      <c r="T3371">
        <f t="shared" si="275"/>
        <v>-5.0554421033344283</v>
      </c>
      <c r="U3371">
        <f t="shared" si="276"/>
        <v>4.9445578966655717</v>
      </c>
    </row>
    <row r="3372" spans="16:21" x14ac:dyDescent="0.2">
      <c r="P3372">
        <v>334.8</v>
      </c>
      <c r="Q3372">
        <f t="shared" si="272"/>
        <v>0.17726047588409544</v>
      </c>
      <c r="R3372">
        <f t="shared" si="273"/>
        <v>170.45999999999998</v>
      </c>
      <c r="S3372">
        <f t="shared" si="274"/>
        <v>0.17045999999999997</v>
      </c>
      <c r="T3372">
        <f t="shared" si="275"/>
        <v>-5.0581017110850581</v>
      </c>
      <c r="U3372">
        <f t="shared" si="276"/>
        <v>4.9418982889149419</v>
      </c>
    </row>
    <row r="3373" spans="16:21" x14ac:dyDescent="0.2">
      <c r="P3373">
        <v>334.9</v>
      </c>
      <c r="Q3373">
        <f t="shared" si="272"/>
        <v>0.17715198767549389</v>
      </c>
      <c r="R3373">
        <f t="shared" si="273"/>
        <v>170.46</v>
      </c>
      <c r="S3373">
        <f t="shared" si="274"/>
        <v>0.17046</v>
      </c>
      <c r="T3373">
        <f t="shared" si="275"/>
        <v>-5.0607605245672715</v>
      </c>
      <c r="U3373">
        <f t="shared" si="276"/>
        <v>4.9392394754327285</v>
      </c>
    </row>
    <row r="3374" spans="16:21" x14ac:dyDescent="0.2">
      <c r="P3374">
        <v>335</v>
      </c>
      <c r="Q3374">
        <f t="shared" si="272"/>
        <v>0.1770435982242593</v>
      </c>
      <c r="R3374">
        <f t="shared" si="273"/>
        <v>170.46</v>
      </c>
      <c r="S3374">
        <f t="shared" si="274"/>
        <v>0.17046</v>
      </c>
      <c r="T3374">
        <f t="shared" si="275"/>
        <v>-5.0634185442553203</v>
      </c>
      <c r="U3374">
        <f t="shared" si="276"/>
        <v>4.9365814557446797</v>
      </c>
    </row>
    <row r="3375" spans="16:21" x14ac:dyDescent="0.2">
      <c r="P3375">
        <v>335.1</v>
      </c>
      <c r="Q3375">
        <f t="shared" si="272"/>
        <v>0.17693530741105193</v>
      </c>
      <c r="R3375">
        <f t="shared" si="273"/>
        <v>170.46</v>
      </c>
      <c r="S3375">
        <f t="shared" si="274"/>
        <v>0.17046</v>
      </c>
      <c r="T3375">
        <f t="shared" si="275"/>
        <v>-5.0660757706230655</v>
      </c>
      <c r="U3375">
        <f t="shared" si="276"/>
        <v>4.9339242293769345</v>
      </c>
    </row>
    <row r="3376" spans="16:21" x14ac:dyDescent="0.2">
      <c r="P3376">
        <v>335.2</v>
      </c>
      <c r="Q3376">
        <f t="shared" si="272"/>
        <v>0.17682711511671345</v>
      </c>
      <c r="R3376">
        <f t="shared" si="273"/>
        <v>170.46</v>
      </c>
      <c r="S3376">
        <f t="shared" si="274"/>
        <v>0.17046</v>
      </c>
      <c r="T3376">
        <f t="shared" si="275"/>
        <v>-5.0687322041438918</v>
      </c>
      <c r="U3376">
        <f t="shared" si="276"/>
        <v>4.9312677958561082</v>
      </c>
    </row>
    <row r="3377" spans="16:21" x14ac:dyDescent="0.2">
      <c r="P3377">
        <v>335.3</v>
      </c>
      <c r="Q3377">
        <f t="shared" si="272"/>
        <v>0.17671902122226368</v>
      </c>
      <c r="R3377">
        <f t="shared" si="273"/>
        <v>170.45999999999998</v>
      </c>
      <c r="S3377">
        <f t="shared" si="274"/>
        <v>0.17045999999999997</v>
      </c>
      <c r="T3377">
        <f t="shared" si="275"/>
        <v>-5.0713878452908077</v>
      </c>
      <c r="U3377">
        <f t="shared" si="276"/>
        <v>4.9286121547091923</v>
      </c>
    </row>
    <row r="3378" spans="16:21" x14ac:dyDescent="0.2">
      <c r="P3378">
        <v>335.4</v>
      </c>
      <c r="Q3378">
        <f t="shared" si="272"/>
        <v>0.1766110256089021</v>
      </c>
      <c r="R3378">
        <f t="shared" si="273"/>
        <v>170.46</v>
      </c>
      <c r="S3378">
        <f t="shared" si="274"/>
        <v>0.17046</v>
      </c>
      <c r="T3378">
        <f t="shared" si="275"/>
        <v>-5.0740426945363737</v>
      </c>
      <c r="U3378">
        <f t="shared" si="276"/>
        <v>4.9259573054636263</v>
      </c>
    </row>
    <row r="3379" spans="16:21" x14ac:dyDescent="0.2">
      <c r="P3379">
        <v>335.5</v>
      </c>
      <c r="Q3379">
        <f t="shared" si="272"/>
        <v>0.17650312815800745</v>
      </c>
      <c r="R3379">
        <f t="shared" si="273"/>
        <v>170.45999999999998</v>
      </c>
      <c r="S3379">
        <f t="shared" si="274"/>
        <v>0.17045999999999997</v>
      </c>
      <c r="T3379">
        <f t="shared" si="275"/>
        <v>-5.0766967523527171</v>
      </c>
      <c r="U3379">
        <f t="shared" si="276"/>
        <v>4.9233032476472829</v>
      </c>
    </row>
    <row r="3380" spans="16:21" x14ac:dyDescent="0.2">
      <c r="P3380">
        <v>335.6</v>
      </c>
      <c r="Q3380">
        <f t="shared" si="272"/>
        <v>0.17639532875113556</v>
      </c>
      <c r="R3380">
        <f t="shared" si="273"/>
        <v>170.45999999999998</v>
      </c>
      <c r="S3380">
        <f t="shared" si="274"/>
        <v>0.17045999999999997</v>
      </c>
      <c r="T3380">
        <f t="shared" si="275"/>
        <v>-5.0793500192115815</v>
      </c>
      <c r="U3380">
        <f t="shared" si="276"/>
        <v>4.9206499807884185</v>
      </c>
    </row>
    <row r="3381" spans="16:21" x14ac:dyDescent="0.2">
      <c r="P3381">
        <v>335.7</v>
      </c>
      <c r="Q3381">
        <f t="shared" si="272"/>
        <v>0.1762876272700217</v>
      </c>
      <c r="R3381">
        <f t="shared" si="273"/>
        <v>170.45999999999998</v>
      </c>
      <c r="S3381">
        <f t="shared" si="274"/>
        <v>0.17045999999999997</v>
      </c>
      <c r="T3381">
        <f t="shared" si="275"/>
        <v>-5.0820024955842555</v>
      </c>
      <c r="U3381">
        <f t="shared" si="276"/>
        <v>4.9179975044157445</v>
      </c>
    </row>
    <row r="3382" spans="16:21" x14ac:dyDescent="0.2">
      <c r="P3382">
        <v>335.8</v>
      </c>
      <c r="Q3382">
        <f t="shared" si="272"/>
        <v>0.17618002359657853</v>
      </c>
      <c r="R3382">
        <f t="shared" si="273"/>
        <v>170.45999999999998</v>
      </c>
      <c r="S3382">
        <f t="shared" si="274"/>
        <v>0.17045999999999997</v>
      </c>
      <c r="T3382">
        <f t="shared" si="275"/>
        <v>-5.084654181941616</v>
      </c>
      <c r="U3382">
        <f t="shared" si="276"/>
        <v>4.915345818058384</v>
      </c>
    </row>
    <row r="3383" spans="16:21" x14ac:dyDescent="0.2">
      <c r="P3383">
        <v>335.9</v>
      </c>
      <c r="Q3383">
        <f t="shared" si="272"/>
        <v>0.17607251761289647</v>
      </c>
      <c r="R3383">
        <f t="shared" si="273"/>
        <v>170.45999999999998</v>
      </c>
      <c r="S3383">
        <f t="shared" si="274"/>
        <v>0.17045999999999997</v>
      </c>
      <c r="T3383">
        <f t="shared" si="275"/>
        <v>-5.0873050787541132</v>
      </c>
      <c r="U3383">
        <f t="shared" si="276"/>
        <v>4.9126949212458868</v>
      </c>
    </row>
    <row r="3384" spans="16:21" x14ac:dyDescent="0.2">
      <c r="P3384">
        <v>336</v>
      </c>
      <c r="Q3384">
        <f t="shared" si="272"/>
        <v>0.17596510920124231</v>
      </c>
      <c r="R3384">
        <f t="shared" si="273"/>
        <v>170.45999999999998</v>
      </c>
      <c r="S3384">
        <f t="shared" si="274"/>
        <v>0.17045999999999997</v>
      </c>
      <c r="T3384">
        <f t="shared" si="275"/>
        <v>-5.0899551864917996</v>
      </c>
      <c r="U3384">
        <f t="shared" si="276"/>
        <v>4.9100448135082004</v>
      </c>
    </row>
    <row r="3385" spans="16:21" x14ac:dyDescent="0.2">
      <c r="P3385">
        <v>336.1</v>
      </c>
      <c r="Q3385">
        <f t="shared" si="272"/>
        <v>0.17585779824406036</v>
      </c>
      <c r="R3385">
        <f t="shared" si="273"/>
        <v>170.46</v>
      </c>
      <c r="S3385">
        <f t="shared" si="274"/>
        <v>0.17046</v>
      </c>
      <c r="T3385">
        <f t="shared" si="275"/>
        <v>-5.092604505624287</v>
      </c>
      <c r="U3385">
        <f t="shared" si="276"/>
        <v>4.907395494375713</v>
      </c>
    </row>
    <row r="3386" spans="16:21" x14ac:dyDescent="0.2">
      <c r="P3386">
        <v>336.2</v>
      </c>
      <c r="Q3386">
        <f t="shared" si="272"/>
        <v>0.17575058462397183</v>
      </c>
      <c r="R3386">
        <f t="shared" si="273"/>
        <v>170.45999999999998</v>
      </c>
      <c r="S3386">
        <f t="shared" si="274"/>
        <v>0.17045999999999997</v>
      </c>
      <c r="T3386">
        <f t="shared" si="275"/>
        <v>-5.0952530366207682</v>
      </c>
      <c r="U3386">
        <f t="shared" si="276"/>
        <v>4.9047469633792318</v>
      </c>
    </row>
    <row r="3387" spans="16:21" x14ac:dyDescent="0.2">
      <c r="P3387">
        <v>336.3</v>
      </c>
      <c r="Q3387">
        <f t="shared" si="272"/>
        <v>0.17564346822377327</v>
      </c>
      <c r="R3387">
        <f t="shared" si="273"/>
        <v>170.45999999999998</v>
      </c>
      <c r="S3387">
        <f t="shared" si="274"/>
        <v>0.17045999999999997</v>
      </c>
      <c r="T3387">
        <f t="shared" si="275"/>
        <v>-5.0979007799500309</v>
      </c>
      <c r="U3387">
        <f t="shared" si="276"/>
        <v>4.9020992200499691</v>
      </c>
    </row>
    <row r="3388" spans="16:21" x14ac:dyDescent="0.2">
      <c r="P3388">
        <v>336.4</v>
      </c>
      <c r="Q3388">
        <f t="shared" si="272"/>
        <v>0.17553644892643785</v>
      </c>
      <c r="R3388">
        <f t="shared" si="273"/>
        <v>170.46</v>
      </c>
      <c r="S3388">
        <f t="shared" si="274"/>
        <v>0.17046</v>
      </c>
      <c r="T3388">
        <f t="shared" si="275"/>
        <v>-5.1005477360804292</v>
      </c>
      <c r="U3388">
        <f t="shared" si="276"/>
        <v>4.8994522639195708</v>
      </c>
    </row>
    <row r="3389" spans="16:21" x14ac:dyDescent="0.2">
      <c r="P3389">
        <v>336.5</v>
      </c>
      <c r="Q3389">
        <f t="shared" si="272"/>
        <v>0.17542952661511402</v>
      </c>
      <c r="R3389">
        <f t="shared" si="273"/>
        <v>170.46</v>
      </c>
      <c r="S3389">
        <f t="shared" si="274"/>
        <v>0.17046</v>
      </c>
      <c r="T3389">
        <f t="shared" si="275"/>
        <v>-5.1031939054799125</v>
      </c>
      <c r="U3389">
        <f t="shared" si="276"/>
        <v>4.8968060945200875</v>
      </c>
    </row>
    <row r="3390" spans="16:21" x14ac:dyDescent="0.2">
      <c r="P3390">
        <v>336.6</v>
      </c>
      <c r="Q3390">
        <f t="shared" si="272"/>
        <v>0.17532270117312571</v>
      </c>
      <c r="R3390">
        <f t="shared" si="273"/>
        <v>170.46</v>
      </c>
      <c r="S3390">
        <f t="shared" si="274"/>
        <v>0.17046</v>
      </c>
      <c r="T3390">
        <f t="shared" si="275"/>
        <v>-5.1058392886160036</v>
      </c>
      <c r="U3390">
        <f t="shared" si="276"/>
        <v>4.8941607113839964</v>
      </c>
    </row>
    <row r="3391" spans="16:21" x14ac:dyDescent="0.2">
      <c r="P3391">
        <v>336.7</v>
      </c>
      <c r="Q3391">
        <f t="shared" si="272"/>
        <v>0.17521597248397189</v>
      </c>
      <c r="R3391">
        <f t="shared" si="273"/>
        <v>170.46</v>
      </c>
      <c r="S3391">
        <f t="shared" si="274"/>
        <v>0.17046</v>
      </c>
      <c r="T3391">
        <f t="shared" si="275"/>
        <v>-5.1084838859558062</v>
      </c>
      <c r="U3391">
        <f t="shared" si="276"/>
        <v>4.8915161140441938</v>
      </c>
    </row>
    <row r="3392" spans="16:21" x14ac:dyDescent="0.2">
      <c r="P3392">
        <v>336.8</v>
      </c>
      <c r="Q3392">
        <f t="shared" si="272"/>
        <v>0.17510934043132467</v>
      </c>
      <c r="R3392">
        <f t="shared" si="273"/>
        <v>170.46</v>
      </c>
      <c r="S3392">
        <f t="shared" si="274"/>
        <v>0.17046</v>
      </c>
      <c r="T3392">
        <f t="shared" si="275"/>
        <v>-5.1111276979660474</v>
      </c>
      <c r="U3392">
        <f t="shared" si="276"/>
        <v>4.8888723020339526</v>
      </c>
    </row>
    <row r="3393" spans="16:21" x14ac:dyDescent="0.2">
      <c r="P3393">
        <v>336.9</v>
      </c>
      <c r="Q3393">
        <f t="shared" si="272"/>
        <v>0.17500280489903389</v>
      </c>
      <c r="R3393">
        <f t="shared" si="273"/>
        <v>170.45999999999998</v>
      </c>
      <c r="S3393">
        <f t="shared" si="274"/>
        <v>0.17045999999999997</v>
      </c>
      <c r="T3393">
        <f t="shared" si="275"/>
        <v>-5.1137707251129569</v>
      </c>
      <c r="U3393">
        <f t="shared" si="276"/>
        <v>4.8862292748870431</v>
      </c>
    </row>
    <row r="3394" spans="16:21" x14ac:dyDescent="0.2">
      <c r="P3394">
        <v>337</v>
      </c>
      <c r="Q3394">
        <f t="shared" si="272"/>
        <v>0.17489636577111958</v>
      </c>
      <c r="R3394">
        <f t="shared" si="273"/>
        <v>170.45999999999998</v>
      </c>
      <c r="S3394">
        <f t="shared" si="274"/>
        <v>0.17045999999999997</v>
      </c>
      <c r="T3394">
        <f t="shared" si="275"/>
        <v>-5.1164129678624377</v>
      </c>
      <c r="U3394">
        <f t="shared" si="276"/>
        <v>4.8835870321375623</v>
      </c>
    </row>
    <row r="3395" spans="16:21" x14ac:dyDescent="0.2">
      <c r="P3395">
        <v>337.1</v>
      </c>
      <c r="Q3395">
        <f t="shared" si="272"/>
        <v>0.17479002293177806</v>
      </c>
      <c r="R3395">
        <f t="shared" si="273"/>
        <v>170.46</v>
      </c>
      <c r="S3395">
        <f t="shared" si="274"/>
        <v>0.17046</v>
      </c>
      <c r="T3395">
        <f t="shared" si="275"/>
        <v>-5.1190544266799236</v>
      </c>
      <c r="U3395">
        <f t="shared" si="276"/>
        <v>4.8809455733200764</v>
      </c>
    </row>
    <row r="3396" spans="16:21" x14ac:dyDescent="0.2">
      <c r="P3396">
        <v>337.2</v>
      </c>
      <c r="Q3396">
        <f t="shared" si="272"/>
        <v>0.17468377626537804</v>
      </c>
      <c r="R3396">
        <f t="shared" si="273"/>
        <v>170.45999999999998</v>
      </c>
      <c r="S3396">
        <f t="shared" si="274"/>
        <v>0.17045999999999997</v>
      </c>
      <c r="T3396">
        <f t="shared" si="275"/>
        <v>-5.1216951020304506</v>
      </c>
      <c r="U3396">
        <f t="shared" si="276"/>
        <v>4.8783048979695494</v>
      </c>
    </row>
    <row r="3397" spans="16:21" x14ac:dyDescent="0.2">
      <c r="P3397">
        <v>337.3</v>
      </c>
      <c r="Q3397">
        <f t="shared" si="272"/>
        <v>0.17457762565646207</v>
      </c>
      <c r="R3397">
        <f t="shared" si="273"/>
        <v>170.45999999999998</v>
      </c>
      <c r="S3397">
        <f t="shared" si="274"/>
        <v>0.17045999999999997</v>
      </c>
      <c r="T3397">
        <f t="shared" si="275"/>
        <v>-5.1243349943786285</v>
      </c>
      <c r="U3397">
        <f t="shared" si="276"/>
        <v>4.8756650056213715</v>
      </c>
    </row>
    <row r="3398" spans="16:21" x14ac:dyDescent="0.2">
      <c r="P3398">
        <v>337.4</v>
      </c>
      <c r="Q3398">
        <f t="shared" si="272"/>
        <v>0.17447157098974411</v>
      </c>
      <c r="R3398">
        <f t="shared" si="273"/>
        <v>170.46</v>
      </c>
      <c r="S3398">
        <f t="shared" si="274"/>
        <v>0.17046</v>
      </c>
      <c r="T3398">
        <f t="shared" si="275"/>
        <v>-5.1269741041886832</v>
      </c>
      <c r="U3398">
        <f t="shared" si="276"/>
        <v>4.8730258958113168</v>
      </c>
    </row>
    <row r="3399" spans="16:21" x14ac:dyDescent="0.2">
      <c r="P3399">
        <v>337.5</v>
      </c>
      <c r="Q3399">
        <f t="shared" si="272"/>
        <v>0.17436561215011226</v>
      </c>
      <c r="R3399">
        <f t="shared" si="273"/>
        <v>170.46</v>
      </c>
      <c r="S3399">
        <f t="shared" si="274"/>
        <v>0.17046</v>
      </c>
      <c r="T3399">
        <f t="shared" si="275"/>
        <v>-5.129612431924393</v>
      </c>
      <c r="U3399">
        <f t="shared" si="276"/>
        <v>4.870387568075607</v>
      </c>
    </row>
    <row r="3400" spans="16:21" x14ac:dyDescent="0.2">
      <c r="P3400">
        <v>337.6</v>
      </c>
      <c r="Q3400">
        <f t="shared" si="272"/>
        <v>0.17425974902262506</v>
      </c>
      <c r="R3400">
        <f t="shared" si="273"/>
        <v>170.46</v>
      </c>
      <c r="S3400">
        <f t="shared" si="274"/>
        <v>0.17046</v>
      </c>
      <c r="T3400">
        <f t="shared" si="275"/>
        <v>-5.1322499780491597</v>
      </c>
      <c r="U3400">
        <f t="shared" si="276"/>
        <v>4.8677500219508403</v>
      </c>
    </row>
    <row r="3401" spans="16:21" x14ac:dyDescent="0.2">
      <c r="P3401">
        <v>337.7</v>
      </c>
      <c r="Q3401">
        <f t="shared" si="272"/>
        <v>0.17415398149251479</v>
      </c>
      <c r="R3401">
        <f t="shared" si="273"/>
        <v>170.45999999999998</v>
      </c>
      <c r="S3401">
        <f t="shared" si="274"/>
        <v>0.17045999999999997</v>
      </c>
      <c r="T3401">
        <f t="shared" si="275"/>
        <v>-5.1348867430259304</v>
      </c>
      <c r="U3401">
        <f t="shared" si="276"/>
        <v>4.8651132569740696</v>
      </c>
    </row>
    <row r="3402" spans="16:21" x14ac:dyDescent="0.2">
      <c r="P3402">
        <v>337.8</v>
      </c>
      <c r="Q3402">
        <f t="shared" si="272"/>
        <v>0.1740483094451831</v>
      </c>
      <c r="R3402">
        <f t="shared" si="273"/>
        <v>170.46</v>
      </c>
      <c r="S3402">
        <f t="shared" si="274"/>
        <v>0.17046</v>
      </c>
      <c r="T3402">
        <f t="shared" si="275"/>
        <v>-5.1375227273172968</v>
      </c>
      <c r="U3402">
        <f t="shared" si="276"/>
        <v>4.8624772726827032</v>
      </c>
    </row>
    <row r="3403" spans="16:21" x14ac:dyDescent="0.2">
      <c r="P3403">
        <v>337.9</v>
      </c>
      <c r="Q3403">
        <f t="shared" si="272"/>
        <v>0.17394273276620539</v>
      </c>
      <c r="R3403">
        <f t="shared" si="273"/>
        <v>170.45999999999998</v>
      </c>
      <c r="S3403">
        <f t="shared" si="274"/>
        <v>0.17045999999999997</v>
      </c>
      <c r="T3403">
        <f t="shared" si="275"/>
        <v>-5.1401579313853745</v>
      </c>
      <c r="U3403">
        <f t="shared" si="276"/>
        <v>4.8598420686146255</v>
      </c>
    </row>
    <row r="3404" spans="16:21" x14ac:dyDescent="0.2">
      <c r="P3404">
        <v>338</v>
      </c>
      <c r="Q3404">
        <f t="shared" si="272"/>
        <v>0.17383725134132605</v>
      </c>
      <c r="R3404">
        <f t="shared" si="273"/>
        <v>170.46000000000004</v>
      </c>
      <c r="S3404">
        <f t="shared" si="274"/>
        <v>0.17046000000000003</v>
      </c>
      <c r="T3404">
        <f t="shared" si="275"/>
        <v>-5.1427923556919168</v>
      </c>
      <c r="U3404">
        <f t="shared" si="276"/>
        <v>4.8572076443080832</v>
      </c>
    </row>
    <row r="3405" spans="16:21" x14ac:dyDescent="0.2">
      <c r="P3405">
        <v>338.1</v>
      </c>
      <c r="Q3405">
        <f t="shared" si="272"/>
        <v>0.17373186505646016</v>
      </c>
      <c r="R3405">
        <f t="shared" si="273"/>
        <v>170.46</v>
      </c>
      <c r="S3405">
        <f t="shared" si="274"/>
        <v>0.17046</v>
      </c>
      <c r="T3405">
        <f t="shared" si="275"/>
        <v>-5.1454260006982651</v>
      </c>
      <c r="U3405">
        <f t="shared" si="276"/>
        <v>4.8545739993017349</v>
      </c>
    </row>
    <row r="3406" spans="16:21" x14ac:dyDescent="0.2">
      <c r="P3406">
        <v>338.2</v>
      </c>
      <c r="Q3406">
        <f t="shared" si="272"/>
        <v>0.17362657379769475</v>
      </c>
      <c r="R3406">
        <f t="shared" si="273"/>
        <v>170.46</v>
      </c>
      <c r="S3406">
        <f t="shared" si="274"/>
        <v>0.17046</v>
      </c>
      <c r="T3406">
        <f t="shared" si="275"/>
        <v>-5.1480588668653198</v>
      </c>
      <c r="U3406">
        <f t="shared" si="276"/>
        <v>4.8519411331346802</v>
      </c>
    </row>
    <row r="3407" spans="16:21" x14ac:dyDescent="0.2">
      <c r="P3407">
        <v>338.3</v>
      </c>
      <c r="Q3407">
        <f t="shared" si="272"/>
        <v>0.17352137745128532</v>
      </c>
      <c r="R3407">
        <f t="shared" si="273"/>
        <v>170.46</v>
      </c>
      <c r="S3407">
        <f t="shared" si="274"/>
        <v>0.17046</v>
      </c>
      <c r="T3407">
        <f t="shared" si="275"/>
        <v>-5.1506909546535979</v>
      </c>
      <c r="U3407">
        <f t="shared" si="276"/>
        <v>4.8493090453464021</v>
      </c>
    </row>
    <row r="3408" spans="16:21" x14ac:dyDescent="0.2">
      <c r="P3408">
        <v>338.4</v>
      </c>
      <c r="Q3408">
        <f t="shared" si="272"/>
        <v>0.1734162759036573</v>
      </c>
      <c r="R3408">
        <f t="shared" si="273"/>
        <v>170.45999999999998</v>
      </c>
      <c r="S3408">
        <f t="shared" si="274"/>
        <v>0.17045999999999997</v>
      </c>
      <c r="T3408">
        <f t="shared" si="275"/>
        <v>-5.1533222645232115</v>
      </c>
      <c r="U3408">
        <f t="shared" si="276"/>
        <v>4.8466777354767885</v>
      </c>
    </row>
    <row r="3409" spans="16:21" x14ac:dyDescent="0.2">
      <c r="P3409">
        <v>338.5</v>
      </c>
      <c r="Q3409">
        <f t="shared" si="272"/>
        <v>0.17331126904140642</v>
      </c>
      <c r="R3409">
        <f t="shared" si="273"/>
        <v>170.45999999999998</v>
      </c>
      <c r="S3409">
        <f t="shared" si="274"/>
        <v>0.17045999999999997</v>
      </c>
      <c r="T3409">
        <f t="shared" si="275"/>
        <v>-5.155952796933839</v>
      </c>
      <c r="U3409">
        <f t="shared" si="276"/>
        <v>4.844047203066161</v>
      </c>
    </row>
    <row r="3410" spans="16:21" x14ac:dyDescent="0.2">
      <c r="P3410">
        <v>338.6</v>
      </c>
      <c r="Q3410">
        <f t="shared" si="272"/>
        <v>0.17320635675129642</v>
      </c>
      <c r="R3410">
        <f t="shared" si="273"/>
        <v>170.46</v>
      </c>
      <c r="S3410">
        <f t="shared" si="274"/>
        <v>0.17046</v>
      </c>
      <c r="T3410">
        <f t="shared" si="275"/>
        <v>-5.1585825523447824</v>
      </c>
      <c r="U3410">
        <f t="shared" si="276"/>
        <v>4.8414174476552176</v>
      </c>
    </row>
    <row r="3411" spans="16:21" x14ac:dyDescent="0.2">
      <c r="P3411">
        <v>338.7</v>
      </c>
      <c r="Q3411">
        <f t="shared" si="272"/>
        <v>0.1731015389202602</v>
      </c>
      <c r="R3411">
        <f t="shared" si="273"/>
        <v>170.45999999999998</v>
      </c>
      <c r="S3411">
        <f t="shared" si="274"/>
        <v>0.17045999999999997</v>
      </c>
      <c r="T3411">
        <f t="shared" si="275"/>
        <v>-5.1612115312149243</v>
      </c>
      <c r="U3411">
        <f t="shared" si="276"/>
        <v>4.8387884687850757</v>
      </c>
    </row>
    <row r="3412" spans="16:21" x14ac:dyDescent="0.2">
      <c r="P3412">
        <v>338.8</v>
      </c>
      <c r="Q3412">
        <f t="shared" si="272"/>
        <v>0.17299681543540027</v>
      </c>
      <c r="R3412">
        <f t="shared" si="273"/>
        <v>170.46</v>
      </c>
      <c r="S3412">
        <f t="shared" si="274"/>
        <v>0.17046</v>
      </c>
      <c r="T3412">
        <f t="shared" si="275"/>
        <v>-5.163839734002714</v>
      </c>
      <c r="U3412">
        <f t="shared" si="276"/>
        <v>4.836160265997286</v>
      </c>
    </row>
    <row r="3413" spans="16:21" x14ac:dyDescent="0.2">
      <c r="P3413">
        <v>338.9</v>
      </c>
      <c r="Q3413">
        <f t="shared" si="272"/>
        <v>0.17289218618398544</v>
      </c>
      <c r="R3413">
        <f t="shared" si="273"/>
        <v>170.45999999999998</v>
      </c>
      <c r="S3413">
        <f t="shared" si="274"/>
        <v>0.17045999999999997</v>
      </c>
      <c r="T3413">
        <f t="shared" si="275"/>
        <v>-5.1664671611662456</v>
      </c>
      <c r="U3413">
        <f t="shared" si="276"/>
        <v>4.8335328388337544</v>
      </c>
    </row>
    <row r="3414" spans="16:21" x14ac:dyDescent="0.2">
      <c r="P3414">
        <v>339</v>
      </c>
      <c r="Q3414">
        <f t="shared" si="272"/>
        <v>0.17278765105345348</v>
      </c>
      <c r="R3414">
        <f t="shared" si="273"/>
        <v>170.46</v>
      </c>
      <c r="S3414">
        <f t="shared" si="274"/>
        <v>0.17046</v>
      </c>
      <c r="T3414">
        <f t="shared" si="275"/>
        <v>-5.1690938131631796</v>
      </c>
      <c r="U3414">
        <f t="shared" si="276"/>
        <v>4.8309061868368204</v>
      </c>
    </row>
    <row r="3415" spans="16:21" x14ac:dyDescent="0.2">
      <c r="P3415">
        <v>339.1</v>
      </c>
      <c r="Q3415">
        <f t="shared" si="272"/>
        <v>0.17268320993140995</v>
      </c>
      <c r="R3415">
        <f t="shared" si="273"/>
        <v>170.46</v>
      </c>
      <c r="S3415">
        <f t="shared" si="274"/>
        <v>0.17046</v>
      </c>
      <c r="T3415">
        <f t="shared" si="275"/>
        <v>-5.1717196904507645</v>
      </c>
      <c r="U3415">
        <f t="shared" si="276"/>
        <v>4.8282803095492355</v>
      </c>
    </row>
    <row r="3416" spans="16:21" x14ac:dyDescent="0.2">
      <c r="P3416">
        <v>339.2</v>
      </c>
      <c r="Q3416">
        <f t="shared" si="272"/>
        <v>0.17257886270562722</v>
      </c>
      <c r="R3416">
        <f t="shared" si="273"/>
        <v>170.46</v>
      </c>
      <c r="S3416">
        <f t="shared" si="274"/>
        <v>0.17046</v>
      </c>
      <c r="T3416">
        <f t="shared" si="275"/>
        <v>-5.174344793485858</v>
      </c>
      <c r="U3416">
        <f t="shared" si="276"/>
        <v>4.825655206514142</v>
      </c>
    </row>
    <row r="3417" spans="16:21" x14ac:dyDescent="0.2">
      <c r="P3417">
        <v>339.3</v>
      </c>
      <c r="Q3417">
        <f t="shared" ref="Q3417:Q3480" si="277">IF(P3417&gt;108,(100*(0.001*10^(T3417/10)-0.001*10^((T3417-$Q$20)/10))/($Q$19)),MIN(($S$19*LOG10(P3417)+$U$19),($S$20*LOG10(P3417)+$U$20),($S$21*LOG10(P3417)+$U$21)))</f>
        <v>0.1724746092640449</v>
      </c>
      <c r="R3417">
        <f t="shared" si="273"/>
        <v>170.45999999999998</v>
      </c>
      <c r="S3417">
        <f t="shared" si="274"/>
        <v>0.17045999999999997</v>
      </c>
      <c r="T3417">
        <f t="shared" si="275"/>
        <v>-5.1769691227249126</v>
      </c>
      <c r="U3417">
        <f t="shared" si="276"/>
        <v>4.8230308772750874</v>
      </c>
    </row>
    <row r="3418" spans="16:21" x14ac:dyDescent="0.2">
      <c r="P3418">
        <v>339.4</v>
      </c>
      <c r="Q3418">
        <f t="shared" si="277"/>
        <v>0.1723704494947694</v>
      </c>
      <c r="R3418">
        <f t="shared" ref="R3418:R3481" si="278">1000*(0.001*10^(T3418/10)-0.001*10^((T3418-$Q$20)/10))/(0.01*Q3418)</f>
        <v>170.45999999999998</v>
      </c>
      <c r="S3418">
        <f t="shared" ref="S3418:S3481" si="279">0.001*R3418</f>
        <v>0.17045999999999997</v>
      </c>
      <c r="T3418">
        <f t="shared" ref="T3418:T3481" si="280">U3418-$Q$21</f>
        <v>-5.179592678623969</v>
      </c>
      <c r="U3418">
        <f t="shared" ref="U3418:U3481" si="281">MIN($D$28*LOG(P3418)+$D$26,$D$29*LOG(P3418)+$D$27)</f>
        <v>4.820407321376031</v>
      </c>
    </row>
    <row r="3419" spans="16:21" x14ac:dyDescent="0.2">
      <c r="P3419">
        <v>339.5</v>
      </c>
      <c r="Q3419">
        <f t="shared" si="277"/>
        <v>0.1722663832860736</v>
      </c>
      <c r="R3419">
        <f t="shared" si="278"/>
        <v>170.46</v>
      </c>
      <c r="S3419">
        <f t="shared" si="279"/>
        <v>0.17046</v>
      </c>
      <c r="T3419">
        <f t="shared" si="280"/>
        <v>-5.1822154616386626</v>
      </c>
      <c r="U3419">
        <f t="shared" si="281"/>
        <v>4.8177845383613374</v>
      </c>
    </row>
    <row r="3420" spans="16:21" x14ac:dyDescent="0.2">
      <c r="P3420">
        <v>339.6</v>
      </c>
      <c r="Q3420">
        <f t="shared" si="277"/>
        <v>0.17216241052639578</v>
      </c>
      <c r="R3420">
        <f t="shared" si="278"/>
        <v>170.45999999999998</v>
      </c>
      <c r="S3420">
        <f t="shared" si="279"/>
        <v>0.17045999999999997</v>
      </c>
      <c r="T3420">
        <f t="shared" si="280"/>
        <v>-5.1848374722242525</v>
      </c>
      <c r="U3420">
        <f t="shared" si="281"/>
        <v>4.8151625277757475</v>
      </c>
    </row>
    <row r="3421" spans="16:21" x14ac:dyDescent="0.2">
      <c r="P3421">
        <v>339.7</v>
      </c>
      <c r="Q3421">
        <f t="shared" si="277"/>
        <v>0.1720585311043408</v>
      </c>
      <c r="R3421">
        <f t="shared" si="278"/>
        <v>170.45999999999998</v>
      </c>
      <c r="S3421">
        <f t="shared" si="279"/>
        <v>0.17045999999999997</v>
      </c>
      <c r="T3421">
        <f t="shared" si="280"/>
        <v>-5.1874587108355712</v>
      </c>
      <c r="U3421">
        <f t="shared" si="281"/>
        <v>4.8125412891644288</v>
      </c>
    </row>
    <row r="3422" spans="16:21" x14ac:dyDescent="0.2">
      <c r="P3422">
        <v>339.8</v>
      </c>
      <c r="Q3422">
        <f t="shared" si="277"/>
        <v>0.17195474490867876</v>
      </c>
      <c r="R3422">
        <f t="shared" si="278"/>
        <v>170.46</v>
      </c>
      <c r="S3422">
        <f t="shared" si="279"/>
        <v>0.17046</v>
      </c>
      <c r="T3422">
        <f t="shared" si="280"/>
        <v>-5.1900791779270534</v>
      </c>
      <c r="U3422">
        <f t="shared" si="281"/>
        <v>4.8099208220729466</v>
      </c>
    </row>
    <row r="3423" spans="16:21" x14ac:dyDescent="0.2">
      <c r="P3423">
        <v>339.9</v>
      </c>
      <c r="Q3423">
        <f t="shared" si="277"/>
        <v>0.17185105182834595</v>
      </c>
      <c r="R3423">
        <f t="shared" si="278"/>
        <v>170.46</v>
      </c>
      <c r="S3423">
        <f t="shared" si="279"/>
        <v>0.17046</v>
      </c>
      <c r="T3423">
        <f t="shared" si="280"/>
        <v>-5.1926988739527147</v>
      </c>
      <c r="U3423">
        <f t="shared" si="281"/>
        <v>4.8073011260472853</v>
      </c>
    </row>
    <row r="3424" spans="16:21" x14ac:dyDescent="0.2">
      <c r="P3424">
        <v>340</v>
      </c>
      <c r="Q3424">
        <f t="shared" si="277"/>
        <v>0.17174745175244144</v>
      </c>
      <c r="R3424">
        <f t="shared" si="278"/>
        <v>170.45999999999998</v>
      </c>
      <c r="S3424">
        <f t="shared" si="279"/>
        <v>0.17045999999999997</v>
      </c>
      <c r="T3424">
        <f t="shared" si="280"/>
        <v>-5.1953177993662223</v>
      </c>
      <c r="U3424">
        <f t="shared" si="281"/>
        <v>4.8046822006337777</v>
      </c>
    </row>
    <row r="3425" spans="16:21" x14ac:dyDescent="0.2">
      <c r="P3425">
        <v>340.1</v>
      </c>
      <c r="Q3425">
        <f t="shared" si="277"/>
        <v>0.17164394457023052</v>
      </c>
      <c r="R3425">
        <f t="shared" si="278"/>
        <v>170.45999999999998</v>
      </c>
      <c r="S3425">
        <f t="shared" si="279"/>
        <v>0.17045999999999997</v>
      </c>
      <c r="T3425">
        <f t="shared" si="280"/>
        <v>-5.197935954620803</v>
      </c>
      <c r="U3425">
        <f t="shared" si="281"/>
        <v>4.802064045379197</v>
      </c>
    </row>
    <row r="3426" spans="16:21" x14ac:dyDescent="0.2">
      <c r="P3426">
        <v>340.2</v>
      </c>
      <c r="Q3426">
        <f t="shared" si="277"/>
        <v>0.17154053017114301</v>
      </c>
      <c r="R3426">
        <f t="shared" si="278"/>
        <v>170.46</v>
      </c>
      <c r="S3426">
        <f t="shared" si="279"/>
        <v>0.17046</v>
      </c>
      <c r="T3426">
        <f t="shared" si="280"/>
        <v>-5.2005533401692787</v>
      </c>
      <c r="U3426">
        <f t="shared" si="281"/>
        <v>4.7994466598307213</v>
      </c>
    </row>
    <row r="3427" spans="16:21" x14ac:dyDescent="0.2">
      <c r="P3427">
        <v>340.3</v>
      </c>
      <c r="Q3427">
        <f t="shared" si="277"/>
        <v>0.17143720844477214</v>
      </c>
      <c r="R3427">
        <f t="shared" si="278"/>
        <v>170.46</v>
      </c>
      <c r="S3427">
        <f t="shared" si="279"/>
        <v>0.17046</v>
      </c>
      <c r="T3427">
        <f t="shared" si="280"/>
        <v>-5.2031699564640874</v>
      </c>
      <c r="U3427">
        <f t="shared" si="281"/>
        <v>4.7968300435359126</v>
      </c>
    </row>
    <row r="3428" spans="16:21" x14ac:dyDescent="0.2">
      <c r="P3428">
        <v>340.4</v>
      </c>
      <c r="Q3428">
        <f t="shared" si="277"/>
        <v>0.17133397928087488</v>
      </c>
      <c r="R3428">
        <f t="shared" si="278"/>
        <v>170.46</v>
      </c>
      <c r="S3428">
        <f t="shared" si="279"/>
        <v>0.17046</v>
      </c>
      <c r="T3428">
        <f t="shared" si="280"/>
        <v>-5.2057858039572764</v>
      </c>
      <c r="U3428">
        <f t="shared" si="281"/>
        <v>4.7942141960427236</v>
      </c>
    </row>
    <row r="3429" spans="16:21" x14ac:dyDescent="0.2">
      <c r="P3429">
        <v>340.5</v>
      </c>
      <c r="Q3429">
        <f t="shared" si="277"/>
        <v>0.17123084256937207</v>
      </c>
      <c r="R3429">
        <f t="shared" si="278"/>
        <v>170.46</v>
      </c>
      <c r="S3429">
        <f t="shared" si="279"/>
        <v>0.17046</v>
      </c>
      <c r="T3429">
        <f t="shared" si="280"/>
        <v>-5.2084008831004738</v>
      </c>
      <c r="U3429">
        <f t="shared" si="281"/>
        <v>4.7915991168995262</v>
      </c>
    </row>
    <row r="3430" spans="16:21" x14ac:dyDescent="0.2">
      <c r="P3430">
        <v>340.6</v>
      </c>
      <c r="Q3430">
        <f t="shared" si="277"/>
        <v>0.17112779820034721</v>
      </c>
      <c r="R3430">
        <f t="shared" si="278"/>
        <v>170.45999999999998</v>
      </c>
      <c r="S3430">
        <f t="shared" si="279"/>
        <v>0.17045999999999997</v>
      </c>
      <c r="T3430">
        <f t="shared" si="280"/>
        <v>-5.211015194344931</v>
      </c>
      <c r="U3430">
        <f t="shared" si="281"/>
        <v>4.788984805655069</v>
      </c>
    </row>
    <row r="3431" spans="16:21" x14ac:dyDescent="0.2">
      <c r="P3431">
        <v>340.7</v>
      </c>
      <c r="Q3431">
        <f t="shared" si="277"/>
        <v>0.17102484606404741</v>
      </c>
      <c r="R3431">
        <f t="shared" si="278"/>
        <v>170.45999999999998</v>
      </c>
      <c r="S3431">
        <f t="shared" si="279"/>
        <v>0.17045999999999997</v>
      </c>
      <c r="T3431">
        <f t="shared" si="280"/>
        <v>-5.2136287381414803</v>
      </c>
      <c r="U3431">
        <f t="shared" si="281"/>
        <v>4.7863712618585197</v>
      </c>
    </row>
    <row r="3432" spans="16:21" x14ac:dyDescent="0.2">
      <c r="P3432">
        <v>340.8</v>
      </c>
      <c r="Q3432">
        <f t="shared" si="277"/>
        <v>0.17092198605088141</v>
      </c>
      <c r="R3432">
        <f t="shared" si="278"/>
        <v>170.46</v>
      </c>
      <c r="S3432">
        <f t="shared" si="279"/>
        <v>0.17046</v>
      </c>
      <c r="T3432">
        <f t="shared" si="280"/>
        <v>-5.2162415149405845</v>
      </c>
      <c r="U3432">
        <f t="shared" si="281"/>
        <v>4.7837584850594155</v>
      </c>
    </row>
    <row r="3433" spans="16:21" x14ac:dyDescent="0.2">
      <c r="P3433">
        <v>340.9</v>
      </c>
      <c r="Q3433">
        <f t="shared" si="277"/>
        <v>0.17081921805142222</v>
      </c>
      <c r="R3433">
        <f t="shared" si="278"/>
        <v>170.45999999999998</v>
      </c>
      <c r="S3433">
        <f t="shared" si="279"/>
        <v>0.17045999999999997</v>
      </c>
      <c r="T3433">
        <f t="shared" si="280"/>
        <v>-5.2188535251922588</v>
      </c>
      <c r="U3433">
        <f t="shared" si="281"/>
        <v>4.7811464748077412</v>
      </c>
    </row>
    <row r="3434" spans="16:21" x14ac:dyDescent="0.2">
      <c r="P3434">
        <v>341</v>
      </c>
      <c r="Q3434">
        <f t="shared" si="277"/>
        <v>0.1707165419564019</v>
      </c>
      <c r="R3434">
        <f t="shared" si="278"/>
        <v>170.46</v>
      </c>
      <c r="S3434">
        <f t="shared" si="279"/>
        <v>0.17046</v>
      </c>
      <c r="T3434">
        <f t="shared" si="280"/>
        <v>-5.2214647693461984</v>
      </c>
      <c r="U3434">
        <f t="shared" si="281"/>
        <v>4.7785352306538016</v>
      </c>
    </row>
    <row r="3435" spans="16:21" x14ac:dyDescent="0.2">
      <c r="P3435">
        <v>341.1</v>
      </c>
      <c r="Q3435">
        <f t="shared" si="277"/>
        <v>0.17061395765671653</v>
      </c>
      <c r="R3435">
        <f t="shared" si="278"/>
        <v>170.46</v>
      </c>
      <c r="S3435">
        <f t="shared" si="279"/>
        <v>0.17046</v>
      </c>
      <c r="T3435">
        <f t="shared" si="280"/>
        <v>-5.2240752478516441</v>
      </c>
      <c r="U3435">
        <f t="shared" si="281"/>
        <v>4.7759247521483559</v>
      </c>
    </row>
    <row r="3436" spans="16:21" x14ac:dyDescent="0.2">
      <c r="P3436">
        <v>341.2</v>
      </c>
      <c r="Q3436">
        <f t="shared" si="277"/>
        <v>0.17051146504342354</v>
      </c>
      <c r="R3436">
        <f t="shared" si="278"/>
        <v>170.45999999999998</v>
      </c>
      <c r="S3436">
        <f t="shared" si="279"/>
        <v>0.17045999999999997</v>
      </c>
      <c r="T3436">
        <f t="shared" si="280"/>
        <v>-5.2266849611574457</v>
      </c>
      <c r="U3436">
        <f t="shared" si="281"/>
        <v>4.7733150388425543</v>
      </c>
    </row>
    <row r="3437" spans="16:21" x14ac:dyDescent="0.2">
      <c r="P3437">
        <v>341.3</v>
      </c>
      <c r="Q3437">
        <f t="shared" si="277"/>
        <v>0.17040906400774</v>
      </c>
      <c r="R3437">
        <f t="shared" si="278"/>
        <v>170.45999999999998</v>
      </c>
      <c r="S3437">
        <f t="shared" si="279"/>
        <v>0.17045999999999997</v>
      </c>
      <c r="T3437">
        <f t="shared" si="280"/>
        <v>-5.2292939097120978</v>
      </c>
      <c r="U3437">
        <f t="shared" si="281"/>
        <v>4.7707060902879022</v>
      </c>
    </row>
    <row r="3438" spans="16:21" x14ac:dyDescent="0.2">
      <c r="P3438">
        <v>341.4</v>
      </c>
      <c r="Q3438">
        <f t="shared" si="277"/>
        <v>0.17030675444104595</v>
      </c>
      <c r="R3438">
        <f t="shared" si="278"/>
        <v>170.46</v>
      </c>
      <c r="S3438">
        <f t="shared" si="279"/>
        <v>0.17046</v>
      </c>
      <c r="T3438">
        <f t="shared" si="280"/>
        <v>-5.2319020939636474</v>
      </c>
      <c r="U3438">
        <f t="shared" si="281"/>
        <v>4.7680979060363526</v>
      </c>
    </row>
    <row r="3439" spans="16:21" x14ac:dyDescent="0.2">
      <c r="P3439">
        <v>341.5</v>
      </c>
      <c r="Q3439">
        <f t="shared" si="277"/>
        <v>0.17020453623487994</v>
      </c>
      <c r="R3439">
        <f t="shared" si="278"/>
        <v>170.45999999999995</v>
      </c>
      <c r="S3439">
        <f t="shared" si="279"/>
        <v>0.17045999999999994</v>
      </c>
      <c r="T3439">
        <f t="shared" si="280"/>
        <v>-5.2345095143598002</v>
      </c>
      <c r="U3439">
        <f t="shared" si="281"/>
        <v>4.7654904856401998</v>
      </c>
    </row>
    <row r="3440" spans="16:21" x14ac:dyDescent="0.2">
      <c r="P3440">
        <v>341.6</v>
      </c>
      <c r="Q3440">
        <f t="shared" si="277"/>
        <v>0.17010240928094233</v>
      </c>
      <c r="R3440">
        <f t="shared" si="278"/>
        <v>170.46000000000004</v>
      </c>
      <c r="S3440">
        <f t="shared" si="279"/>
        <v>0.17046000000000003</v>
      </c>
      <c r="T3440">
        <f t="shared" si="280"/>
        <v>-5.2371161713478287</v>
      </c>
      <c r="U3440">
        <f t="shared" si="281"/>
        <v>4.7628838286521713</v>
      </c>
    </row>
    <row r="3441" spans="16:21" x14ac:dyDescent="0.2">
      <c r="P3441">
        <v>341.7</v>
      </c>
      <c r="Q3441">
        <f t="shared" si="277"/>
        <v>0.17000037347109284</v>
      </c>
      <c r="R3441">
        <f t="shared" si="278"/>
        <v>170.46</v>
      </c>
      <c r="S3441">
        <f t="shared" si="279"/>
        <v>0.17046</v>
      </c>
      <c r="T3441">
        <f t="shared" si="280"/>
        <v>-5.2397220653746359</v>
      </c>
      <c r="U3441">
        <f t="shared" si="281"/>
        <v>4.7602779346253641</v>
      </c>
    </row>
    <row r="3442" spans="16:21" x14ac:dyDescent="0.2">
      <c r="P3442">
        <v>341.8</v>
      </c>
      <c r="Q3442">
        <f t="shared" si="277"/>
        <v>0.16989842869735153</v>
      </c>
      <c r="R3442">
        <f t="shared" si="278"/>
        <v>170.46</v>
      </c>
      <c r="S3442">
        <f t="shared" si="279"/>
        <v>0.17046</v>
      </c>
      <c r="T3442">
        <f t="shared" si="280"/>
        <v>-5.2423271968867127</v>
      </c>
      <c r="U3442">
        <f t="shared" si="281"/>
        <v>4.7576728031132873</v>
      </c>
    </row>
    <row r="3443" spans="16:21" x14ac:dyDescent="0.2">
      <c r="P3443">
        <v>341.9</v>
      </c>
      <c r="Q3443">
        <f t="shared" si="277"/>
        <v>0.16979657485189675</v>
      </c>
      <c r="R3443">
        <f t="shared" si="278"/>
        <v>170.45999999999998</v>
      </c>
      <c r="S3443">
        <f t="shared" si="279"/>
        <v>0.17045999999999997</v>
      </c>
      <c r="T3443">
        <f t="shared" si="280"/>
        <v>-5.2449315663301874</v>
      </c>
      <c r="U3443">
        <f t="shared" si="281"/>
        <v>4.7550684336698126</v>
      </c>
    </row>
    <row r="3444" spans="16:21" x14ac:dyDescent="0.2">
      <c r="P3444">
        <v>342</v>
      </c>
      <c r="Q3444">
        <f t="shared" si="277"/>
        <v>0.16969481182706758</v>
      </c>
      <c r="R3444">
        <f t="shared" si="278"/>
        <v>170.45999999999998</v>
      </c>
      <c r="S3444">
        <f t="shared" si="279"/>
        <v>0.17045999999999997</v>
      </c>
      <c r="T3444">
        <f t="shared" si="280"/>
        <v>-5.2475351741507623</v>
      </c>
      <c r="U3444">
        <f t="shared" si="281"/>
        <v>4.7524648258492377</v>
      </c>
    </row>
    <row r="3445" spans="16:21" x14ac:dyDescent="0.2">
      <c r="P3445">
        <v>342.1</v>
      </c>
      <c r="Q3445">
        <f t="shared" si="277"/>
        <v>0.16959313951536065</v>
      </c>
      <c r="R3445">
        <f t="shared" si="278"/>
        <v>170.45999999999998</v>
      </c>
      <c r="S3445">
        <f t="shared" si="279"/>
        <v>0.17045999999999997</v>
      </c>
      <c r="T3445">
        <f t="shared" si="280"/>
        <v>-5.2501380207937771</v>
      </c>
      <c r="U3445">
        <f t="shared" si="281"/>
        <v>4.7498619792062229</v>
      </c>
    </row>
    <row r="3446" spans="16:21" x14ac:dyDescent="0.2">
      <c r="P3446">
        <v>342.2</v>
      </c>
      <c r="Q3446">
        <f t="shared" si="277"/>
        <v>0.16949155780943206</v>
      </c>
      <c r="R3446">
        <f t="shared" si="278"/>
        <v>170.45999999999998</v>
      </c>
      <c r="S3446">
        <f t="shared" si="279"/>
        <v>0.17045999999999997</v>
      </c>
      <c r="T3446">
        <f t="shared" si="280"/>
        <v>-5.2527401067041666</v>
      </c>
      <c r="U3446">
        <f t="shared" si="281"/>
        <v>4.7472598932958334</v>
      </c>
    </row>
    <row r="3447" spans="16:21" x14ac:dyDescent="0.2">
      <c r="P3447">
        <v>342.3</v>
      </c>
      <c r="Q3447">
        <f t="shared" si="277"/>
        <v>0.16939006660209577</v>
      </c>
      <c r="R3447">
        <f t="shared" si="278"/>
        <v>170.46</v>
      </c>
      <c r="S3447">
        <f t="shared" si="279"/>
        <v>0.17046</v>
      </c>
      <c r="T3447">
        <f t="shared" si="280"/>
        <v>-5.2553414323264818</v>
      </c>
      <c r="U3447">
        <f t="shared" si="281"/>
        <v>4.7446585676735182</v>
      </c>
    </row>
    <row r="3448" spans="16:21" x14ac:dyDescent="0.2">
      <c r="P3448">
        <v>342.4</v>
      </c>
      <c r="Q3448">
        <f t="shared" si="277"/>
        <v>0.1692886657863244</v>
      </c>
      <c r="R3448">
        <f t="shared" si="278"/>
        <v>170.46</v>
      </c>
      <c r="S3448">
        <f t="shared" si="279"/>
        <v>0.17046</v>
      </c>
      <c r="T3448">
        <f t="shared" si="280"/>
        <v>-5.2579419981048687</v>
      </c>
      <c r="U3448">
        <f t="shared" si="281"/>
        <v>4.7420580018951313</v>
      </c>
    </row>
    <row r="3449" spans="16:21" x14ac:dyDescent="0.2">
      <c r="P3449">
        <v>342.5</v>
      </c>
      <c r="Q3449">
        <f t="shared" si="277"/>
        <v>0.16918735525524781</v>
      </c>
      <c r="R3449">
        <f t="shared" si="278"/>
        <v>170.46</v>
      </c>
      <c r="S3449">
        <f t="shared" si="279"/>
        <v>0.17046</v>
      </c>
      <c r="T3449">
        <f t="shared" si="280"/>
        <v>-5.260541804483104</v>
      </c>
      <c r="U3449">
        <f t="shared" si="281"/>
        <v>4.739458195516896</v>
      </c>
    </row>
    <row r="3450" spans="16:21" x14ac:dyDescent="0.2">
      <c r="P3450">
        <v>342.6</v>
      </c>
      <c r="Q3450">
        <f t="shared" si="277"/>
        <v>0.16908613490215332</v>
      </c>
      <c r="R3450">
        <f t="shared" si="278"/>
        <v>170.45999999999995</v>
      </c>
      <c r="S3450">
        <f t="shared" si="279"/>
        <v>0.17045999999999994</v>
      </c>
      <c r="T3450">
        <f t="shared" si="280"/>
        <v>-5.2631408519045735</v>
      </c>
      <c r="U3450">
        <f t="shared" si="281"/>
        <v>4.7368591480954265</v>
      </c>
    </row>
    <row r="3451" spans="16:21" x14ac:dyDescent="0.2">
      <c r="P3451">
        <v>342.7</v>
      </c>
      <c r="Q3451">
        <f t="shared" si="277"/>
        <v>0.16898500462048538</v>
      </c>
      <c r="R3451">
        <f t="shared" si="278"/>
        <v>170.46</v>
      </c>
      <c r="S3451">
        <f t="shared" si="279"/>
        <v>0.17046</v>
      </c>
      <c r="T3451">
        <f t="shared" si="280"/>
        <v>-5.265739140812272</v>
      </c>
      <c r="U3451">
        <f t="shared" si="281"/>
        <v>4.734260859187728</v>
      </c>
    </row>
    <row r="3452" spans="16:21" x14ac:dyDescent="0.2">
      <c r="P3452">
        <v>342.8</v>
      </c>
      <c r="Q3452">
        <f t="shared" si="277"/>
        <v>0.16888396430384647</v>
      </c>
      <c r="R3452">
        <f t="shared" si="278"/>
        <v>170.45999999999998</v>
      </c>
      <c r="S3452">
        <f t="shared" si="279"/>
        <v>0.17045999999999997</v>
      </c>
      <c r="T3452">
        <f t="shared" si="280"/>
        <v>-5.2683366716487896</v>
      </c>
      <c r="U3452">
        <f t="shared" si="281"/>
        <v>4.7316633283512104</v>
      </c>
    </row>
    <row r="3453" spans="16:21" x14ac:dyDescent="0.2">
      <c r="P3453">
        <v>342.9</v>
      </c>
      <c r="Q3453">
        <f t="shared" si="277"/>
        <v>0.16878301384599448</v>
      </c>
      <c r="R3453">
        <f t="shared" si="278"/>
        <v>170.46</v>
      </c>
      <c r="S3453">
        <f t="shared" si="279"/>
        <v>0.17046</v>
      </c>
      <c r="T3453">
        <f t="shared" si="280"/>
        <v>-5.2709334448563538</v>
      </c>
      <c r="U3453">
        <f t="shared" si="281"/>
        <v>4.7290665551436462</v>
      </c>
    </row>
    <row r="3454" spans="16:21" x14ac:dyDescent="0.2">
      <c r="P3454">
        <v>343</v>
      </c>
      <c r="Q3454">
        <f t="shared" si="277"/>
        <v>0.1686821531408445</v>
      </c>
      <c r="R3454">
        <f t="shared" si="278"/>
        <v>170.45999999999998</v>
      </c>
      <c r="S3454">
        <f t="shared" si="279"/>
        <v>0.17045999999999997</v>
      </c>
      <c r="T3454">
        <f t="shared" si="280"/>
        <v>-5.2735294608767873</v>
      </c>
      <c r="U3454">
        <f t="shared" si="281"/>
        <v>4.7264705391232127</v>
      </c>
    </row>
    <row r="3455" spans="16:21" x14ac:dyDescent="0.2">
      <c r="P3455">
        <v>343.1</v>
      </c>
      <c r="Q3455">
        <f t="shared" si="277"/>
        <v>0.16858138208246667</v>
      </c>
      <c r="R3455">
        <f t="shared" si="278"/>
        <v>170.46</v>
      </c>
      <c r="S3455">
        <f t="shared" si="279"/>
        <v>0.17046</v>
      </c>
      <c r="T3455">
        <f t="shared" si="280"/>
        <v>-5.2761247201515502</v>
      </c>
      <c r="U3455">
        <f t="shared" si="281"/>
        <v>4.7238752798484498</v>
      </c>
    </row>
    <row r="3456" spans="16:21" x14ac:dyDescent="0.2">
      <c r="P3456">
        <v>343.2</v>
      </c>
      <c r="Q3456">
        <f t="shared" si="277"/>
        <v>0.16848070056508854</v>
      </c>
      <c r="R3456">
        <f t="shared" si="278"/>
        <v>170.45999999999998</v>
      </c>
      <c r="S3456">
        <f t="shared" si="279"/>
        <v>0.17045999999999997</v>
      </c>
      <c r="T3456">
        <f t="shared" si="280"/>
        <v>-5.2787192231216835</v>
      </c>
      <c r="U3456">
        <f t="shared" si="281"/>
        <v>4.7212807768783165</v>
      </c>
    </row>
    <row r="3457" spans="16:21" x14ac:dyDescent="0.2">
      <c r="P3457">
        <v>343.3</v>
      </c>
      <c r="Q3457">
        <f t="shared" si="277"/>
        <v>0.16838010848309184</v>
      </c>
      <c r="R3457">
        <f t="shared" si="278"/>
        <v>170.45999999999998</v>
      </c>
      <c r="S3457">
        <f t="shared" si="279"/>
        <v>0.17045999999999997</v>
      </c>
      <c r="T3457">
        <f t="shared" si="280"/>
        <v>-5.2813129702278729</v>
      </c>
      <c r="U3457">
        <f t="shared" si="281"/>
        <v>4.7186870297721271</v>
      </c>
    </row>
    <row r="3458" spans="16:21" x14ac:dyDescent="0.2">
      <c r="P3458">
        <v>343.4</v>
      </c>
      <c r="Q3458">
        <f t="shared" si="277"/>
        <v>0.16827960573101444</v>
      </c>
      <c r="R3458">
        <f t="shared" si="278"/>
        <v>170.46</v>
      </c>
      <c r="S3458">
        <f t="shared" si="279"/>
        <v>0.17046</v>
      </c>
      <c r="T3458">
        <f t="shared" si="280"/>
        <v>-5.2839059619103992</v>
      </c>
      <c r="U3458">
        <f t="shared" si="281"/>
        <v>4.7160940380896008</v>
      </c>
    </row>
    <row r="3459" spans="16:21" x14ac:dyDescent="0.2">
      <c r="P3459">
        <v>343.5</v>
      </c>
      <c r="Q3459">
        <f t="shared" si="277"/>
        <v>0.16817919220354885</v>
      </c>
      <c r="R3459">
        <f t="shared" si="278"/>
        <v>170.46</v>
      </c>
      <c r="S3459">
        <f t="shared" si="279"/>
        <v>0.17046</v>
      </c>
      <c r="T3459">
        <f t="shared" si="280"/>
        <v>-5.2864981986091664</v>
      </c>
      <c r="U3459">
        <f t="shared" si="281"/>
        <v>4.7135018013908336</v>
      </c>
    </row>
    <row r="3460" spans="16:21" x14ac:dyDescent="0.2">
      <c r="P3460">
        <v>343.6</v>
      </c>
      <c r="Q3460">
        <f t="shared" si="277"/>
        <v>0.16807886779554249</v>
      </c>
      <c r="R3460">
        <f t="shared" si="278"/>
        <v>170.46</v>
      </c>
      <c r="S3460">
        <f t="shared" si="279"/>
        <v>0.17046</v>
      </c>
      <c r="T3460">
        <f t="shared" si="280"/>
        <v>-5.2890896807636949</v>
      </c>
      <c r="U3460">
        <f t="shared" si="281"/>
        <v>4.7109103192363051</v>
      </c>
    </row>
    <row r="3461" spans="16:21" x14ac:dyDescent="0.2">
      <c r="P3461">
        <v>343.7</v>
      </c>
      <c r="Q3461">
        <f t="shared" si="277"/>
        <v>0.16797863240199731</v>
      </c>
      <c r="R3461">
        <f t="shared" si="278"/>
        <v>170.46</v>
      </c>
      <c r="S3461">
        <f t="shared" si="279"/>
        <v>0.17046</v>
      </c>
      <c r="T3461">
        <f t="shared" si="280"/>
        <v>-5.2916804088131144</v>
      </c>
      <c r="U3461">
        <f t="shared" si="281"/>
        <v>4.7083195911868856</v>
      </c>
    </row>
    <row r="3462" spans="16:21" x14ac:dyDescent="0.2">
      <c r="P3462">
        <v>343.8</v>
      </c>
      <c r="Q3462">
        <f t="shared" si="277"/>
        <v>0.1678784859180692</v>
      </c>
      <c r="R3462">
        <f t="shared" si="278"/>
        <v>170.45999999999995</v>
      </c>
      <c r="S3462">
        <f t="shared" si="279"/>
        <v>0.17045999999999994</v>
      </c>
      <c r="T3462">
        <f t="shared" si="280"/>
        <v>-5.294270383196185</v>
      </c>
      <c r="U3462">
        <f t="shared" si="281"/>
        <v>4.705729616803815</v>
      </c>
    </row>
    <row r="3463" spans="16:21" x14ac:dyDescent="0.2">
      <c r="P3463">
        <v>343.9</v>
      </c>
      <c r="Q3463">
        <f t="shared" si="277"/>
        <v>0.16777842823906816</v>
      </c>
      <c r="R3463">
        <f t="shared" si="278"/>
        <v>170.45999999999998</v>
      </c>
      <c r="S3463">
        <f t="shared" si="279"/>
        <v>0.17045999999999997</v>
      </c>
      <c r="T3463">
        <f t="shared" si="280"/>
        <v>-5.296859604351269</v>
      </c>
      <c r="U3463">
        <f t="shared" si="281"/>
        <v>4.703140395648731</v>
      </c>
    </row>
    <row r="3464" spans="16:21" x14ac:dyDescent="0.2">
      <c r="P3464">
        <v>344</v>
      </c>
      <c r="Q3464">
        <f t="shared" si="277"/>
        <v>0.16767845926045785</v>
      </c>
      <c r="R3464">
        <f t="shared" si="278"/>
        <v>170.45999999999998</v>
      </c>
      <c r="S3464">
        <f t="shared" si="279"/>
        <v>0.17045999999999997</v>
      </c>
      <c r="T3464">
        <f t="shared" si="280"/>
        <v>-5.2994480727163591</v>
      </c>
      <c r="U3464">
        <f t="shared" si="281"/>
        <v>4.7005519272836409</v>
      </c>
    </row>
    <row r="3465" spans="16:21" x14ac:dyDescent="0.2">
      <c r="P3465">
        <v>344.1</v>
      </c>
      <c r="Q3465">
        <f t="shared" si="277"/>
        <v>0.16757857887785507</v>
      </c>
      <c r="R3465">
        <f t="shared" si="278"/>
        <v>170.46</v>
      </c>
      <c r="S3465">
        <f t="shared" si="279"/>
        <v>0.17046</v>
      </c>
      <c r="T3465">
        <f t="shared" si="280"/>
        <v>-5.3020357887290643</v>
      </c>
      <c r="U3465">
        <f t="shared" si="281"/>
        <v>4.6979642112709357</v>
      </c>
    </row>
    <row r="3466" spans="16:21" x14ac:dyDescent="0.2">
      <c r="P3466">
        <v>344.2</v>
      </c>
      <c r="Q3466">
        <f t="shared" si="277"/>
        <v>0.16747878698703023</v>
      </c>
      <c r="R3466">
        <f t="shared" si="278"/>
        <v>170.45999999999998</v>
      </c>
      <c r="S3466">
        <f t="shared" si="279"/>
        <v>0.17045999999999997</v>
      </c>
      <c r="T3466">
        <f t="shared" si="280"/>
        <v>-5.304622752826603</v>
      </c>
      <c r="U3466">
        <f t="shared" si="281"/>
        <v>4.695377247173397</v>
      </c>
    </row>
    <row r="3467" spans="16:21" x14ac:dyDescent="0.2">
      <c r="P3467">
        <v>344.3</v>
      </c>
      <c r="Q3467">
        <f t="shared" si="277"/>
        <v>0.16737908348390654</v>
      </c>
      <c r="R3467">
        <f t="shared" si="278"/>
        <v>170.45999999999998</v>
      </c>
      <c r="S3467">
        <f t="shared" si="279"/>
        <v>0.17045999999999997</v>
      </c>
      <c r="T3467">
        <f t="shared" si="280"/>
        <v>-5.3072089654458097</v>
      </c>
      <c r="U3467">
        <f t="shared" si="281"/>
        <v>4.6927910345541903</v>
      </c>
    </row>
    <row r="3468" spans="16:21" x14ac:dyDescent="0.2">
      <c r="P3468">
        <v>344.4</v>
      </c>
      <c r="Q3468">
        <f t="shared" si="277"/>
        <v>0.16727946826455958</v>
      </c>
      <c r="R3468">
        <f t="shared" si="278"/>
        <v>170.46</v>
      </c>
      <c r="S3468">
        <f t="shared" si="279"/>
        <v>0.17046</v>
      </c>
      <c r="T3468">
        <f t="shared" si="280"/>
        <v>-5.3097944270231494</v>
      </c>
      <c r="U3468">
        <f t="shared" si="281"/>
        <v>4.6902055729768506</v>
      </c>
    </row>
    <row r="3469" spans="16:21" x14ac:dyDescent="0.2">
      <c r="P3469">
        <v>344.5</v>
      </c>
      <c r="Q3469">
        <f t="shared" si="277"/>
        <v>0.16717994122521695</v>
      </c>
      <c r="R3469">
        <f t="shared" si="278"/>
        <v>170.46</v>
      </c>
      <c r="S3469">
        <f t="shared" si="279"/>
        <v>0.17046</v>
      </c>
      <c r="T3469">
        <f t="shared" si="280"/>
        <v>-5.3123791379947107</v>
      </c>
      <c r="U3469">
        <f t="shared" si="281"/>
        <v>4.6876208620052893</v>
      </c>
    </row>
    <row r="3470" spans="16:21" x14ac:dyDescent="0.2">
      <c r="P3470">
        <v>344.6</v>
      </c>
      <c r="Q3470">
        <f t="shared" si="277"/>
        <v>0.16708050226225862</v>
      </c>
      <c r="R3470">
        <f t="shared" si="278"/>
        <v>170.45999999999998</v>
      </c>
      <c r="S3470">
        <f t="shared" si="279"/>
        <v>0.17045999999999997</v>
      </c>
      <c r="T3470">
        <f t="shared" si="280"/>
        <v>-5.3149630987961984</v>
      </c>
      <c r="U3470">
        <f t="shared" si="281"/>
        <v>4.6850369012038016</v>
      </c>
    </row>
    <row r="3471" spans="16:21" x14ac:dyDescent="0.2">
      <c r="P3471">
        <v>344.7</v>
      </c>
      <c r="Q3471">
        <f t="shared" si="277"/>
        <v>0.16698115127221663</v>
      </c>
      <c r="R3471">
        <f t="shared" si="278"/>
        <v>170.45999999999998</v>
      </c>
      <c r="S3471">
        <f t="shared" si="279"/>
        <v>0.17045999999999997</v>
      </c>
      <c r="T3471">
        <f t="shared" si="280"/>
        <v>-5.3175463098629265</v>
      </c>
      <c r="U3471">
        <f t="shared" si="281"/>
        <v>4.6824536901370735</v>
      </c>
    </row>
    <row r="3472" spans="16:21" x14ac:dyDescent="0.2">
      <c r="P3472">
        <v>344.8</v>
      </c>
      <c r="Q3472">
        <f t="shared" si="277"/>
        <v>0.16688188815177418</v>
      </c>
      <c r="R3472">
        <f t="shared" si="278"/>
        <v>170.45999999999998</v>
      </c>
      <c r="S3472">
        <f t="shared" si="279"/>
        <v>0.17045999999999997</v>
      </c>
      <c r="T3472">
        <f t="shared" si="280"/>
        <v>-5.3201287716298395</v>
      </c>
      <c r="U3472">
        <f t="shared" si="281"/>
        <v>4.6798712283701605</v>
      </c>
    </row>
    <row r="3473" spans="16:21" x14ac:dyDescent="0.2">
      <c r="P3473">
        <v>344.9</v>
      </c>
      <c r="Q3473">
        <f t="shared" si="277"/>
        <v>0.16678271279776583</v>
      </c>
      <c r="R3473">
        <f t="shared" si="278"/>
        <v>170.46</v>
      </c>
      <c r="S3473">
        <f t="shared" si="279"/>
        <v>0.17046</v>
      </c>
      <c r="T3473">
        <f t="shared" si="280"/>
        <v>-5.3227104845315054</v>
      </c>
      <c r="U3473">
        <f t="shared" si="281"/>
        <v>4.6772895154684946</v>
      </c>
    </row>
    <row r="3474" spans="16:21" x14ac:dyDescent="0.2">
      <c r="P3474">
        <v>345</v>
      </c>
      <c r="Q3474">
        <f t="shared" si="277"/>
        <v>0.16668362510717685</v>
      </c>
      <c r="R3474">
        <f t="shared" si="278"/>
        <v>170.46</v>
      </c>
      <c r="S3474">
        <f t="shared" si="279"/>
        <v>0.17046</v>
      </c>
      <c r="T3474">
        <f t="shared" si="280"/>
        <v>-5.3252914490021155</v>
      </c>
      <c r="U3474">
        <f t="shared" si="281"/>
        <v>4.6747085509978845</v>
      </c>
    </row>
    <row r="3475" spans="16:21" x14ac:dyDescent="0.2">
      <c r="P3475">
        <v>345.1</v>
      </c>
      <c r="Q3475">
        <f t="shared" si="277"/>
        <v>0.16658462497714396</v>
      </c>
      <c r="R3475">
        <f t="shared" si="278"/>
        <v>170.46</v>
      </c>
      <c r="S3475">
        <f t="shared" si="279"/>
        <v>0.17046</v>
      </c>
      <c r="T3475">
        <f t="shared" si="280"/>
        <v>-5.3278716654754703</v>
      </c>
      <c r="U3475">
        <f t="shared" si="281"/>
        <v>4.6721283345245297</v>
      </c>
    </row>
    <row r="3476" spans="16:21" x14ac:dyDescent="0.2">
      <c r="P3476">
        <v>345.2</v>
      </c>
      <c r="Q3476">
        <f t="shared" si="277"/>
        <v>0.16648571230495299</v>
      </c>
      <c r="R3476">
        <f t="shared" si="278"/>
        <v>170.46000000000004</v>
      </c>
      <c r="S3476">
        <f t="shared" si="279"/>
        <v>0.17046000000000003</v>
      </c>
      <c r="T3476">
        <f t="shared" si="280"/>
        <v>-5.3304511343850223</v>
      </c>
      <c r="U3476">
        <f t="shared" si="281"/>
        <v>4.6695488656149777</v>
      </c>
    </row>
    <row r="3477" spans="16:21" x14ac:dyDescent="0.2">
      <c r="P3477">
        <v>345.3</v>
      </c>
      <c r="Q3477">
        <f t="shared" si="277"/>
        <v>0.16638688698804163</v>
      </c>
      <c r="R3477">
        <f t="shared" si="278"/>
        <v>170.46</v>
      </c>
      <c r="S3477">
        <f t="shared" si="279"/>
        <v>0.17046</v>
      </c>
      <c r="T3477">
        <f t="shared" si="280"/>
        <v>-5.3330298561638116</v>
      </c>
      <c r="U3477">
        <f t="shared" si="281"/>
        <v>4.6669701438361884</v>
      </c>
    </row>
    <row r="3478" spans="16:21" x14ac:dyDescent="0.2">
      <c r="P3478">
        <v>345.4</v>
      </c>
      <c r="Q3478">
        <f t="shared" si="277"/>
        <v>0.16628814892399699</v>
      </c>
      <c r="R3478">
        <f t="shared" si="278"/>
        <v>170.45999999999998</v>
      </c>
      <c r="S3478">
        <f t="shared" si="279"/>
        <v>0.17045999999999997</v>
      </c>
      <c r="T3478">
        <f t="shared" si="280"/>
        <v>-5.3356078312445092</v>
      </c>
      <c r="U3478">
        <f t="shared" si="281"/>
        <v>4.6643921687554908</v>
      </c>
    </row>
    <row r="3479" spans="16:21" x14ac:dyDescent="0.2">
      <c r="P3479">
        <v>345.5</v>
      </c>
      <c r="Q3479">
        <f t="shared" si="277"/>
        <v>0.16618949801055419</v>
      </c>
      <c r="R3479">
        <f t="shared" si="278"/>
        <v>170.45999999999998</v>
      </c>
      <c r="S3479">
        <f t="shared" si="279"/>
        <v>0.17045999999999997</v>
      </c>
      <c r="T3479">
        <f t="shared" si="280"/>
        <v>-5.3381850600594518</v>
      </c>
      <c r="U3479">
        <f t="shared" si="281"/>
        <v>4.6618149399405482</v>
      </c>
    </row>
    <row r="3480" spans="16:21" x14ac:dyDescent="0.2">
      <c r="P3480">
        <v>345.6</v>
      </c>
      <c r="Q3480">
        <f t="shared" si="277"/>
        <v>0.16609093414560061</v>
      </c>
      <c r="R3480">
        <f t="shared" si="278"/>
        <v>170.45999999999998</v>
      </c>
      <c r="S3480">
        <f t="shared" si="279"/>
        <v>0.17045999999999997</v>
      </c>
      <c r="T3480">
        <f t="shared" si="280"/>
        <v>-5.3407615430405357</v>
      </c>
      <c r="U3480">
        <f t="shared" si="281"/>
        <v>4.6592384569594643</v>
      </c>
    </row>
    <row r="3481" spans="16:21" x14ac:dyDescent="0.2">
      <c r="P3481">
        <v>345.7</v>
      </c>
      <c r="Q3481">
        <f t="shared" ref="Q3481:Q3544" si="282">IF(P3481&gt;108,(100*(0.001*10^(T3481/10)-0.001*10^((T3481-$Q$20)/10))/($Q$19)),MIN(($S$19*LOG10(P3481)+$U$19),($S$20*LOG10(P3481)+$U$20),($S$21*LOG10(P3481)+$U$21)))</f>
        <v>0.16599245722717063</v>
      </c>
      <c r="R3481">
        <f t="shared" si="278"/>
        <v>170.45999999999998</v>
      </c>
      <c r="S3481">
        <f t="shared" si="279"/>
        <v>0.17045999999999997</v>
      </c>
      <c r="T3481">
        <f t="shared" si="280"/>
        <v>-5.3433372806193304</v>
      </c>
      <c r="U3481">
        <f t="shared" si="281"/>
        <v>4.6566627193806696</v>
      </c>
    </row>
    <row r="3482" spans="16:21" x14ac:dyDescent="0.2">
      <c r="P3482">
        <v>345.8</v>
      </c>
      <c r="Q3482">
        <f t="shared" si="282"/>
        <v>0.16589406715344762</v>
      </c>
      <c r="R3482">
        <f t="shared" ref="R3482:R3545" si="283">1000*(0.001*10^(T3482/10)-0.001*10^((T3482-$Q$20)/10))/(0.01*Q3482)</f>
        <v>170.45999999999998</v>
      </c>
      <c r="S3482">
        <f t="shared" ref="S3482:S3545" si="284">0.001*R3482</f>
        <v>0.17045999999999997</v>
      </c>
      <c r="T3482">
        <f t="shared" ref="T3482:T3545" si="285">U3482-$Q$21</f>
        <v>-5.3459122732270288</v>
      </c>
      <c r="U3482">
        <f t="shared" ref="U3482:U3545" si="286">MIN($D$28*LOG(P3482)+$D$26,$D$29*LOG(P3482)+$D$27)</f>
        <v>4.6540877267729712</v>
      </c>
    </row>
    <row r="3483" spans="16:21" x14ac:dyDescent="0.2">
      <c r="P3483">
        <v>345.9</v>
      </c>
      <c r="Q3483">
        <f t="shared" si="282"/>
        <v>0.16579576382276529</v>
      </c>
      <c r="R3483">
        <f t="shared" si="283"/>
        <v>170.45999999999998</v>
      </c>
      <c r="S3483">
        <f t="shared" si="284"/>
        <v>0.17045999999999997</v>
      </c>
      <c r="T3483">
        <f t="shared" si="285"/>
        <v>-5.3484865212944115</v>
      </c>
      <c r="U3483">
        <f t="shared" si="286"/>
        <v>4.6515134787055885</v>
      </c>
    </row>
    <row r="3484" spans="16:21" x14ac:dyDescent="0.2">
      <c r="P3484">
        <v>346</v>
      </c>
      <c r="Q3484">
        <f t="shared" si="282"/>
        <v>0.16569754713360413</v>
      </c>
      <c r="R3484">
        <f t="shared" si="283"/>
        <v>170.45999999999998</v>
      </c>
      <c r="S3484">
        <f t="shared" si="284"/>
        <v>0.17045999999999997</v>
      </c>
      <c r="T3484">
        <f t="shared" si="285"/>
        <v>-5.3510600252519183</v>
      </c>
      <c r="U3484">
        <f t="shared" si="286"/>
        <v>4.6489399747480817</v>
      </c>
    </row>
    <row r="3485" spans="16:21" x14ac:dyDescent="0.2">
      <c r="P3485">
        <v>346.1</v>
      </c>
      <c r="Q3485">
        <f t="shared" si="282"/>
        <v>0.16559941698459274</v>
      </c>
      <c r="R3485">
        <f t="shared" si="283"/>
        <v>170.45999999999998</v>
      </c>
      <c r="S3485">
        <f t="shared" si="284"/>
        <v>0.17045999999999997</v>
      </c>
      <c r="T3485">
        <f t="shared" si="285"/>
        <v>-5.3536327855296193</v>
      </c>
      <c r="U3485">
        <f t="shared" si="286"/>
        <v>4.6463672144703807</v>
      </c>
    </row>
    <row r="3486" spans="16:21" x14ac:dyDescent="0.2">
      <c r="P3486">
        <v>346.2</v>
      </c>
      <c r="Q3486">
        <f t="shared" si="282"/>
        <v>0.16550137327450862</v>
      </c>
      <c r="R3486">
        <f t="shared" si="283"/>
        <v>170.45999999999998</v>
      </c>
      <c r="S3486">
        <f t="shared" si="284"/>
        <v>0.17045999999999997</v>
      </c>
      <c r="T3486">
        <f t="shared" si="285"/>
        <v>-5.3562048025571869</v>
      </c>
      <c r="U3486">
        <f t="shared" si="286"/>
        <v>4.6437951974428131</v>
      </c>
    </row>
    <row r="3487" spans="16:21" x14ac:dyDescent="0.2">
      <c r="P3487">
        <v>346.3</v>
      </c>
      <c r="Q3487">
        <f t="shared" si="282"/>
        <v>0.16540341590227586</v>
      </c>
      <c r="R3487">
        <f t="shared" si="283"/>
        <v>170.45999999999998</v>
      </c>
      <c r="S3487">
        <f t="shared" si="284"/>
        <v>0.17045999999999997</v>
      </c>
      <c r="T3487">
        <f t="shared" si="285"/>
        <v>-5.3587760767639452</v>
      </c>
      <c r="U3487">
        <f t="shared" si="286"/>
        <v>4.6412239232360548</v>
      </c>
    </row>
    <row r="3488" spans="16:21" x14ac:dyDescent="0.2">
      <c r="P3488">
        <v>346.4</v>
      </c>
      <c r="Q3488">
        <f t="shared" si="282"/>
        <v>0.16530554476696646</v>
      </c>
      <c r="R3488">
        <f t="shared" si="283"/>
        <v>170.46</v>
      </c>
      <c r="S3488">
        <f t="shared" si="284"/>
        <v>0.17046</v>
      </c>
      <c r="T3488">
        <f t="shared" si="285"/>
        <v>-5.3613466085788275</v>
      </c>
      <c r="U3488">
        <f t="shared" si="286"/>
        <v>4.6386533914211725</v>
      </c>
    </row>
    <row r="3489" spans="16:21" x14ac:dyDescent="0.2">
      <c r="P3489">
        <v>346.5</v>
      </c>
      <c r="Q3489">
        <f t="shared" si="282"/>
        <v>0.16520775976779895</v>
      </c>
      <c r="R3489">
        <f t="shared" si="283"/>
        <v>170.45999999999998</v>
      </c>
      <c r="S3489">
        <f t="shared" si="284"/>
        <v>0.17045999999999997</v>
      </c>
      <c r="T3489">
        <f t="shared" si="285"/>
        <v>-5.363916398430419</v>
      </c>
      <c r="U3489">
        <f t="shared" si="286"/>
        <v>4.636083601569581</v>
      </c>
    </row>
    <row r="3490" spans="16:21" x14ac:dyDescent="0.2">
      <c r="P3490">
        <v>346.6</v>
      </c>
      <c r="Q3490">
        <f t="shared" si="282"/>
        <v>0.16511006080413931</v>
      </c>
      <c r="R3490">
        <f t="shared" si="283"/>
        <v>170.46</v>
      </c>
      <c r="S3490">
        <f t="shared" si="284"/>
        <v>0.17046</v>
      </c>
      <c r="T3490">
        <f t="shared" si="285"/>
        <v>-5.366485446746907</v>
      </c>
      <c r="U3490">
        <f t="shared" si="286"/>
        <v>4.633514553253093</v>
      </c>
    </row>
    <row r="3491" spans="16:21" x14ac:dyDescent="0.2">
      <c r="P3491">
        <v>346.7</v>
      </c>
      <c r="Q3491">
        <f t="shared" si="282"/>
        <v>0.16501244777549956</v>
      </c>
      <c r="R3491">
        <f t="shared" si="283"/>
        <v>170.45999999999998</v>
      </c>
      <c r="S3491">
        <f t="shared" si="284"/>
        <v>0.17045999999999997</v>
      </c>
      <c r="T3491">
        <f t="shared" si="285"/>
        <v>-5.3690537539561305</v>
      </c>
      <c r="U3491">
        <f t="shared" si="286"/>
        <v>4.6309462460438695</v>
      </c>
    </row>
    <row r="3492" spans="16:21" x14ac:dyDescent="0.2">
      <c r="P3492">
        <v>346.8</v>
      </c>
      <c r="Q3492">
        <f t="shared" si="282"/>
        <v>0.16491492058153853</v>
      </c>
      <c r="R3492">
        <f t="shared" si="283"/>
        <v>170.46</v>
      </c>
      <c r="S3492">
        <f t="shared" si="284"/>
        <v>0.17046</v>
      </c>
      <c r="T3492">
        <f t="shared" si="285"/>
        <v>-5.3716213204855379</v>
      </c>
      <c r="U3492">
        <f t="shared" si="286"/>
        <v>4.6283786795144621</v>
      </c>
    </row>
    <row r="3493" spans="16:21" x14ac:dyDescent="0.2">
      <c r="P3493">
        <v>346.9</v>
      </c>
      <c r="Q3493">
        <f t="shared" si="282"/>
        <v>0.16481747912206085</v>
      </c>
      <c r="R3493">
        <f t="shared" si="283"/>
        <v>170.46</v>
      </c>
      <c r="S3493">
        <f t="shared" si="284"/>
        <v>0.17046</v>
      </c>
      <c r="T3493">
        <f t="shared" si="285"/>
        <v>-5.3741881467622221</v>
      </c>
      <c r="U3493">
        <f t="shared" si="286"/>
        <v>4.6258118532377779</v>
      </c>
    </row>
    <row r="3494" spans="16:21" x14ac:dyDescent="0.2">
      <c r="P3494">
        <v>347</v>
      </c>
      <c r="Q3494">
        <f t="shared" si="282"/>
        <v>0.16472012329701657</v>
      </c>
      <c r="R3494">
        <f t="shared" si="283"/>
        <v>170.46</v>
      </c>
      <c r="S3494">
        <f t="shared" si="284"/>
        <v>0.17046</v>
      </c>
      <c r="T3494">
        <f t="shared" si="285"/>
        <v>-5.3767542332129068</v>
      </c>
      <c r="U3494">
        <f t="shared" si="286"/>
        <v>4.6232457667870932</v>
      </c>
    </row>
    <row r="3495" spans="16:21" x14ac:dyDescent="0.2">
      <c r="P3495">
        <v>347.1</v>
      </c>
      <c r="Q3495">
        <f t="shared" si="282"/>
        <v>0.16462285300650203</v>
      </c>
      <c r="R3495">
        <f t="shared" si="283"/>
        <v>170.45999999999998</v>
      </c>
      <c r="S3495">
        <f t="shared" si="284"/>
        <v>0.17045999999999997</v>
      </c>
      <c r="T3495">
        <f t="shared" si="285"/>
        <v>-5.3793195802639389</v>
      </c>
      <c r="U3495">
        <f t="shared" si="286"/>
        <v>4.6206804197360611</v>
      </c>
    </row>
    <row r="3496" spans="16:21" x14ac:dyDescent="0.2">
      <c r="P3496">
        <v>347.2</v>
      </c>
      <c r="Q3496">
        <f t="shared" si="282"/>
        <v>0.16452566815075792</v>
      </c>
      <c r="R3496">
        <f t="shared" si="283"/>
        <v>170.46</v>
      </c>
      <c r="S3496">
        <f t="shared" si="284"/>
        <v>0.17046</v>
      </c>
      <c r="T3496">
        <f t="shared" si="285"/>
        <v>-5.38188418834131</v>
      </c>
      <c r="U3496">
        <f t="shared" si="286"/>
        <v>4.61811581165869</v>
      </c>
    </row>
    <row r="3497" spans="16:21" x14ac:dyDescent="0.2">
      <c r="P3497">
        <v>347.3</v>
      </c>
      <c r="Q3497">
        <f t="shared" si="282"/>
        <v>0.16442856863017094</v>
      </c>
      <c r="R3497">
        <f t="shared" si="283"/>
        <v>170.46</v>
      </c>
      <c r="S3497">
        <f t="shared" si="284"/>
        <v>0.17046</v>
      </c>
      <c r="T3497">
        <f t="shared" si="285"/>
        <v>-5.3844480578706282</v>
      </c>
      <c r="U3497">
        <f t="shared" si="286"/>
        <v>4.6155519421293718</v>
      </c>
    </row>
    <row r="3498" spans="16:21" x14ac:dyDescent="0.2">
      <c r="P3498">
        <v>347.4</v>
      </c>
      <c r="Q3498">
        <f t="shared" si="282"/>
        <v>0.1643315543452723</v>
      </c>
      <c r="R3498">
        <f t="shared" si="283"/>
        <v>170.45999999999998</v>
      </c>
      <c r="S3498">
        <f t="shared" si="284"/>
        <v>0.17045999999999997</v>
      </c>
      <c r="T3498">
        <f t="shared" si="285"/>
        <v>-5.387011189277132</v>
      </c>
      <c r="U3498">
        <f t="shared" si="286"/>
        <v>4.612988810722868</v>
      </c>
    </row>
    <row r="3499" spans="16:21" x14ac:dyDescent="0.2">
      <c r="P3499">
        <v>347.5</v>
      </c>
      <c r="Q3499">
        <f t="shared" si="282"/>
        <v>0.16423462519673704</v>
      </c>
      <c r="R3499">
        <f t="shared" si="283"/>
        <v>170.46</v>
      </c>
      <c r="S3499">
        <f t="shared" si="284"/>
        <v>0.17046</v>
      </c>
      <c r="T3499">
        <f t="shared" si="285"/>
        <v>-5.3895735829857188</v>
      </c>
      <c r="U3499">
        <f t="shared" si="286"/>
        <v>4.6104264170142812</v>
      </c>
    </row>
    <row r="3500" spans="16:21" x14ac:dyDescent="0.2">
      <c r="P3500">
        <v>347.6</v>
      </c>
      <c r="Q3500">
        <f t="shared" si="282"/>
        <v>0.16413778108538543</v>
      </c>
      <c r="R3500">
        <f t="shared" si="283"/>
        <v>170.45999999999998</v>
      </c>
      <c r="S3500">
        <f t="shared" si="284"/>
        <v>0.17045999999999997</v>
      </c>
      <c r="T3500">
        <f t="shared" si="285"/>
        <v>-5.3921352394208881</v>
      </c>
      <c r="U3500">
        <f t="shared" si="286"/>
        <v>4.6078647605791119</v>
      </c>
    </row>
    <row r="3501" spans="16:21" x14ac:dyDescent="0.2">
      <c r="P3501">
        <v>347.7</v>
      </c>
      <c r="Q3501">
        <f t="shared" si="282"/>
        <v>0.16404102191218092</v>
      </c>
      <c r="R3501">
        <f t="shared" si="283"/>
        <v>170.45999999999998</v>
      </c>
      <c r="S3501">
        <f t="shared" si="284"/>
        <v>0.17045999999999997</v>
      </c>
      <c r="T3501">
        <f t="shared" si="285"/>
        <v>-5.3946961590067986</v>
      </c>
      <c r="U3501">
        <f t="shared" si="286"/>
        <v>4.6053038409932014</v>
      </c>
    </row>
    <row r="3502" spans="16:21" x14ac:dyDescent="0.2">
      <c r="P3502">
        <v>347.8</v>
      </c>
      <c r="Q3502">
        <f t="shared" si="282"/>
        <v>0.16394434757823179</v>
      </c>
      <c r="R3502">
        <f t="shared" si="283"/>
        <v>170.45999999999998</v>
      </c>
      <c r="S3502">
        <f t="shared" si="284"/>
        <v>0.17045999999999997</v>
      </c>
      <c r="T3502">
        <f t="shared" si="285"/>
        <v>-5.3972563421672177</v>
      </c>
      <c r="U3502">
        <f t="shared" si="286"/>
        <v>4.6027436578327823</v>
      </c>
    </row>
    <row r="3503" spans="16:21" x14ac:dyDescent="0.2">
      <c r="P3503">
        <v>347.9</v>
      </c>
      <c r="Q3503">
        <f t="shared" si="282"/>
        <v>0.16384775798478868</v>
      </c>
      <c r="R3503">
        <f t="shared" si="283"/>
        <v>170.46</v>
      </c>
      <c r="S3503">
        <f t="shared" si="284"/>
        <v>0.17046</v>
      </c>
      <c r="T3503">
        <f t="shared" si="285"/>
        <v>-5.3998157893255723</v>
      </c>
      <c r="U3503">
        <f t="shared" si="286"/>
        <v>4.6001842106744277</v>
      </c>
    </row>
    <row r="3504" spans="16:21" x14ac:dyDescent="0.2">
      <c r="P3504">
        <v>348</v>
      </c>
      <c r="Q3504">
        <f t="shared" si="282"/>
        <v>0.16375125303324645</v>
      </c>
      <c r="R3504">
        <f t="shared" si="283"/>
        <v>170.46</v>
      </c>
      <c r="S3504">
        <f t="shared" si="284"/>
        <v>0.17046</v>
      </c>
      <c r="T3504">
        <f t="shared" si="285"/>
        <v>-5.4023745009049051</v>
      </c>
      <c r="U3504">
        <f t="shared" si="286"/>
        <v>4.5976254990950949</v>
      </c>
    </row>
    <row r="3505" spans="16:21" x14ac:dyDescent="0.2">
      <c r="P3505">
        <v>348.1</v>
      </c>
      <c r="Q3505">
        <f t="shared" si="282"/>
        <v>0.16365483262514216</v>
      </c>
      <c r="R3505">
        <f t="shared" si="283"/>
        <v>170.46000000000004</v>
      </c>
      <c r="S3505">
        <f t="shared" si="284"/>
        <v>0.17046000000000003</v>
      </c>
      <c r="T3505">
        <f t="shared" si="285"/>
        <v>-5.404932477327911</v>
      </c>
      <c r="U3505">
        <f t="shared" si="286"/>
        <v>4.595067522672089</v>
      </c>
    </row>
    <row r="3506" spans="16:21" x14ac:dyDescent="0.2">
      <c r="P3506">
        <v>348.2</v>
      </c>
      <c r="Q3506">
        <f t="shared" si="282"/>
        <v>0.16355849666215647</v>
      </c>
      <c r="R3506">
        <f t="shared" si="283"/>
        <v>170.46000000000004</v>
      </c>
      <c r="S3506">
        <f t="shared" si="284"/>
        <v>0.17046000000000003</v>
      </c>
      <c r="T3506">
        <f t="shared" si="285"/>
        <v>-5.4074897190169011</v>
      </c>
      <c r="U3506">
        <f t="shared" si="286"/>
        <v>4.5925102809830989</v>
      </c>
    </row>
    <row r="3507" spans="16:21" x14ac:dyDescent="0.2">
      <c r="P3507">
        <v>348.3</v>
      </c>
      <c r="Q3507">
        <f t="shared" si="282"/>
        <v>0.16346224504611209</v>
      </c>
      <c r="R3507">
        <f t="shared" si="283"/>
        <v>170.46</v>
      </c>
      <c r="S3507">
        <f t="shared" si="284"/>
        <v>0.17046</v>
      </c>
      <c r="T3507">
        <f t="shared" si="285"/>
        <v>-5.4100462263938383</v>
      </c>
      <c r="U3507">
        <f t="shared" si="286"/>
        <v>4.5899537736061617</v>
      </c>
    </row>
    <row r="3508" spans="16:21" x14ac:dyDescent="0.2">
      <c r="P3508">
        <v>348.4</v>
      </c>
      <c r="Q3508">
        <f t="shared" si="282"/>
        <v>0.1633660776789741</v>
      </c>
      <c r="R3508">
        <f t="shared" si="283"/>
        <v>170.46000000000004</v>
      </c>
      <c r="S3508">
        <f t="shared" si="284"/>
        <v>0.17046000000000003</v>
      </c>
      <c r="T3508">
        <f t="shared" si="285"/>
        <v>-5.4126019998803159</v>
      </c>
      <c r="U3508">
        <f t="shared" si="286"/>
        <v>4.5873980001196841</v>
      </c>
    </row>
    <row r="3509" spans="16:21" x14ac:dyDescent="0.2">
      <c r="P3509">
        <v>348.5</v>
      </c>
      <c r="Q3509">
        <f t="shared" si="282"/>
        <v>0.16326999446284909</v>
      </c>
      <c r="R3509">
        <f t="shared" si="283"/>
        <v>170.46000000000004</v>
      </c>
      <c r="S3509">
        <f t="shared" si="284"/>
        <v>0.17046000000000003</v>
      </c>
      <c r="T3509">
        <f t="shared" si="285"/>
        <v>-5.4151570398975792</v>
      </c>
      <c r="U3509">
        <f t="shared" si="286"/>
        <v>4.5848429601024208</v>
      </c>
    </row>
    <row r="3510" spans="16:21" x14ac:dyDescent="0.2">
      <c r="P3510">
        <v>348.6</v>
      </c>
      <c r="Q3510">
        <f t="shared" si="282"/>
        <v>0.16317399529998672</v>
      </c>
      <c r="R3510">
        <f t="shared" si="283"/>
        <v>170.46</v>
      </c>
      <c r="S3510">
        <f t="shared" si="284"/>
        <v>0.17046</v>
      </c>
      <c r="T3510">
        <f t="shared" si="285"/>
        <v>-5.4177113468664757</v>
      </c>
      <c r="U3510">
        <f t="shared" si="286"/>
        <v>4.5822886531335243</v>
      </c>
    </row>
    <row r="3511" spans="16:21" x14ac:dyDescent="0.2">
      <c r="P3511">
        <v>348.7</v>
      </c>
      <c r="Q3511">
        <f t="shared" si="282"/>
        <v>0.16307808009277738</v>
      </c>
      <c r="R3511">
        <f t="shared" si="283"/>
        <v>170.46</v>
      </c>
      <c r="S3511">
        <f t="shared" si="284"/>
        <v>0.17046</v>
      </c>
      <c r="T3511">
        <f t="shared" si="285"/>
        <v>-5.4202649212075187</v>
      </c>
      <c r="U3511">
        <f t="shared" si="286"/>
        <v>4.5797350787924813</v>
      </c>
    </row>
    <row r="3512" spans="16:21" x14ac:dyDescent="0.2">
      <c r="P3512">
        <v>348.8</v>
      </c>
      <c r="Q3512">
        <f t="shared" si="282"/>
        <v>0.16298224874375264</v>
      </c>
      <c r="R3512">
        <f t="shared" si="283"/>
        <v>170.46000000000004</v>
      </c>
      <c r="S3512">
        <f t="shared" si="284"/>
        <v>0.17046000000000003</v>
      </c>
      <c r="T3512">
        <f t="shared" si="285"/>
        <v>-5.4228177633408521</v>
      </c>
      <c r="U3512">
        <f t="shared" si="286"/>
        <v>4.5771822366591479</v>
      </c>
    </row>
    <row r="3513" spans="16:21" x14ac:dyDescent="0.2">
      <c r="P3513">
        <v>348.9</v>
      </c>
      <c r="Q3513">
        <f t="shared" si="282"/>
        <v>0.16288650115558539</v>
      </c>
      <c r="R3513">
        <f t="shared" si="283"/>
        <v>170.46</v>
      </c>
      <c r="S3513">
        <f t="shared" si="284"/>
        <v>0.17046</v>
      </c>
      <c r="T3513">
        <f t="shared" si="285"/>
        <v>-5.4253698736862646</v>
      </c>
      <c r="U3513">
        <f t="shared" si="286"/>
        <v>4.5746301263137354</v>
      </c>
    </row>
    <row r="3514" spans="16:21" x14ac:dyDescent="0.2">
      <c r="P3514">
        <v>349</v>
      </c>
      <c r="Q3514">
        <f t="shared" si="282"/>
        <v>0.16279083723108895</v>
      </c>
      <c r="R3514">
        <f t="shared" si="283"/>
        <v>170.45999999999998</v>
      </c>
      <c r="S3514">
        <f t="shared" si="284"/>
        <v>0.17045999999999997</v>
      </c>
      <c r="T3514">
        <f t="shared" si="285"/>
        <v>-5.4279212526631824</v>
      </c>
      <c r="U3514">
        <f t="shared" si="286"/>
        <v>4.5720787473368176</v>
      </c>
    </row>
    <row r="3515" spans="16:21" x14ac:dyDescent="0.2">
      <c r="P3515">
        <v>349.1</v>
      </c>
      <c r="Q3515">
        <f t="shared" si="282"/>
        <v>0.16269525687321779</v>
      </c>
      <c r="R3515">
        <f t="shared" si="283"/>
        <v>170.45999999999998</v>
      </c>
      <c r="S3515">
        <f t="shared" si="284"/>
        <v>0.17045999999999997</v>
      </c>
      <c r="T3515">
        <f t="shared" si="285"/>
        <v>-5.4304719006906623</v>
      </c>
      <c r="U3515">
        <f t="shared" si="286"/>
        <v>4.5695280993093377</v>
      </c>
    </row>
    <row r="3516" spans="16:21" x14ac:dyDescent="0.2">
      <c r="P3516">
        <v>349.2</v>
      </c>
      <c r="Q3516">
        <f t="shared" si="282"/>
        <v>0.16259975998506643</v>
      </c>
      <c r="R3516">
        <f t="shared" si="283"/>
        <v>170.46</v>
      </c>
      <c r="S3516">
        <f t="shared" si="284"/>
        <v>0.17046</v>
      </c>
      <c r="T3516">
        <f t="shared" si="285"/>
        <v>-5.4330218181874059</v>
      </c>
      <c r="U3516">
        <f t="shared" si="286"/>
        <v>4.5669781818125941</v>
      </c>
    </row>
    <row r="3517" spans="16:21" x14ac:dyDescent="0.2">
      <c r="P3517">
        <v>349.3</v>
      </c>
      <c r="Q3517">
        <f t="shared" si="282"/>
        <v>0.16250434646986961</v>
      </c>
      <c r="R3517">
        <f t="shared" si="283"/>
        <v>170.45999999999998</v>
      </c>
      <c r="S3517">
        <f t="shared" si="284"/>
        <v>0.17045999999999997</v>
      </c>
      <c r="T3517">
        <f t="shared" si="285"/>
        <v>-5.4355710055717523</v>
      </c>
      <c r="U3517">
        <f t="shared" si="286"/>
        <v>4.5644289944282477</v>
      </c>
    </row>
    <row r="3518" spans="16:21" x14ac:dyDescent="0.2">
      <c r="P3518">
        <v>349.4</v>
      </c>
      <c r="Q3518">
        <f t="shared" si="282"/>
        <v>0.1624090162310014</v>
      </c>
      <c r="R3518">
        <f t="shared" si="283"/>
        <v>170.46</v>
      </c>
      <c r="S3518">
        <f t="shared" si="284"/>
        <v>0.17046</v>
      </c>
      <c r="T3518">
        <f t="shared" si="285"/>
        <v>-5.4381194632616925</v>
      </c>
      <c r="U3518">
        <f t="shared" si="286"/>
        <v>4.5618805367383075</v>
      </c>
    </row>
    <row r="3519" spans="16:21" x14ac:dyDescent="0.2">
      <c r="P3519">
        <v>349.5</v>
      </c>
      <c r="Q3519">
        <f t="shared" si="282"/>
        <v>0.16231376917197585</v>
      </c>
      <c r="R3519">
        <f t="shared" si="283"/>
        <v>170.46</v>
      </c>
      <c r="S3519">
        <f t="shared" si="284"/>
        <v>0.17046</v>
      </c>
      <c r="T3519">
        <f t="shared" si="285"/>
        <v>-5.440667191674855</v>
      </c>
      <c r="U3519">
        <f t="shared" si="286"/>
        <v>4.559332808325145</v>
      </c>
    </row>
    <row r="3520" spans="16:21" x14ac:dyDescent="0.2">
      <c r="P3520">
        <v>349.6</v>
      </c>
      <c r="Q3520">
        <f t="shared" si="282"/>
        <v>0.16221860519644699</v>
      </c>
      <c r="R3520">
        <f t="shared" si="283"/>
        <v>170.46</v>
      </c>
      <c r="S3520">
        <f t="shared" si="284"/>
        <v>0.17046</v>
      </c>
      <c r="T3520">
        <f t="shared" si="285"/>
        <v>-5.4432141912284848</v>
      </c>
      <c r="U3520">
        <f t="shared" si="286"/>
        <v>4.5567858087715152</v>
      </c>
    </row>
    <row r="3521" spans="16:21" x14ac:dyDescent="0.2">
      <c r="P3521">
        <v>349.7</v>
      </c>
      <c r="Q3521">
        <f t="shared" si="282"/>
        <v>0.16212352420820669</v>
      </c>
      <c r="R3521">
        <f t="shared" si="283"/>
        <v>170.46</v>
      </c>
      <c r="S3521">
        <f t="shared" si="284"/>
        <v>0.17046</v>
      </c>
      <c r="T3521">
        <f t="shared" si="285"/>
        <v>-5.4457604623395071</v>
      </c>
      <c r="U3521">
        <f t="shared" si="286"/>
        <v>4.5542395376604929</v>
      </c>
    </row>
    <row r="3522" spans="16:21" x14ac:dyDescent="0.2">
      <c r="P3522">
        <v>349.8</v>
      </c>
      <c r="Q3522">
        <f t="shared" si="282"/>
        <v>0.16202852611118593</v>
      </c>
      <c r="R3522">
        <f t="shared" si="283"/>
        <v>170.46</v>
      </c>
      <c r="S3522">
        <f t="shared" si="284"/>
        <v>0.17046</v>
      </c>
      <c r="T3522">
        <f t="shared" si="285"/>
        <v>-5.4483060054244845</v>
      </c>
      <c r="U3522">
        <f t="shared" si="286"/>
        <v>4.5516939945755155</v>
      </c>
    </row>
    <row r="3523" spans="16:21" x14ac:dyDescent="0.2">
      <c r="P3523">
        <v>349.9</v>
      </c>
      <c r="Q3523">
        <f t="shared" si="282"/>
        <v>0.16193361080945579</v>
      </c>
      <c r="R3523">
        <f t="shared" si="283"/>
        <v>170.45999999999998</v>
      </c>
      <c r="S3523">
        <f t="shared" si="284"/>
        <v>0.17045999999999997</v>
      </c>
      <c r="T3523">
        <f t="shared" si="285"/>
        <v>-5.4508508208995821</v>
      </c>
      <c r="U3523">
        <f t="shared" si="286"/>
        <v>4.5491491791004179</v>
      </c>
    </row>
    <row r="3524" spans="16:21" x14ac:dyDescent="0.2">
      <c r="P3524">
        <v>350</v>
      </c>
      <c r="Q3524">
        <f t="shared" si="282"/>
        <v>0.16183877820722423</v>
      </c>
      <c r="R3524">
        <f t="shared" si="283"/>
        <v>170.45999999999998</v>
      </c>
      <c r="S3524">
        <f t="shared" si="284"/>
        <v>0.17045999999999997</v>
      </c>
      <c r="T3524">
        <f t="shared" si="285"/>
        <v>-5.4533949091806448</v>
      </c>
      <c r="U3524">
        <f t="shared" si="286"/>
        <v>4.5466050908193552</v>
      </c>
    </row>
    <row r="3525" spans="16:21" x14ac:dyDescent="0.2">
      <c r="P3525">
        <v>350.1</v>
      </c>
      <c r="Q3525">
        <f t="shared" si="282"/>
        <v>0.16174402820883746</v>
      </c>
      <c r="R3525">
        <f t="shared" si="283"/>
        <v>170.46</v>
      </c>
      <c r="S3525">
        <f t="shared" si="284"/>
        <v>0.17046</v>
      </c>
      <c r="T3525">
        <f t="shared" si="285"/>
        <v>-5.4559382706831627</v>
      </c>
      <c r="U3525">
        <f t="shared" si="286"/>
        <v>4.5440617293168373</v>
      </c>
    </row>
    <row r="3526" spans="16:21" x14ac:dyDescent="0.2">
      <c r="P3526">
        <v>350.2</v>
      </c>
      <c r="Q3526">
        <f t="shared" si="282"/>
        <v>0.16164936071878014</v>
      </c>
      <c r="R3526">
        <f t="shared" si="283"/>
        <v>170.46</v>
      </c>
      <c r="S3526">
        <f t="shared" si="284"/>
        <v>0.17046</v>
      </c>
      <c r="T3526">
        <f t="shared" si="285"/>
        <v>-5.4584809058222561</v>
      </c>
      <c r="U3526">
        <f t="shared" si="286"/>
        <v>4.5415190941777439</v>
      </c>
    </row>
    <row r="3527" spans="16:21" x14ac:dyDescent="0.2">
      <c r="P3527">
        <v>350.3</v>
      </c>
      <c r="Q3527">
        <f t="shared" si="282"/>
        <v>0.1615547756416742</v>
      </c>
      <c r="R3527">
        <f t="shared" si="283"/>
        <v>170.46</v>
      </c>
      <c r="S3527">
        <f t="shared" si="284"/>
        <v>0.17046</v>
      </c>
      <c r="T3527">
        <f t="shared" si="285"/>
        <v>-5.4610228150126972</v>
      </c>
      <c r="U3527">
        <f t="shared" si="286"/>
        <v>4.5389771849873028</v>
      </c>
    </row>
    <row r="3528" spans="16:21" x14ac:dyDescent="0.2">
      <c r="P3528">
        <v>350.4</v>
      </c>
      <c r="Q3528">
        <f t="shared" si="282"/>
        <v>0.16146027288228004</v>
      </c>
      <c r="R3528">
        <f t="shared" si="283"/>
        <v>170.46</v>
      </c>
      <c r="S3528">
        <f t="shared" si="284"/>
        <v>0.17046</v>
      </c>
      <c r="T3528">
        <f t="shared" si="285"/>
        <v>-5.4635639986688815</v>
      </c>
      <c r="U3528">
        <f t="shared" si="286"/>
        <v>4.5364360013311185</v>
      </c>
    </row>
    <row r="3529" spans="16:21" x14ac:dyDescent="0.2">
      <c r="P3529">
        <v>350.5</v>
      </c>
      <c r="Q3529">
        <f t="shared" si="282"/>
        <v>0.16136585234549353</v>
      </c>
      <c r="R3529">
        <f t="shared" si="283"/>
        <v>170.46</v>
      </c>
      <c r="S3529">
        <f t="shared" si="284"/>
        <v>0.17046</v>
      </c>
      <c r="T3529">
        <f t="shared" si="285"/>
        <v>-5.4661044572048851</v>
      </c>
      <c r="U3529">
        <f t="shared" si="286"/>
        <v>4.5338955427951149</v>
      </c>
    </row>
    <row r="3530" spans="16:21" x14ac:dyDescent="0.2">
      <c r="P3530">
        <v>350.6</v>
      </c>
      <c r="Q3530">
        <f t="shared" si="282"/>
        <v>0.16127151393634884</v>
      </c>
      <c r="R3530">
        <f t="shared" si="283"/>
        <v>170.46</v>
      </c>
      <c r="S3530">
        <f t="shared" si="284"/>
        <v>0.17046</v>
      </c>
      <c r="T3530">
        <f t="shared" si="285"/>
        <v>-5.4686441910344072</v>
      </c>
      <c r="U3530">
        <f t="shared" si="286"/>
        <v>4.5313558089655928</v>
      </c>
    </row>
    <row r="3531" spans="16:21" x14ac:dyDescent="0.2">
      <c r="P3531">
        <v>350.7</v>
      </c>
      <c r="Q3531">
        <f t="shared" si="282"/>
        <v>0.16117725756001627</v>
      </c>
      <c r="R3531">
        <f t="shared" si="283"/>
        <v>170.46</v>
      </c>
      <c r="S3531">
        <f t="shared" si="284"/>
        <v>0.17046</v>
      </c>
      <c r="T3531">
        <f t="shared" si="285"/>
        <v>-5.471183200570799</v>
      </c>
      <c r="U3531">
        <f t="shared" si="286"/>
        <v>4.528816799429201</v>
      </c>
    </row>
    <row r="3532" spans="16:21" x14ac:dyDescent="0.2">
      <c r="P3532">
        <v>350.8</v>
      </c>
      <c r="Q3532">
        <f t="shared" si="282"/>
        <v>0.16108308312180289</v>
      </c>
      <c r="R3532">
        <f t="shared" si="283"/>
        <v>170.45999999999998</v>
      </c>
      <c r="S3532">
        <f t="shared" si="284"/>
        <v>0.17045999999999997</v>
      </c>
      <c r="T3532">
        <f t="shared" si="285"/>
        <v>-5.4737214862270562</v>
      </c>
      <c r="U3532">
        <f t="shared" si="286"/>
        <v>4.5262785137729438</v>
      </c>
    </row>
    <row r="3533" spans="16:21" x14ac:dyDescent="0.2">
      <c r="P3533">
        <v>350.9</v>
      </c>
      <c r="Q3533">
        <f t="shared" si="282"/>
        <v>0.16098899052715179</v>
      </c>
      <c r="R3533">
        <f t="shared" si="283"/>
        <v>170.46</v>
      </c>
      <c r="S3533">
        <f t="shared" si="284"/>
        <v>0.17046</v>
      </c>
      <c r="T3533">
        <f t="shared" si="285"/>
        <v>-5.4762590484158267</v>
      </c>
      <c r="U3533">
        <f t="shared" si="286"/>
        <v>4.5237409515841733</v>
      </c>
    </row>
    <row r="3534" spans="16:21" x14ac:dyDescent="0.2">
      <c r="P3534">
        <v>351</v>
      </c>
      <c r="Q3534">
        <f t="shared" si="282"/>
        <v>0.16089497968164262</v>
      </c>
      <c r="R3534">
        <f t="shared" si="283"/>
        <v>170.46</v>
      </c>
      <c r="S3534">
        <f t="shared" si="284"/>
        <v>0.17046</v>
      </c>
      <c r="T3534">
        <f t="shared" si="285"/>
        <v>-5.4787958875493885</v>
      </c>
      <c r="U3534">
        <f t="shared" si="286"/>
        <v>4.5212041124506115</v>
      </c>
    </row>
    <row r="3535" spans="16:21" x14ac:dyDescent="0.2">
      <c r="P3535">
        <v>351.1</v>
      </c>
      <c r="Q3535">
        <f t="shared" si="282"/>
        <v>0.16080105049099</v>
      </c>
      <c r="R3535">
        <f t="shared" si="283"/>
        <v>170.46</v>
      </c>
      <c r="S3535">
        <f t="shared" si="284"/>
        <v>0.17046</v>
      </c>
      <c r="T3535">
        <f t="shared" si="285"/>
        <v>-5.4813320040396931</v>
      </c>
      <c r="U3535">
        <f t="shared" si="286"/>
        <v>4.5186679959603069</v>
      </c>
    </row>
    <row r="3536" spans="16:21" x14ac:dyDescent="0.2">
      <c r="P3536">
        <v>351.2</v>
      </c>
      <c r="Q3536">
        <f t="shared" si="282"/>
        <v>0.16070720286104434</v>
      </c>
      <c r="R3536">
        <f t="shared" si="283"/>
        <v>170.46000000000004</v>
      </c>
      <c r="S3536">
        <f t="shared" si="284"/>
        <v>0.17046000000000003</v>
      </c>
      <c r="T3536">
        <f t="shared" si="285"/>
        <v>-5.4838673982983295</v>
      </c>
      <c r="U3536">
        <f t="shared" si="286"/>
        <v>4.5161326017016705</v>
      </c>
    </row>
    <row r="3537" spans="16:21" x14ac:dyDescent="0.2">
      <c r="P3537">
        <v>351.3</v>
      </c>
      <c r="Q3537">
        <f t="shared" si="282"/>
        <v>0.16061343669779199</v>
      </c>
      <c r="R3537">
        <f t="shared" si="283"/>
        <v>170.45999999999998</v>
      </c>
      <c r="S3537">
        <f t="shared" si="284"/>
        <v>0.17045999999999997</v>
      </c>
      <c r="T3537">
        <f t="shared" si="285"/>
        <v>-5.4864020707365242</v>
      </c>
      <c r="U3537">
        <f t="shared" si="286"/>
        <v>4.5135979292634758</v>
      </c>
    </row>
    <row r="3538" spans="16:21" x14ac:dyDescent="0.2">
      <c r="P3538">
        <v>351.4</v>
      </c>
      <c r="Q3538">
        <f t="shared" si="282"/>
        <v>0.16051975190735415</v>
      </c>
      <c r="R3538">
        <f t="shared" si="283"/>
        <v>170.46</v>
      </c>
      <c r="S3538">
        <f t="shared" si="284"/>
        <v>0.17046</v>
      </c>
      <c r="T3538">
        <f t="shared" si="285"/>
        <v>-5.4889360217651557</v>
      </c>
      <c r="U3538">
        <f t="shared" si="286"/>
        <v>4.5110639782348443</v>
      </c>
    </row>
    <row r="3539" spans="16:21" x14ac:dyDescent="0.2">
      <c r="P3539">
        <v>351.5</v>
      </c>
      <c r="Q3539">
        <f t="shared" si="282"/>
        <v>0.16042614839598618</v>
      </c>
      <c r="R3539">
        <f t="shared" si="283"/>
        <v>170.46</v>
      </c>
      <c r="S3539">
        <f t="shared" si="284"/>
        <v>0.17046</v>
      </c>
      <c r="T3539">
        <f t="shared" si="285"/>
        <v>-5.4914692517947685</v>
      </c>
      <c r="U3539">
        <f t="shared" si="286"/>
        <v>4.5085307482052315</v>
      </c>
    </row>
    <row r="3540" spans="16:21" x14ac:dyDescent="0.2">
      <c r="P3540">
        <v>351.6</v>
      </c>
      <c r="Q3540">
        <f t="shared" si="282"/>
        <v>0.16033262607007834</v>
      </c>
      <c r="R3540">
        <f t="shared" si="283"/>
        <v>170.46000000000004</v>
      </c>
      <c r="S3540">
        <f t="shared" si="284"/>
        <v>0.17046000000000003</v>
      </c>
      <c r="T3540">
        <f t="shared" si="285"/>
        <v>-5.4940017612355518</v>
      </c>
      <c r="U3540">
        <f t="shared" si="286"/>
        <v>4.5059982387644482</v>
      </c>
    </row>
    <row r="3541" spans="16:21" x14ac:dyDescent="0.2">
      <c r="P3541">
        <v>351.7</v>
      </c>
      <c r="Q3541">
        <f t="shared" si="282"/>
        <v>0.16023918483615629</v>
      </c>
      <c r="R3541">
        <f t="shared" si="283"/>
        <v>170.45999999999998</v>
      </c>
      <c r="S3541">
        <f t="shared" si="284"/>
        <v>0.17045999999999997</v>
      </c>
      <c r="T3541">
        <f t="shared" si="285"/>
        <v>-5.4965335504973183</v>
      </c>
      <c r="U3541">
        <f t="shared" si="286"/>
        <v>4.5034664495026817</v>
      </c>
    </row>
    <row r="3542" spans="16:21" x14ac:dyDescent="0.2">
      <c r="P3542">
        <v>351.8</v>
      </c>
      <c r="Q3542">
        <f t="shared" si="282"/>
        <v>0.16014582460087845</v>
      </c>
      <c r="R3542">
        <f t="shared" si="283"/>
        <v>170.46</v>
      </c>
      <c r="S3542">
        <f t="shared" si="284"/>
        <v>0.17046</v>
      </c>
      <c r="T3542">
        <f t="shared" si="285"/>
        <v>-5.4990646199895679</v>
      </c>
      <c r="U3542">
        <f t="shared" si="286"/>
        <v>4.5009353800104321</v>
      </c>
    </row>
    <row r="3543" spans="16:21" x14ac:dyDescent="0.2">
      <c r="P3543">
        <v>351.9</v>
      </c>
      <c r="Q3543">
        <f t="shared" si="282"/>
        <v>0.1600525452710381</v>
      </c>
      <c r="R3543">
        <f t="shared" si="283"/>
        <v>170.45999999999998</v>
      </c>
      <c r="S3543">
        <f t="shared" si="284"/>
        <v>0.17045999999999997</v>
      </c>
      <c r="T3543">
        <f t="shared" si="285"/>
        <v>-5.501594970121424</v>
      </c>
      <c r="U3543">
        <f t="shared" si="286"/>
        <v>4.498405029878576</v>
      </c>
    </row>
    <row r="3544" spans="16:21" x14ac:dyDescent="0.2">
      <c r="P3544">
        <v>352</v>
      </c>
      <c r="Q3544">
        <f t="shared" si="282"/>
        <v>0.15995934675356163</v>
      </c>
      <c r="R3544">
        <f t="shared" si="283"/>
        <v>170.45999999999998</v>
      </c>
      <c r="S3544">
        <f t="shared" si="284"/>
        <v>0.17045999999999997</v>
      </c>
      <c r="T3544">
        <f t="shared" si="285"/>
        <v>-5.5041246013016831</v>
      </c>
      <c r="U3544">
        <f t="shared" si="286"/>
        <v>4.4958753986983169</v>
      </c>
    </row>
    <row r="3545" spans="16:21" x14ac:dyDescent="0.2">
      <c r="P3545">
        <v>352.1</v>
      </c>
      <c r="Q3545">
        <f t="shared" ref="Q3545:Q3608" si="287">IF(P3545&gt;108,(100*(0.001*10^(T3545/10)-0.001*10^((T3545-$Q$20)/10))/($Q$19)),MIN(($S$19*LOG10(P3545)+$U$19),($S$20*LOG10(P3545)+$U$20),($S$21*LOG10(P3545)+$U$21)))</f>
        <v>0.15986622895550939</v>
      </c>
      <c r="R3545">
        <f t="shared" si="283"/>
        <v>170.46</v>
      </c>
      <c r="S3545">
        <f t="shared" si="284"/>
        <v>0.17046</v>
      </c>
      <c r="T3545">
        <f t="shared" si="285"/>
        <v>-5.5066535139387724</v>
      </c>
      <c r="U3545">
        <f t="shared" si="286"/>
        <v>4.4933464860612276</v>
      </c>
    </row>
    <row r="3546" spans="16:21" x14ac:dyDescent="0.2">
      <c r="P3546">
        <v>352.2</v>
      </c>
      <c r="Q3546">
        <f t="shared" si="287"/>
        <v>0.15977319178407448</v>
      </c>
      <c r="R3546">
        <f t="shared" ref="R3546:R3609" si="288">1000*(0.001*10^(T3546/10)-0.001*10^((T3546-$Q$20)/10))/(0.01*Q3546)</f>
        <v>170.46</v>
      </c>
      <c r="S3546">
        <f t="shared" ref="S3546:S3609" si="289">0.001*R3546</f>
        <v>0.17046</v>
      </c>
      <c r="T3546">
        <f t="shared" ref="T3546:T3609" si="290">U3546-$Q$21</f>
        <v>-5.5091817084407921</v>
      </c>
      <c r="U3546">
        <f t="shared" ref="U3546:U3609" si="291">MIN($D$28*LOG(P3546)+$D$26,$D$29*LOG(P3546)+$D$27)</f>
        <v>4.4908182915592079</v>
      </c>
    </row>
    <row r="3547" spans="16:21" x14ac:dyDescent="0.2">
      <c r="P3547">
        <v>352.3</v>
      </c>
      <c r="Q3547">
        <f t="shared" si="287"/>
        <v>0.15968023514658397</v>
      </c>
      <c r="R3547">
        <f t="shared" si="288"/>
        <v>170.46</v>
      </c>
      <c r="S3547">
        <f t="shared" si="289"/>
        <v>0.17046</v>
      </c>
      <c r="T3547">
        <f t="shared" si="290"/>
        <v>-5.5117091852154658</v>
      </c>
      <c r="U3547">
        <f t="shared" si="291"/>
        <v>4.4882908147845342</v>
      </c>
    </row>
    <row r="3548" spans="16:21" x14ac:dyDescent="0.2">
      <c r="P3548">
        <v>352.4</v>
      </c>
      <c r="Q3548">
        <f t="shared" si="287"/>
        <v>0.15958735895049628</v>
      </c>
      <c r="R3548">
        <f t="shared" si="288"/>
        <v>170.45999999999998</v>
      </c>
      <c r="S3548">
        <f t="shared" si="289"/>
        <v>0.17045999999999997</v>
      </c>
      <c r="T3548">
        <f t="shared" si="290"/>
        <v>-5.5142359446702045</v>
      </c>
      <c r="U3548">
        <f t="shared" si="291"/>
        <v>4.4857640553297955</v>
      </c>
    </row>
    <row r="3549" spans="16:21" x14ac:dyDescent="0.2">
      <c r="P3549">
        <v>352.5</v>
      </c>
      <c r="Q3549">
        <f t="shared" si="287"/>
        <v>0.15949456310340335</v>
      </c>
      <c r="R3549">
        <f t="shared" si="288"/>
        <v>170.45999999999998</v>
      </c>
      <c r="S3549">
        <f t="shared" si="289"/>
        <v>0.17045999999999997</v>
      </c>
      <c r="T3549">
        <f t="shared" si="290"/>
        <v>-5.5167619872120568</v>
      </c>
      <c r="U3549">
        <f t="shared" si="291"/>
        <v>4.4832380127879432</v>
      </c>
    </row>
    <row r="3550" spans="16:21" x14ac:dyDescent="0.2">
      <c r="P3550">
        <v>352.6</v>
      </c>
      <c r="Q3550">
        <f t="shared" si="287"/>
        <v>0.15940184751302924</v>
      </c>
      <c r="R3550">
        <f t="shared" si="288"/>
        <v>170.46</v>
      </c>
      <c r="S3550">
        <f t="shared" si="289"/>
        <v>0.17046</v>
      </c>
      <c r="T3550">
        <f t="shared" si="290"/>
        <v>-5.519287313247716</v>
      </c>
      <c r="U3550">
        <f t="shared" si="291"/>
        <v>4.480712686752284</v>
      </c>
    </row>
    <row r="3551" spans="16:21" x14ac:dyDescent="0.2">
      <c r="P3551">
        <v>352.7</v>
      </c>
      <c r="Q3551">
        <f t="shared" si="287"/>
        <v>0.15930921208723045</v>
      </c>
      <c r="R3551">
        <f t="shared" si="288"/>
        <v>170.45999999999998</v>
      </c>
      <c r="S3551">
        <f t="shared" si="289"/>
        <v>0.17045999999999997</v>
      </c>
      <c r="T3551">
        <f t="shared" si="290"/>
        <v>-5.5218119231835345</v>
      </c>
      <c r="U3551">
        <f t="shared" si="291"/>
        <v>4.4781880768164655</v>
      </c>
    </row>
    <row r="3552" spans="16:21" x14ac:dyDescent="0.2">
      <c r="P3552">
        <v>352.8</v>
      </c>
      <c r="Q3552">
        <f t="shared" si="287"/>
        <v>0.15921665673399488</v>
      </c>
      <c r="R3552">
        <f t="shared" si="288"/>
        <v>170.46</v>
      </c>
      <c r="S3552">
        <f t="shared" si="289"/>
        <v>0.17046</v>
      </c>
      <c r="T3552">
        <f t="shared" si="290"/>
        <v>-5.5243358174255235</v>
      </c>
      <c r="U3552">
        <f t="shared" si="291"/>
        <v>4.4756641825744765</v>
      </c>
    </row>
    <row r="3553" spans="16:21" x14ac:dyDescent="0.2">
      <c r="P3553">
        <v>352.9</v>
      </c>
      <c r="Q3553">
        <f t="shared" si="287"/>
        <v>0.15912418136144149</v>
      </c>
      <c r="R3553">
        <f t="shared" si="288"/>
        <v>170.46</v>
      </c>
      <c r="S3553">
        <f t="shared" si="289"/>
        <v>0.17046</v>
      </c>
      <c r="T3553">
        <f t="shared" si="290"/>
        <v>-5.5268589963793673</v>
      </c>
      <c r="U3553">
        <f t="shared" si="291"/>
        <v>4.4731410036206327</v>
      </c>
    </row>
    <row r="3554" spans="16:21" x14ac:dyDescent="0.2">
      <c r="P3554">
        <v>353</v>
      </c>
      <c r="Q3554">
        <f t="shared" si="287"/>
        <v>0.15903178587782263</v>
      </c>
      <c r="R3554">
        <f t="shared" si="288"/>
        <v>170.45999999999995</v>
      </c>
      <c r="S3554">
        <f t="shared" si="289"/>
        <v>0.17045999999999994</v>
      </c>
      <c r="T3554">
        <f t="shared" si="290"/>
        <v>-5.5293814604503524</v>
      </c>
      <c r="U3554">
        <f t="shared" si="291"/>
        <v>4.4706185395496476</v>
      </c>
    </row>
    <row r="3555" spans="16:21" x14ac:dyDescent="0.2">
      <c r="P3555">
        <v>353.1</v>
      </c>
      <c r="Q3555">
        <f t="shared" si="287"/>
        <v>0.15893947019151927</v>
      </c>
      <c r="R3555">
        <f t="shared" si="288"/>
        <v>170.46</v>
      </c>
      <c r="S3555">
        <f t="shared" si="289"/>
        <v>0.17046</v>
      </c>
      <c r="T3555">
        <f t="shared" si="290"/>
        <v>-5.5319032100434882</v>
      </c>
      <c r="U3555">
        <f t="shared" si="291"/>
        <v>4.4680967899565118</v>
      </c>
    </row>
    <row r="3556" spans="16:21" x14ac:dyDescent="0.2">
      <c r="P3556">
        <v>353.2</v>
      </c>
      <c r="Q3556">
        <f t="shared" si="287"/>
        <v>0.15884723421104557</v>
      </c>
      <c r="R3556">
        <f t="shared" si="288"/>
        <v>170.46</v>
      </c>
      <c r="S3556">
        <f t="shared" si="289"/>
        <v>0.17046</v>
      </c>
      <c r="T3556">
        <f t="shared" si="290"/>
        <v>-5.5344242455633861</v>
      </c>
      <c r="U3556">
        <f t="shared" si="291"/>
        <v>4.4655757544366139</v>
      </c>
    </row>
    <row r="3557" spans="16:21" x14ac:dyDescent="0.2">
      <c r="P3557">
        <v>353.3</v>
      </c>
      <c r="Q3557">
        <f t="shared" si="287"/>
        <v>0.15875507784504569</v>
      </c>
      <c r="R3557">
        <f t="shared" si="288"/>
        <v>170.45999999999998</v>
      </c>
      <c r="S3557">
        <f t="shared" si="289"/>
        <v>0.17045999999999997</v>
      </c>
      <c r="T3557">
        <f t="shared" si="290"/>
        <v>-5.5369445674143307</v>
      </c>
      <c r="U3557">
        <f t="shared" si="291"/>
        <v>4.4630554325856693</v>
      </c>
    </row>
    <row r="3558" spans="16:21" x14ac:dyDescent="0.2">
      <c r="P3558">
        <v>353.4</v>
      </c>
      <c r="Q3558">
        <f t="shared" si="287"/>
        <v>0.15866300100229352</v>
      </c>
      <c r="R3558">
        <f t="shared" si="288"/>
        <v>170.46</v>
      </c>
      <c r="S3558">
        <f t="shared" si="289"/>
        <v>0.17046</v>
      </c>
      <c r="T3558">
        <f t="shared" si="290"/>
        <v>-5.5394641760002798</v>
      </c>
      <c r="U3558">
        <f t="shared" si="291"/>
        <v>4.4605358239997202</v>
      </c>
    </row>
    <row r="3559" spans="16:21" x14ac:dyDescent="0.2">
      <c r="P3559">
        <v>353.5</v>
      </c>
      <c r="Q3559">
        <f t="shared" si="287"/>
        <v>0.15857100359169449</v>
      </c>
      <c r="R3559">
        <f t="shared" si="288"/>
        <v>170.46</v>
      </c>
      <c r="S3559">
        <f t="shared" si="289"/>
        <v>0.17046</v>
      </c>
      <c r="T3559">
        <f t="shared" si="290"/>
        <v>-5.5419830717248217</v>
      </c>
      <c r="U3559">
        <f t="shared" si="291"/>
        <v>4.4580169282751783</v>
      </c>
    </row>
    <row r="3560" spans="16:21" x14ac:dyDescent="0.2">
      <c r="P3560">
        <v>353.6</v>
      </c>
      <c r="Q3560">
        <f t="shared" si="287"/>
        <v>0.15847908552228332</v>
      </c>
      <c r="R3560">
        <f t="shared" si="288"/>
        <v>170.45999999999998</v>
      </c>
      <c r="S3560">
        <f t="shared" si="289"/>
        <v>0.17045999999999997</v>
      </c>
      <c r="T3560">
        <f t="shared" si="290"/>
        <v>-5.5445012549912249</v>
      </c>
      <c r="U3560">
        <f t="shared" si="291"/>
        <v>4.4554987450087751</v>
      </c>
    </row>
    <row r="3561" spans="16:21" x14ac:dyDescent="0.2">
      <c r="P3561">
        <v>353.7</v>
      </c>
      <c r="Q3561">
        <f t="shared" si="287"/>
        <v>0.15838724670322479</v>
      </c>
      <c r="R3561">
        <f t="shared" si="288"/>
        <v>170.46</v>
      </c>
      <c r="S3561">
        <f t="shared" si="289"/>
        <v>0.17046</v>
      </c>
      <c r="T3561">
        <f t="shared" si="290"/>
        <v>-5.5470187262024027</v>
      </c>
      <c r="U3561">
        <f t="shared" si="291"/>
        <v>4.4529812737975973</v>
      </c>
    </row>
    <row r="3562" spans="16:21" x14ac:dyDescent="0.2">
      <c r="P3562">
        <v>353.8</v>
      </c>
      <c r="Q3562">
        <f t="shared" si="287"/>
        <v>0.15829548704381305</v>
      </c>
      <c r="R3562">
        <f t="shared" si="288"/>
        <v>170.46</v>
      </c>
      <c r="S3562">
        <f t="shared" si="289"/>
        <v>0.17046</v>
      </c>
      <c r="T3562">
        <f t="shared" si="290"/>
        <v>-5.5495354857609414</v>
      </c>
      <c r="U3562">
        <f t="shared" si="291"/>
        <v>4.4504645142390586</v>
      </c>
    </row>
    <row r="3563" spans="16:21" x14ac:dyDescent="0.2">
      <c r="P3563">
        <v>353.9</v>
      </c>
      <c r="Q3563">
        <f t="shared" si="287"/>
        <v>0.15820380645347268</v>
      </c>
      <c r="R3563">
        <f t="shared" si="288"/>
        <v>170.46</v>
      </c>
      <c r="S3563">
        <f t="shared" si="289"/>
        <v>0.17046</v>
      </c>
      <c r="T3563">
        <f t="shared" si="290"/>
        <v>-5.5520515340690508</v>
      </c>
      <c r="U3563">
        <f t="shared" si="291"/>
        <v>4.4479484659309492</v>
      </c>
    </row>
    <row r="3564" spans="16:21" x14ac:dyDescent="0.2">
      <c r="P3564">
        <v>354</v>
      </c>
      <c r="Q3564">
        <f t="shared" si="287"/>
        <v>0.15811220484175623</v>
      </c>
      <c r="R3564">
        <f t="shared" si="288"/>
        <v>170.45999999999998</v>
      </c>
      <c r="S3564">
        <f t="shared" si="289"/>
        <v>0.17045999999999997</v>
      </c>
      <c r="T3564">
        <f t="shared" si="290"/>
        <v>-5.5545668715286425</v>
      </c>
      <c r="U3564">
        <f t="shared" si="291"/>
        <v>4.4454331284713575</v>
      </c>
    </row>
    <row r="3565" spans="16:21" x14ac:dyDescent="0.2">
      <c r="P3565">
        <v>354.1</v>
      </c>
      <c r="Q3565">
        <f t="shared" si="287"/>
        <v>0.15802068211834525</v>
      </c>
      <c r="R3565">
        <f t="shared" si="288"/>
        <v>170.46</v>
      </c>
      <c r="S3565">
        <f t="shared" si="289"/>
        <v>0.17046</v>
      </c>
      <c r="T3565">
        <f t="shared" si="290"/>
        <v>-5.5570814985412795</v>
      </c>
      <c r="U3565">
        <f t="shared" si="291"/>
        <v>4.4429185014587205</v>
      </c>
    </row>
    <row r="3566" spans="16:21" x14ac:dyDescent="0.2">
      <c r="P3566">
        <v>354.2</v>
      </c>
      <c r="Q3566">
        <f t="shared" si="287"/>
        <v>0.1579292381930516</v>
      </c>
      <c r="R3566">
        <f t="shared" si="288"/>
        <v>170.46</v>
      </c>
      <c r="S3566">
        <f t="shared" si="289"/>
        <v>0.17046</v>
      </c>
      <c r="T3566">
        <f t="shared" si="290"/>
        <v>-5.5595954155081415</v>
      </c>
      <c r="U3566">
        <f t="shared" si="291"/>
        <v>4.4404045844918585</v>
      </c>
    </row>
    <row r="3567" spans="16:21" x14ac:dyDescent="0.2">
      <c r="P3567">
        <v>354.3</v>
      </c>
      <c r="Q3567">
        <f t="shared" si="287"/>
        <v>0.15783787297581345</v>
      </c>
      <c r="R3567">
        <f t="shared" si="288"/>
        <v>170.46</v>
      </c>
      <c r="S3567">
        <f t="shared" si="289"/>
        <v>0.17046</v>
      </c>
      <c r="T3567">
        <f t="shared" si="290"/>
        <v>-5.562108622830138</v>
      </c>
      <c r="U3567">
        <f t="shared" si="291"/>
        <v>4.437891377169862</v>
      </c>
    </row>
    <row r="3568" spans="16:21" x14ac:dyDescent="0.2">
      <c r="P3568">
        <v>354.4</v>
      </c>
      <c r="Q3568">
        <f t="shared" si="287"/>
        <v>0.1577465863766995</v>
      </c>
      <c r="R3568">
        <f t="shared" si="288"/>
        <v>170.46</v>
      </c>
      <c r="S3568">
        <f t="shared" si="289"/>
        <v>0.17046</v>
      </c>
      <c r="T3568">
        <f t="shared" si="290"/>
        <v>-5.5646211209077663</v>
      </c>
      <c r="U3568">
        <f t="shared" si="291"/>
        <v>4.4353788790922337</v>
      </c>
    </row>
    <row r="3569" spans="16:21" x14ac:dyDescent="0.2">
      <c r="P3569">
        <v>354.5</v>
      </c>
      <c r="Q3569">
        <f t="shared" si="287"/>
        <v>0.15765537830590465</v>
      </c>
      <c r="R3569">
        <f t="shared" si="288"/>
        <v>170.45999999999998</v>
      </c>
      <c r="S3569">
        <f t="shared" si="289"/>
        <v>0.17045999999999997</v>
      </c>
      <c r="T3569">
        <f t="shared" si="290"/>
        <v>-5.5671329101412468</v>
      </c>
      <c r="U3569">
        <f t="shared" si="291"/>
        <v>4.4328670898587532</v>
      </c>
    </row>
    <row r="3570" spans="16:21" x14ac:dyDescent="0.2">
      <c r="P3570">
        <v>354.6</v>
      </c>
      <c r="Q3570">
        <f t="shared" si="287"/>
        <v>0.15756424867375279</v>
      </c>
      <c r="R3570">
        <f t="shared" si="288"/>
        <v>170.46</v>
      </c>
      <c r="S3570">
        <f t="shared" si="289"/>
        <v>0.17046</v>
      </c>
      <c r="T3570">
        <f t="shared" si="290"/>
        <v>-5.5696439909304232</v>
      </c>
      <c r="U3570">
        <f t="shared" si="291"/>
        <v>4.4303560090695768</v>
      </c>
    </row>
    <row r="3571" spans="16:21" x14ac:dyDescent="0.2">
      <c r="P3571">
        <v>354.7</v>
      </c>
      <c r="Q3571">
        <f t="shared" si="287"/>
        <v>0.15747319739069482</v>
      </c>
      <c r="R3571">
        <f t="shared" si="288"/>
        <v>170.45999999999998</v>
      </c>
      <c r="S3571">
        <f t="shared" si="289"/>
        <v>0.17045999999999997</v>
      </c>
      <c r="T3571">
        <f t="shared" si="290"/>
        <v>-5.5721543636748265</v>
      </c>
      <c r="U3571">
        <f t="shared" si="291"/>
        <v>4.4278456363251735</v>
      </c>
    </row>
    <row r="3572" spans="16:21" x14ac:dyDescent="0.2">
      <c r="P3572">
        <v>354.8</v>
      </c>
      <c r="Q3572">
        <f t="shared" si="287"/>
        <v>0.15738222436730989</v>
      </c>
      <c r="R3572">
        <f t="shared" si="288"/>
        <v>170.46</v>
      </c>
      <c r="S3572">
        <f t="shared" si="289"/>
        <v>0.17046</v>
      </c>
      <c r="T3572">
        <f t="shared" si="290"/>
        <v>-5.5746640287736184</v>
      </c>
      <c r="U3572">
        <f t="shared" si="291"/>
        <v>4.4253359712263816</v>
      </c>
    </row>
    <row r="3573" spans="16:21" x14ac:dyDescent="0.2">
      <c r="P3573">
        <v>354.9</v>
      </c>
      <c r="Q3573">
        <f t="shared" si="287"/>
        <v>0.15729132951430352</v>
      </c>
      <c r="R3573">
        <f t="shared" si="288"/>
        <v>170.46</v>
      </c>
      <c r="S3573">
        <f t="shared" si="289"/>
        <v>0.17046</v>
      </c>
      <c r="T3573">
        <f t="shared" si="290"/>
        <v>-5.577172986625655</v>
      </c>
      <c r="U3573">
        <f t="shared" si="291"/>
        <v>4.422827013374345</v>
      </c>
    </row>
    <row r="3574" spans="16:21" x14ac:dyDescent="0.2">
      <c r="P3574">
        <v>355</v>
      </c>
      <c r="Q3574">
        <f t="shared" si="287"/>
        <v>0.1572005127425089</v>
      </c>
      <c r="R3574">
        <f t="shared" si="288"/>
        <v>170.46</v>
      </c>
      <c r="S3574">
        <f t="shared" si="289"/>
        <v>0.17046</v>
      </c>
      <c r="T3574">
        <f t="shared" si="290"/>
        <v>-5.5796812376294298</v>
      </c>
      <c r="U3574">
        <f t="shared" si="291"/>
        <v>4.4203187623705702</v>
      </c>
    </row>
    <row r="3575" spans="16:21" x14ac:dyDescent="0.2">
      <c r="P3575">
        <v>355.1</v>
      </c>
      <c r="Q3575">
        <f t="shared" si="287"/>
        <v>0.15710977396288567</v>
      </c>
      <c r="R3575">
        <f t="shared" si="288"/>
        <v>170.46</v>
      </c>
      <c r="S3575">
        <f t="shared" si="289"/>
        <v>0.17046</v>
      </c>
      <c r="T3575">
        <f t="shared" si="290"/>
        <v>-5.5821887821831169</v>
      </c>
      <c r="U3575">
        <f t="shared" si="291"/>
        <v>4.4178112178168831</v>
      </c>
    </row>
    <row r="3576" spans="16:21" x14ac:dyDescent="0.2">
      <c r="P3576">
        <v>355.2</v>
      </c>
      <c r="Q3576">
        <f t="shared" si="287"/>
        <v>0.15701911308651992</v>
      </c>
      <c r="R3576">
        <f t="shared" si="288"/>
        <v>170.45999999999998</v>
      </c>
      <c r="S3576">
        <f t="shared" si="289"/>
        <v>0.17045999999999997</v>
      </c>
      <c r="T3576">
        <f t="shared" si="290"/>
        <v>-5.5846956206845491</v>
      </c>
      <c r="U3576">
        <f t="shared" si="291"/>
        <v>4.4153043793154509</v>
      </c>
    </row>
    <row r="3577" spans="16:21" x14ac:dyDescent="0.2">
      <c r="P3577">
        <v>355.3</v>
      </c>
      <c r="Q3577">
        <f t="shared" si="287"/>
        <v>0.15692853002462454</v>
      </c>
      <c r="R3577">
        <f t="shared" si="288"/>
        <v>170.46</v>
      </c>
      <c r="S3577">
        <f t="shared" si="289"/>
        <v>0.17046</v>
      </c>
      <c r="T3577">
        <f t="shared" si="290"/>
        <v>-5.5872017535312182</v>
      </c>
      <c r="U3577">
        <f t="shared" si="291"/>
        <v>4.4127982464687818</v>
      </c>
    </row>
    <row r="3578" spans="16:21" x14ac:dyDescent="0.2">
      <c r="P3578">
        <v>355.4</v>
      </c>
      <c r="Q3578">
        <f t="shared" si="287"/>
        <v>0.15683802468853772</v>
      </c>
      <c r="R3578">
        <f t="shared" si="288"/>
        <v>170.46</v>
      </c>
      <c r="S3578">
        <f t="shared" si="289"/>
        <v>0.17046</v>
      </c>
      <c r="T3578">
        <f t="shared" si="290"/>
        <v>-5.5897071811202963</v>
      </c>
      <c r="U3578">
        <f t="shared" si="291"/>
        <v>4.4102928188797037</v>
      </c>
    </row>
    <row r="3579" spans="16:21" x14ac:dyDescent="0.2">
      <c r="P3579">
        <v>355.5</v>
      </c>
      <c r="Q3579">
        <f t="shared" si="287"/>
        <v>0.15674759698972499</v>
      </c>
      <c r="R3579">
        <f t="shared" si="288"/>
        <v>170.46</v>
      </c>
      <c r="S3579">
        <f t="shared" si="289"/>
        <v>0.17046</v>
      </c>
      <c r="T3579">
        <f t="shared" si="290"/>
        <v>-5.592211903848586</v>
      </c>
      <c r="U3579">
        <f t="shared" si="291"/>
        <v>4.407788096151414</v>
      </c>
    </row>
    <row r="3580" spans="16:21" x14ac:dyDescent="0.2">
      <c r="P3580">
        <v>355.6</v>
      </c>
      <c r="Q3580">
        <f t="shared" si="287"/>
        <v>0.15665724683977561</v>
      </c>
      <c r="R3580">
        <f t="shared" si="288"/>
        <v>170.46</v>
      </c>
      <c r="S3580">
        <f t="shared" si="289"/>
        <v>0.17046</v>
      </c>
      <c r="T3580">
        <f t="shared" si="290"/>
        <v>-5.5947159221126128</v>
      </c>
      <c r="U3580">
        <f t="shared" si="291"/>
        <v>4.4052840778873872</v>
      </c>
    </row>
    <row r="3581" spans="16:21" x14ac:dyDescent="0.2">
      <c r="P3581">
        <v>355.7</v>
      </c>
      <c r="Q3581">
        <f t="shared" si="287"/>
        <v>0.15656697415040688</v>
      </c>
      <c r="R3581">
        <f t="shared" si="288"/>
        <v>170.45999999999998</v>
      </c>
      <c r="S3581">
        <f t="shared" si="289"/>
        <v>0.17045999999999997</v>
      </c>
      <c r="T3581">
        <f t="shared" si="290"/>
        <v>-5.5972192363084901</v>
      </c>
      <c r="U3581">
        <f t="shared" si="291"/>
        <v>4.4027807636915099</v>
      </c>
    </row>
    <row r="3582" spans="16:21" x14ac:dyDescent="0.2">
      <c r="P3582">
        <v>355.8</v>
      </c>
      <c r="Q3582">
        <f t="shared" si="287"/>
        <v>0.15647677883345865</v>
      </c>
      <c r="R3582">
        <f t="shared" si="288"/>
        <v>170.45999999999998</v>
      </c>
      <c r="S3582">
        <f t="shared" si="289"/>
        <v>0.17045999999999997</v>
      </c>
      <c r="T3582">
        <f t="shared" si="290"/>
        <v>-5.5997218468320824</v>
      </c>
      <c r="U3582">
        <f t="shared" si="291"/>
        <v>4.4002781531679176</v>
      </c>
    </row>
    <row r="3583" spans="16:21" x14ac:dyDescent="0.2">
      <c r="P3583">
        <v>355.9</v>
      </c>
      <c r="Q3583">
        <f t="shared" si="287"/>
        <v>0.15638666080089819</v>
      </c>
      <c r="R3583">
        <f t="shared" si="288"/>
        <v>170.45999999999998</v>
      </c>
      <c r="S3583">
        <f t="shared" si="289"/>
        <v>0.17045999999999997</v>
      </c>
      <c r="T3583">
        <f t="shared" si="290"/>
        <v>-5.6022237540788424</v>
      </c>
      <c r="U3583">
        <f t="shared" si="291"/>
        <v>4.3977762459211576</v>
      </c>
    </row>
    <row r="3584" spans="16:21" x14ac:dyDescent="0.2">
      <c r="P3584">
        <v>356</v>
      </c>
      <c r="Q3584">
        <f t="shared" si="287"/>
        <v>0.15629661996481628</v>
      </c>
      <c r="R3584">
        <f t="shared" si="288"/>
        <v>170.45999999999998</v>
      </c>
      <c r="S3584">
        <f t="shared" si="289"/>
        <v>0.17045999999999997</v>
      </c>
      <c r="T3584">
        <f t="shared" si="290"/>
        <v>-5.6047249584439385</v>
      </c>
      <c r="U3584">
        <f t="shared" si="291"/>
        <v>4.3952750415560615</v>
      </c>
    </row>
    <row r="3585" spans="16:21" x14ac:dyDescent="0.2">
      <c r="P3585">
        <v>356.1</v>
      </c>
      <c r="Q3585">
        <f t="shared" si="287"/>
        <v>0.15620665623742849</v>
      </c>
      <c r="R3585">
        <f t="shared" si="288"/>
        <v>170.46</v>
      </c>
      <c r="S3585">
        <f t="shared" si="289"/>
        <v>0.17046</v>
      </c>
      <c r="T3585">
        <f t="shared" si="290"/>
        <v>-5.6072254603221978</v>
      </c>
      <c r="U3585">
        <f t="shared" si="291"/>
        <v>4.3927745396778022</v>
      </c>
    </row>
    <row r="3586" spans="16:21" x14ac:dyDescent="0.2">
      <c r="P3586">
        <v>356.2</v>
      </c>
      <c r="Q3586">
        <f t="shared" si="287"/>
        <v>0.15611676953107514</v>
      </c>
      <c r="R3586">
        <f t="shared" si="288"/>
        <v>170.46</v>
      </c>
      <c r="S3586">
        <f t="shared" si="289"/>
        <v>0.17046</v>
      </c>
      <c r="T3586">
        <f t="shared" si="290"/>
        <v>-5.6097252601081067</v>
      </c>
      <c r="U3586">
        <f t="shared" si="291"/>
        <v>4.3902747398918933</v>
      </c>
    </row>
    <row r="3587" spans="16:21" x14ac:dyDescent="0.2">
      <c r="P3587">
        <v>356.3</v>
      </c>
      <c r="Q3587">
        <f t="shared" si="287"/>
        <v>0.15602695975822087</v>
      </c>
      <c r="R3587">
        <f t="shared" si="288"/>
        <v>170.46</v>
      </c>
      <c r="S3587">
        <f t="shared" si="289"/>
        <v>0.17046</v>
      </c>
      <c r="T3587">
        <f t="shared" si="290"/>
        <v>-5.6122243581958173</v>
      </c>
      <c r="U3587">
        <f t="shared" si="291"/>
        <v>4.3877756418041827</v>
      </c>
    </row>
    <row r="3588" spans="16:21" x14ac:dyDescent="0.2">
      <c r="P3588">
        <v>356.4</v>
      </c>
      <c r="Q3588">
        <f t="shared" si="287"/>
        <v>0.15593722683145397</v>
      </c>
      <c r="R3588">
        <f t="shared" si="288"/>
        <v>170.46</v>
      </c>
      <c r="S3588">
        <f t="shared" si="289"/>
        <v>0.17046</v>
      </c>
      <c r="T3588">
        <f t="shared" si="290"/>
        <v>-5.6147227549791552</v>
      </c>
      <c r="U3588">
        <f t="shared" si="291"/>
        <v>4.3852772450208448</v>
      </c>
    </row>
    <row r="3589" spans="16:21" x14ac:dyDescent="0.2">
      <c r="P3589">
        <v>356.5</v>
      </c>
      <c r="Q3589">
        <f t="shared" si="287"/>
        <v>0.15584757066348656</v>
      </c>
      <c r="R3589">
        <f t="shared" si="288"/>
        <v>170.45999999999998</v>
      </c>
      <c r="S3589">
        <f t="shared" si="289"/>
        <v>0.17045999999999997</v>
      </c>
      <c r="T3589">
        <f t="shared" si="290"/>
        <v>-5.6172204508516259</v>
      </c>
      <c r="U3589">
        <f t="shared" si="291"/>
        <v>4.3827795491483741</v>
      </c>
    </row>
    <row r="3590" spans="16:21" x14ac:dyDescent="0.2">
      <c r="P3590">
        <v>356.6</v>
      </c>
      <c r="Q3590">
        <f t="shared" si="287"/>
        <v>0.15575799116715458</v>
      </c>
      <c r="R3590">
        <f t="shared" si="288"/>
        <v>170.46</v>
      </c>
      <c r="S3590">
        <f t="shared" si="289"/>
        <v>0.17046</v>
      </c>
      <c r="T3590">
        <f t="shared" si="290"/>
        <v>-5.6197174462063799</v>
      </c>
      <c r="U3590">
        <f t="shared" si="291"/>
        <v>4.3802825537936201</v>
      </c>
    </row>
    <row r="3591" spans="16:21" x14ac:dyDescent="0.2">
      <c r="P3591">
        <v>356.7</v>
      </c>
      <c r="Q3591">
        <f t="shared" si="287"/>
        <v>0.15566848825541735</v>
      </c>
      <c r="R3591">
        <f t="shared" si="288"/>
        <v>170.46</v>
      </c>
      <c r="S3591">
        <f t="shared" si="289"/>
        <v>0.17046</v>
      </c>
      <c r="T3591">
        <f t="shared" si="290"/>
        <v>-5.622213741436255</v>
      </c>
      <c r="U3591">
        <f t="shared" si="291"/>
        <v>4.377786258563745</v>
      </c>
    </row>
    <row r="3592" spans="16:21" x14ac:dyDescent="0.2">
      <c r="P3592">
        <v>356.8</v>
      </c>
      <c r="Q3592">
        <f t="shared" si="287"/>
        <v>0.155579061841357</v>
      </c>
      <c r="R3592">
        <f t="shared" si="288"/>
        <v>170.46</v>
      </c>
      <c r="S3592">
        <f t="shared" si="289"/>
        <v>0.17046</v>
      </c>
      <c r="T3592">
        <f t="shared" si="290"/>
        <v>-5.6247093369337549</v>
      </c>
      <c r="U3592">
        <f t="shared" si="291"/>
        <v>4.3752906630662451</v>
      </c>
    </row>
    <row r="3593" spans="16:21" x14ac:dyDescent="0.2">
      <c r="P3593">
        <v>356.9</v>
      </c>
      <c r="Q3593">
        <f t="shared" si="287"/>
        <v>0.15548971183817961</v>
      </c>
      <c r="R3593">
        <f t="shared" si="288"/>
        <v>170.46</v>
      </c>
      <c r="S3593">
        <f t="shared" si="289"/>
        <v>0.17046</v>
      </c>
      <c r="T3593">
        <f t="shared" si="290"/>
        <v>-5.6272042330910352</v>
      </c>
      <c r="U3593">
        <f t="shared" si="291"/>
        <v>4.3727957669089648</v>
      </c>
    </row>
    <row r="3594" spans="16:21" x14ac:dyDescent="0.2">
      <c r="P3594">
        <v>357</v>
      </c>
      <c r="Q3594">
        <f t="shared" si="287"/>
        <v>0.15540043815921251</v>
      </c>
      <c r="R3594">
        <f t="shared" si="288"/>
        <v>170.45999999999998</v>
      </c>
      <c r="S3594">
        <f t="shared" si="289"/>
        <v>0.17045999999999997</v>
      </c>
      <c r="T3594">
        <f t="shared" si="290"/>
        <v>-5.6296984302999604</v>
      </c>
      <c r="U3594">
        <f t="shared" si="291"/>
        <v>4.3703015697000396</v>
      </c>
    </row>
    <row r="3595" spans="16:21" x14ac:dyDescent="0.2">
      <c r="P3595">
        <v>357.1</v>
      </c>
      <c r="Q3595">
        <f t="shared" si="287"/>
        <v>0.15531124071790667</v>
      </c>
      <c r="R3595">
        <f t="shared" si="288"/>
        <v>170.46</v>
      </c>
      <c r="S3595">
        <f t="shared" si="289"/>
        <v>0.17046</v>
      </c>
      <c r="T3595">
        <f t="shared" si="290"/>
        <v>-5.6321919289520324</v>
      </c>
      <c r="U3595">
        <f t="shared" si="291"/>
        <v>4.3678080710479676</v>
      </c>
    </row>
    <row r="3596" spans="16:21" x14ac:dyDescent="0.2">
      <c r="P3596">
        <v>357.2</v>
      </c>
      <c r="Q3596">
        <f t="shared" si="287"/>
        <v>0.15522211942783559</v>
      </c>
      <c r="R3596">
        <f t="shared" si="288"/>
        <v>170.46</v>
      </c>
      <c r="S3596">
        <f t="shared" si="289"/>
        <v>0.17046</v>
      </c>
      <c r="T3596">
        <f t="shared" si="290"/>
        <v>-5.6346847294384261</v>
      </c>
      <c r="U3596">
        <f t="shared" si="291"/>
        <v>4.3653152705615739</v>
      </c>
    </row>
    <row r="3597" spans="16:21" x14ac:dyDescent="0.2">
      <c r="P3597">
        <v>357.3</v>
      </c>
      <c r="Q3597">
        <f t="shared" si="287"/>
        <v>0.15513307420269357</v>
      </c>
      <c r="R3597">
        <f t="shared" si="288"/>
        <v>170.46</v>
      </c>
      <c r="S3597">
        <f t="shared" si="289"/>
        <v>0.17046</v>
      </c>
      <c r="T3597">
        <f t="shared" si="290"/>
        <v>-5.6371768321500184</v>
      </c>
      <c r="U3597">
        <f t="shared" si="291"/>
        <v>4.3628231678499816</v>
      </c>
    </row>
    <row r="3598" spans="16:21" x14ac:dyDescent="0.2">
      <c r="P3598">
        <v>357.4</v>
      </c>
      <c r="Q3598">
        <f t="shared" si="287"/>
        <v>0.15504410495629842</v>
      </c>
      <c r="R3598">
        <f t="shared" si="288"/>
        <v>170.46</v>
      </c>
      <c r="S3598">
        <f t="shared" si="289"/>
        <v>0.17046</v>
      </c>
      <c r="T3598">
        <f t="shared" si="290"/>
        <v>-5.6396682374773164</v>
      </c>
      <c r="U3598">
        <f t="shared" si="291"/>
        <v>4.3603317625226836</v>
      </c>
    </row>
    <row r="3599" spans="16:21" x14ac:dyDescent="0.2">
      <c r="P3599">
        <v>357.5</v>
      </c>
      <c r="Q3599">
        <f t="shared" si="287"/>
        <v>0.15495521160258846</v>
      </c>
      <c r="R3599">
        <f t="shared" si="288"/>
        <v>170.45999999999998</v>
      </c>
      <c r="S3599">
        <f t="shared" si="289"/>
        <v>0.17045999999999997</v>
      </c>
      <c r="T3599">
        <f t="shared" si="290"/>
        <v>-5.6421589458105359</v>
      </c>
      <c r="U3599">
        <f t="shared" si="291"/>
        <v>4.3578410541894641</v>
      </c>
    </row>
    <row r="3600" spans="16:21" x14ac:dyDescent="0.2">
      <c r="P3600">
        <v>357.6</v>
      </c>
      <c r="Q3600">
        <f t="shared" si="287"/>
        <v>0.15486639405562433</v>
      </c>
      <c r="R3600">
        <f t="shared" si="288"/>
        <v>170.45999999999998</v>
      </c>
      <c r="S3600">
        <f t="shared" si="289"/>
        <v>0.17045999999999997</v>
      </c>
      <c r="T3600">
        <f t="shared" si="290"/>
        <v>-5.6446489575395375</v>
      </c>
      <c r="U3600">
        <f t="shared" si="291"/>
        <v>4.3553510424604625</v>
      </c>
    </row>
    <row r="3601" spans="16:21" x14ac:dyDescent="0.2">
      <c r="P3601">
        <v>357.7</v>
      </c>
      <c r="Q3601">
        <f t="shared" si="287"/>
        <v>0.15477765222958739</v>
      </c>
      <c r="R3601">
        <f t="shared" si="288"/>
        <v>170.45999999999998</v>
      </c>
      <c r="S3601">
        <f t="shared" si="289"/>
        <v>0.17045999999999997</v>
      </c>
      <c r="T3601">
        <f t="shared" si="290"/>
        <v>-5.6471382730538764</v>
      </c>
      <c r="U3601">
        <f t="shared" si="291"/>
        <v>4.3528617269461236</v>
      </c>
    </row>
    <row r="3602" spans="16:21" x14ac:dyDescent="0.2">
      <c r="P3602">
        <v>357.8</v>
      </c>
      <c r="Q3602">
        <f t="shared" si="287"/>
        <v>0.15468898603878112</v>
      </c>
      <c r="R3602">
        <f t="shared" si="288"/>
        <v>170.46</v>
      </c>
      <c r="S3602">
        <f t="shared" si="289"/>
        <v>0.17046</v>
      </c>
      <c r="T3602">
        <f t="shared" si="290"/>
        <v>-5.6496268927427522</v>
      </c>
      <c r="U3602">
        <f t="shared" si="291"/>
        <v>4.3503731072572478</v>
      </c>
    </row>
    <row r="3603" spans="16:21" x14ac:dyDescent="0.2">
      <c r="P3603">
        <v>357.9</v>
      </c>
      <c r="Q3603">
        <f t="shared" si="287"/>
        <v>0.15460039539762821</v>
      </c>
      <c r="R3603">
        <f t="shared" si="288"/>
        <v>170.46</v>
      </c>
      <c r="S3603">
        <f t="shared" si="289"/>
        <v>0.17046</v>
      </c>
      <c r="T3603">
        <f t="shared" si="290"/>
        <v>-5.6521148169950806</v>
      </c>
      <c r="U3603">
        <f t="shared" si="291"/>
        <v>4.3478851830049194</v>
      </c>
    </row>
    <row r="3604" spans="16:21" x14ac:dyDescent="0.2">
      <c r="P3604">
        <v>358</v>
      </c>
      <c r="Q3604">
        <f t="shared" si="287"/>
        <v>0.15451188022067305</v>
      </c>
      <c r="R3604">
        <f t="shared" si="288"/>
        <v>170.45999999999998</v>
      </c>
      <c r="S3604">
        <f t="shared" si="289"/>
        <v>0.17045999999999997</v>
      </c>
      <c r="T3604">
        <f t="shared" si="290"/>
        <v>-5.6546020461994289</v>
      </c>
      <c r="U3604">
        <f t="shared" si="291"/>
        <v>4.3453979538005711</v>
      </c>
    </row>
    <row r="3605" spans="16:21" x14ac:dyDescent="0.2">
      <c r="P3605">
        <v>358.1</v>
      </c>
      <c r="Q3605">
        <f t="shared" si="287"/>
        <v>0.1544234404225818</v>
      </c>
      <c r="R3605">
        <f t="shared" si="288"/>
        <v>170.46</v>
      </c>
      <c r="S3605">
        <f t="shared" si="289"/>
        <v>0.17046</v>
      </c>
      <c r="T3605">
        <f t="shared" si="290"/>
        <v>-5.6570885807440021</v>
      </c>
      <c r="U3605">
        <f t="shared" si="291"/>
        <v>4.3429114192559979</v>
      </c>
    </row>
    <row r="3606" spans="16:21" x14ac:dyDescent="0.2">
      <c r="P3606">
        <v>358.2</v>
      </c>
      <c r="Q3606">
        <f t="shared" si="287"/>
        <v>0.15433507591813803</v>
      </c>
      <c r="R3606">
        <f t="shared" si="288"/>
        <v>170.46</v>
      </c>
      <c r="S3606">
        <f t="shared" si="289"/>
        <v>0.17046</v>
      </c>
      <c r="T3606">
        <f t="shared" si="290"/>
        <v>-5.6595744210167567</v>
      </c>
      <c r="U3606">
        <f t="shared" si="291"/>
        <v>4.3404255789832433</v>
      </c>
    </row>
    <row r="3607" spans="16:21" x14ac:dyDescent="0.2">
      <c r="P3607">
        <v>358.3</v>
      </c>
      <c r="Q3607">
        <f t="shared" si="287"/>
        <v>0.15424678662224767</v>
      </c>
      <c r="R3607">
        <f t="shared" si="288"/>
        <v>170.46</v>
      </c>
      <c r="S3607">
        <f t="shared" si="289"/>
        <v>0.17046</v>
      </c>
      <c r="T3607">
        <f t="shared" si="290"/>
        <v>-5.6620595674052652</v>
      </c>
      <c r="U3607">
        <f t="shared" si="291"/>
        <v>4.3379404325947348</v>
      </c>
    </row>
    <row r="3608" spans="16:21" x14ac:dyDescent="0.2">
      <c r="P3608">
        <v>358.4</v>
      </c>
      <c r="Q3608">
        <f t="shared" si="287"/>
        <v>0.15415857244993589</v>
      </c>
      <c r="R3608">
        <f t="shared" si="288"/>
        <v>170.45999999999998</v>
      </c>
      <c r="S3608">
        <f t="shared" si="289"/>
        <v>0.17045999999999997</v>
      </c>
      <c r="T3608">
        <f t="shared" si="290"/>
        <v>-5.6645440202967947</v>
      </c>
      <c r="U3608">
        <f t="shared" si="291"/>
        <v>4.3354559797032053</v>
      </c>
    </row>
    <row r="3609" spans="16:21" x14ac:dyDescent="0.2">
      <c r="P3609">
        <v>358.5</v>
      </c>
      <c r="Q3609">
        <f t="shared" ref="Q3609:Q3672" si="292">IF(P3609&gt;108,(100*(0.001*10^(T3609/10)-0.001*10^((T3609-$Q$20)/10))/($Q$19)),MIN(($S$19*LOG10(P3609)+$U$19),($S$20*LOG10(P3609)+$U$20),($S$21*LOG10(P3609)+$U$21)))</f>
        <v>0.15407043331634732</v>
      </c>
      <c r="R3609">
        <f t="shared" si="288"/>
        <v>170.45999999999998</v>
      </c>
      <c r="S3609">
        <f t="shared" si="289"/>
        <v>0.17045999999999997</v>
      </c>
      <c r="T3609">
        <f t="shared" si="290"/>
        <v>-5.6670277800782856</v>
      </c>
      <c r="U3609">
        <f t="shared" si="291"/>
        <v>4.3329722199217144</v>
      </c>
    </row>
    <row r="3610" spans="16:21" x14ac:dyDescent="0.2">
      <c r="P3610">
        <v>358.6</v>
      </c>
      <c r="Q3610">
        <f t="shared" si="292"/>
        <v>0.15398236913674607</v>
      </c>
      <c r="R3610">
        <f t="shared" ref="R3610:R3624" si="293">1000*(0.001*10^(T3610/10)-0.001*10^((T3610-$Q$20)/10))/(0.01*Q3610)</f>
        <v>170.46</v>
      </c>
      <c r="S3610">
        <f t="shared" ref="S3610:S3624" si="294">0.001*R3610</f>
        <v>0.17046</v>
      </c>
      <c r="T3610">
        <f t="shared" ref="T3610:T3624" si="295">U3610-$Q$21</f>
        <v>-5.6695108471363653</v>
      </c>
      <c r="U3610">
        <f t="shared" ref="U3610:U3624" si="296">MIN($D$28*LOG(P3610)+$D$26,$D$29*LOG(P3610)+$D$27)</f>
        <v>4.3304891528636347</v>
      </c>
    </row>
    <row r="3611" spans="16:21" x14ac:dyDescent="0.2">
      <c r="P3611">
        <v>358.7</v>
      </c>
      <c r="Q3611">
        <f t="shared" si="292"/>
        <v>0.15389437982651624</v>
      </c>
      <c r="R3611">
        <f t="shared" si="293"/>
        <v>170.46</v>
      </c>
      <c r="S3611">
        <f t="shared" si="294"/>
        <v>0.17046</v>
      </c>
      <c r="T3611">
        <f t="shared" si="295"/>
        <v>-5.6719932218573135</v>
      </c>
      <c r="U3611">
        <f t="shared" si="296"/>
        <v>4.3280067781426865</v>
      </c>
    </row>
    <row r="3612" spans="16:21" x14ac:dyDescent="0.2">
      <c r="P3612">
        <v>358.8</v>
      </c>
      <c r="Q3612">
        <f t="shared" si="292"/>
        <v>0.15380646530115971</v>
      </c>
      <c r="R3612">
        <f t="shared" si="293"/>
        <v>170.46000000000004</v>
      </c>
      <c r="S3612">
        <f t="shared" si="294"/>
        <v>0.17046000000000003</v>
      </c>
      <c r="T3612">
        <f t="shared" si="295"/>
        <v>-5.6744749046271181</v>
      </c>
      <c r="U3612">
        <f t="shared" si="296"/>
        <v>4.3255250953728819</v>
      </c>
    </row>
    <row r="3613" spans="16:21" x14ac:dyDescent="0.2">
      <c r="P3613">
        <v>358.9</v>
      </c>
      <c r="Q3613">
        <f t="shared" si="292"/>
        <v>0.1537186254762988</v>
      </c>
      <c r="R3613">
        <f t="shared" si="293"/>
        <v>170.45999999999998</v>
      </c>
      <c r="S3613">
        <f t="shared" si="294"/>
        <v>0.17045999999999997</v>
      </c>
      <c r="T3613">
        <f t="shared" si="295"/>
        <v>-5.6769558958314121</v>
      </c>
      <c r="U3613">
        <f t="shared" si="296"/>
        <v>4.3230441041685879</v>
      </c>
    </row>
    <row r="3614" spans="16:21" x14ac:dyDescent="0.2">
      <c r="P3614">
        <v>359</v>
      </c>
      <c r="Q3614">
        <f t="shared" si="292"/>
        <v>0.15363086026767275</v>
      </c>
      <c r="R3614">
        <f t="shared" si="293"/>
        <v>170.46</v>
      </c>
      <c r="S3614">
        <f t="shared" si="294"/>
        <v>0.17046</v>
      </c>
      <c r="T3614">
        <f t="shared" si="295"/>
        <v>-5.6794361958555442</v>
      </c>
      <c r="U3614">
        <f t="shared" si="296"/>
        <v>4.3205638041444558</v>
      </c>
    </row>
    <row r="3615" spans="16:21" x14ac:dyDescent="0.2">
      <c r="P3615">
        <v>359.1</v>
      </c>
      <c r="Q3615">
        <f t="shared" si="292"/>
        <v>0.15354316959114123</v>
      </c>
      <c r="R3615">
        <f t="shared" si="293"/>
        <v>170.45999999999998</v>
      </c>
      <c r="S3615">
        <f t="shared" si="294"/>
        <v>0.17045999999999997</v>
      </c>
      <c r="T3615">
        <f t="shared" si="295"/>
        <v>-5.6819158050844933</v>
      </c>
      <c r="U3615">
        <f t="shared" si="296"/>
        <v>4.3180841949155067</v>
      </c>
    </row>
    <row r="3616" spans="16:21" x14ac:dyDescent="0.2">
      <c r="P3616">
        <v>359.2</v>
      </c>
      <c r="Q3616">
        <f t="shared" si="292"/>
        <v>0.15345555336268041</v>
      </c>
      <c r="R3616">
        <f t="shared" si="293"/>
        <v>170.46</v>
      </c>
      <c r="S3616">
        <f t="shared" si="294"/>
        <v>0.17046</v>
      </c>
      <c r="T3616">
        <f t="shared" si="295"/>
        <v>-5.6843947239029617</v>
      </c>
      <c r="U3616">
        <f t="shared" si="296"/>
        <v>4.3156052760970383</v>
      </c>
    </row>
    <row r="3617" spans="16:21" x14ac:dyDescent="0.2">
      <c r="P3617">
        <v>359.3</v>
      </c>
      <c r="Q3617">
        <f t="shared" si="292"/>
        <v>0.15336801149838547</v>
      </c>
      <c r="R3617">
        <f t="shared" si="293"/>
        <v>170.45999999999995</v>
      </c>
      <c r="S3617">
        <f t="shared" si="294"/>
        <v>0.17045999999999994</v>
      </c>
      <c r="T3617">
        <f t="shared" si="295"/>
        <v>-5.6868729526953103</v>
      </c>
      <c r="U3617">
        <f t="shared" si="296"/>
        <v>4.3131270473046897</v>
      </c>
    </row>
    <row r="3618" spans="16:21" x14ac:dyDescent="0.2">
      <c r="P3618">
        <v>359.4</v>
      </c>
      <c r="Q3618">
        <f t="shared" si="292"/>
        <v>0.15328054391446944</v>
      </c>
      <c r="R3618">
        <f t="shared" si="293"/>
        <v>170.45999999999998</v>
      </c>
      <c r="S3618">
        <f t="shared" si="294"/>
        <v>0.17045999999999997</v>
      </c>
      <c r="T3618">
        <f t="shared" si="295"/>
        <v>-5.6893504918455733</v>
      </c>
      <c r="U3618">
        <f t="shared" si="296"/>
        <v>4.3106495081544267</v>
      </c>
    </row>
    <row r="3619" spans="16:21" x14ac:dyDescent="0.2">
      <c r="P3619">
        <v>359.5</v>
      </c>
      <c r="Q3619">
        <f t="shared" si="292"/>
        <v>0.15319315052726287</v>
      </c>
      <c r="R3619">
        <f t="shared" si="293"/>
        <v>170.46000000000004</v>
      </c>
      <c r="S3619">
        <f t="shared" si="294"/>
        <v>0.17046000000000003</v>
      </c>
      <c r="T3619">
        <f t="shared" si="295"/>
        <v>-5.6918273417374721</v>
      </c>
      <c r="U3619">
        <f t="shared" si="296"/>
        <v>4.3081726582625279</v>
      </c>
    </row>
    <row r="3620" spans="16:21" x14ac:dyDescent="0.2">
      <c r="P3620">
        <v>359.6</v>
      </c>
      <c r="Q3620">
        <f t="shared" si="292"/>
        <v>0.15310583125321361</v>
      </c>
      <c r="R3620">
        <f t="shared" si="293"/>
        <v>170.45999999999998</v>
      </c>
      <c r="S3620">
        <f t="shared" si="294"/>
        <v>0.17045999999999997</v>
      </c>
      <c r="T3620">
        <f t="shared" si="295"/>
        <v>-5.6943035027544155</v>
      </c>
      <c r="U3620">
        <f t="shared" si="296"/>
        <v>4.3056964972455845</v>
      </c>
    </row>
    <row r="3621" spans="16:21" x14ac:dyDescent="0.2">
      <c r="P3621">
        <v>359.7</v>
      </c>
      <c r="Q3621">
        <f t="shared" si="292"/>
        <v>0.15301858600888738</v>
      </c>
      <c r="R3621">
        <f t="shared" si="293"/>
        <v>170.46</v>
      </c>
      <c r="S3621">
        <f t="shared" si="294"/>
        <v>0.17046</v>
      </c>
      <c r="T3621">
        <f t="shared" si="295"/>
        <v>-5.6967789752794715</v>
      </c>
      <c r="U3621">
        <f t="shared" si="296"/>
        <v>4.3032210247205285</v>
      </c>
    </row>
    <row r="3622" spans="16:21" x14ac:dyDescent="0.2">
      <c r="P3622">
        <v>359.8</v>
      </c>
      <c r="Q3622">
        <f t="shared" si="292"/>
        <v>0.15293141471096608</v>
      </c>
      <c r="R3622">
        <f t="shared" si="293"/>
        <v>170.46</v>
      </c>
      <c r="S3622">
        <f t="shared" si="294"/>
        <v>0.17046</v>
      </c>
      <c r="T3622">
        <f t="shared" si="295"/>
        <v>-5.6992537596954165</v>
      </c>
      <c r="U3622">
        <f t="shared" si="296"/>
        <v>4.3007462403045835</v>
      </c>
    </row>
    <row r="3623" spans="16:21" x14ac:dyDescent="0.2">
      <c r="P3623">
        <v>359.9</v>
      </c>
      <c r="Q3623">
        <f t="shared" si="292"/>
        <v>0.15284431727624953</v>
      </c>
      <c r="R3623">
        <f t="shared" si="293"/>
        <v>170.45999999999998</v>
      </c>
      <c r="S3623">
        <f t="shared" si="294"/>
        <v>0.17045999999999997</v>
      </c>
      <c r="T3623">
        <f t="shared" si="295"/>
        <v>-5.7017278563846787</v>
      </c>
      <c r="U3623">
        <f t="shared" si="296"/>
        <v>4.2982721436153213</v>
      </c>
    </row>
    <row r="3624" spans="16:21" x14ac:dyDescent="0.2">
      <c r="P3624">
        <v>360</v>
      </c>
      <c r="Q3624">
        <f t="shared" si="292"/>
        <v>0.15275729362165347</v>
      </c>
      <c r="R3624">
        <f t="shared" si="293"/>
        <v>170.46000000000004</v>
      </c>
      <c r="S3624">
        <f t="shared" si="294"/>
        <v>0.17046000000000003</v>
      </c>
      <c r="T3624">
        <f t="shared" si="295"/>
        <v>-5.7042012657293881</v>
      </c>
      <c r="U3624">
        <f t="shared" si="296"/>
        <v>4.2957987342706119</v>
      </c>
    </row>
  </sheetData>
  <hyperlinks>
    <hyperlink ref="X22" r:id="rId1" xr:uid="{20E589F2-3D32-4508-A139-29BE1FF2F259}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5AC3-B04C-494B-9DAF-4F65FA353DB4}">
  <dimension ref="A1:AE45"/>
  <sheetViews>
    <sheetView zoomScale="70" zoomScaleNormal="70" workbookViewId="0">
      <selection activeCell="E14" sqref="E14"/>
    </sheetView>
  </sheetViews>
  <sheetFormatPr defaultRowHeight="12.75" x14ac:dyDescent="0.2"/>
  <cols>
    <col min="3" max="3" width="11.140625" customWidth="1"/>
    <col min="5" max="5" width="11.42578125" customWidth="1"/>
    <col min="7" max="7" width="11.42578125" customWidth="1"/>
    <col min="8" max="8" width="13.140625" customWidth="1"/>
    <col min="9" max="9" width="14.28515625" customWidth="1"/>
    <col min="10" max="10" width="10.5703125" customWidth="1"/>
  </cols>
  <sheetData>
    <row r="1" spans="1:17" x14ac:dyDescent="0.2">
      <c r="A1" t="s">
        <v>7</v>
      </c>
      <c r="B1" t="s">
        <v>63</v>
      </c>
      <c r="C1" t="s">
        <v>62</v>
      </c>
      <c r="D1" t="s">
        <v>20</v>
      </c>
      <c r="E1" t="s">
        <v>152</v>
      </c>
      <c r="F1" t="s">
        <v>153</v>
      </c>
      <c r="G1" t="s">
        <v>21</v>
      </c>
      <c r="H1" t="s">
        <v>37</v>
      </c>
      <c r="I1" t="s">
        <v>45</v>
      </c>
      <c r="J1" t="s">
        <v>64</v>
      </c>
      <c r="K1" t="s">
        <v>65</v>
      </c>
      <c r="L1" t="s">
        <v>17</v>
      </c>
      <c r="M1" t="s">
        <v>16</v>
      </c>
      <c r="N1" t="s">
        <v>2</v>
      </c>
      <c r="O1" t="s">
        <v>24</v>
      </c>
      <c r="P1" t="s">
        <v>0</v>
      </c>
      <c r="Q1" t="s">
        <v>1</v>
      </c>
    </row>
    <row r="2" spans="1:17" x14ac:dyDescent="0.2">
      <c r="A2">
        <v>28</v>
      </c>
      <c r="B2">
        <v>1.46</v>
      </c>
      <c r="C2">
        <v>9.8000000000000007</v>
      </c>
      <c r="D2">
        <v>12</v>
      </c>
      <c r="E2">
        <v>-7.6</v>
      </c>
      <c r="F2">
        <v>3</v>
      </c>
      <c r="G2">
        <v>0.21</v>
      </c>
      <c r="H2" t="s">
        <v>39</v>
      </c>
      <c r="I2">
        <v>1</v>
      </c>
      <c r="J2">
        <f>D2/I2</f>
        <v>12</v>
      </c>
      <c r="K2">
        <f>C2/I2</f>
        <v>9.8000000000000007</v>
      </c>
      <c r="M2">
        <v>2019</v>
      </c>
      <c r="N2" s="1" t="s">
        <v>31</v>
      </c>
      <c r="Q2" t="s">
        <v>66</v>
      </c>
    </row>
    <row r="3" spans="1:17" x14ac:dyDescent="0.2">
      <c r="A3">
        <v>27</v>
      </c>
      <c r="B3">
        <v>1.7</v>
      </c>
      <c r="C3">
        <v>17.3</v>
      </c>
      <c r="D3">
        <v>20.100000000000001</v>
      </c>
      <c r="F3">
        <v>-13.4</v>
      </c>
      <c r="G3">
        <v>0.05</v>
      </c>
      <c r="H3" t="s">
        <v>38</v>
      </c>
      <c r="I3">
        <v>2</v>
      </c>
      <c r="J3">
        <f>D3/I3</f>
        <v>10.050000000000001</v>
      </c>
      <c r="K3">
        <f>C3/I3</f>
        <v>8.65</v>
      </c>
      <c r="M3">
        <v>2019</v>
      </c>
      <c r="N3" s="1" t="s">
        <v>32</v>
      </c>
      <c r="Q3" t="s">
        <v>67</v>
      </c>
    </row>
    <row r="4" spans="1:17" x14ac:dyDescent="0.2">
      <c r="A4">
        <v>27.2</v>
      </c>
      <c r="B4">
        <v>2.2000000000000002</v>
      </c>
      <c r="C4">
        <v>15</v>
      </c>
      <c r="D4">
        <v>10.199999999999999</v>
      </c>
      <c r="E4">
        <v>-3</v>
      </c>
      <c r="F4">
        <v>7.5</v>
      </c>
      <c r="G4">
        <v>0.12</v>
      </c>
      <c r="H4" t="s">
        <v>39</v>
      </c>
      <c r="I4">
        <v>1</v>
      </c>
      <c r="J4">
        <f>D4/I4</f>
        <v>10.199999999999999</v>
      </c>
      <c r="K4">
        <f>C4/I4</f>
        <v>15</v>
      </c>
      <c r="M4">
        <v>2020</v>
      </c>
      <c r="N4" s="1" t="s">
        <v>33</v>
      </c>
      <c r="Q4" t="s">
        <v>68</v>
      </c>
    </row>
    <row r="5" spans="1:17" x14ac:dyDescent="0.2">
      <c r="A5">
        <v>24.25</v>
      </c>
      <c r="B5">
        <v>2.08</v>
      </c>
      <c r="C5">
        <v>9.6</v>
      </c>
      <c r="D5">
        <v>20.100000000000001</v>
      </c>
      <c r="E5">
        <v>-10.199999999999999</v>
      </c>
      <c r="F5">
        <v>2.6</v>
      </c>
      <c r="G5">
        <v>0.19</v>
      </c>
      <c r="H5" t="s">
        <v>40</v>
      </c>
      <c r="I5">
        <v>2</v>
      </c>
      <c r="J5">
        <f>D5/I5</f>
        <v>10.050000000000001</v>
      </c>
      <c r="K5">
        <f>C5/I5</f>
        <v>4.8</v>
      </c>
      <c r="M5">
        <v>2020</v>
      </c>
      <c r="N5" s="1" t="s">
        <v>33</v>
      </c>
      <c r="Q5" t="s">
        <v>68</v>
      </c>
    </row>
    <row r="6" spans="1:17" x14ac:dyDescent="0.2">
      <c r="A6">
        <v>25</v>
      </c>
      <c r="B6">
        <v>2.25</v>
      </c>
      <c r="C6">
        <v>20</v>
      </c>
      <c r="D6">
        <v>28.5</v>
      </c>
      <c r="E6">
        <v>-21</v>
      </c>
      <c r="F6">
        <v>-10.4</v>
      </c>
      <c r="G6">
        <v>0.19</v>
      </c>
      <c r="H6" t="s">
        <v>41</v>
      </c>
      <c r="I6">
        <v>2</v>
      </c>
      <c r="J6">
        <f>D6/I6</f>
        <v>14.25</v>
      </c>
      <c r="K6">
        <f>C6/I6</f>
        <v>10</v>
      </c>
      <c r="M6">
        <v>2020</v>
      </c>
      <c r="N6" s="1" t="s">
        <v>33</v>
      </c>
      <c r="Q6" t="s">
        <v>68</v>
      </c>
    </row>
    <row r="7" spans="1:17" x14ac:dyDescent="0.2">
      <c r="A7">
        <v>77</v>
      </c>
      <c r="B7">
        <v>4.5999999999999996</v>
      </c>
      <c r="C7">
        <v>16</v>
      </c>
      <c r="D7">
        <v>24</v>
      </c>
      <c r="E7">
        <v>-26.8</v>
      </c>
      <c r="G7">
        <v>0.35</v>
      </c>
      <c r="H7" t="s">
        <v>42</v>
      </c>
      <c r="I7">
        <v>3</v>
      </c>
      <c r="J7">
        <f>D7/I7</f>
        <v>8</v>
      </c>
      <c r="K7">
        <f>C7/I7</f>
        <v>5.333333333333333</v>
      </c>
      <c r="M7">
        <v>2019</v>
      </c>
      <c r="N7" s="1" t="s">
        <v>34</v>
      </c>
      <c r="Q7" t="s">
        <v>69</v>
      </c>
    </row>
    <row r="8" spans="1:17" x14ac:dyDescent="0.2">
      <c r="A8">
        <v>92</v>
      </c>
      <c r="B8">
        <v>5.8</v>
      </c>
      <c r="C8">
        <v>16</v>
      </c>
      <c r="D8">
        <v>18.2</v>
      </c>
      <c r="E8">
        <v>-22.8</v>
      </c>
      <c r="G8">
        <v>0.43</v>
      </c>
      <c r="H8" t="s">
        <v>42</v>
      </c>
      <c r="I8">
        <v>3</v>
      </c>
      <c r="J8">
        <f>D8/I8</f>
        <v>6.0666666666666664</v>
      </c>
      <c r="K8">
        <f>C8/I8</f>
        <v>5.333333333333333</v>
      </c>
      <c r="M8">
        <v>2019</v>
      </c>
      <c r="N8" s="1" t="s">
        <v>34</v>
      </c>
      <c r="Q8" t="s">
        <v>69</v>
      </c>
    </row>
    <row r="9" spans="1:17" x14ac:dyDescent="0.2">
      <c r="A9">
        <v>33.5</v>
      </c>
      <c r="B9">
        <v>3.1</v>
      </c>
      <c r="C9">
        <v>20.5</v>
      </c>
      <c r="D9">
        <v>23</v>
      </c>
      <c r="E9">
        <v>-27</v>
      </c>
      <c r="F9">
        <v>-19</v>
      </c>
      <c r="G9">
        <v>0.217</v>
      </c>
      <c r="H9" t="s">
        <v>42</v>
      </c>
      <c r="I9">
        <v>3</v>
      </c>
      <c r="J9">
        <f>D9/I9</f>
        <v>7.666666666666667</v>
      </c>
      <c r="K9">
        <f>C9/I9</f>
        <v>6.833333333333333</v>
      </c>
      <c r="M9">
        <v>2019</v>
      </c>
      <c r="N9" s="1" t="s">
        <v>35</v>
      </c>
      <c r="Q9" t="s">
        <v>70</v>
      </c>
    </row>
    <row r="10" spans="1:17" x14ac:dyDescent="0.2">
      <c r="A10">
        <v>33</v>
      </c>
      <c r="B10">
        <v>4.9000000000000004</v>
      </c>
      <c r="C10">
        <v>11.4</v>
      </c>
      <c r="D10">
        <f>AVERAGE(19.3,24)</f>
        <v>21.65</v>
      </c>
      <c r="E10">
        <v>-25</v>
      </c>
      <c r="G10">
        <v>0.27</v>
      </c>
      <c r="H10" t="s">
        <v>43</v>
      </c>
      <c r="I10">
        <v>2</v>
      </c>
      <c r="J10">
        <f>D10/I10</f>
        <v>10.824999999999999</v>
      </c>
      <c r="K10">
        <f>C10/I10</f>
        <v>5.7</v>
      </c>
      <c r="M10">
        <v>2021</v>
      </c>
      <c r="N10" s="1" t="s">
        <v>71</v>
      </c>
      <c r="Q10" t="s">
        <v>72</v>
      </c>
    </row>
    <row r="11" spans="1:17" x14ac:dyDescent="0.2">
      <c r="A11">
        <v>135</v>
      </c>
      <c r="B11">
        <v>8.5</v>
      </c>
      <c r="C11">
        <v>44</v>
      </c>
      <c r="D11">
        <v>16</v>
      </c>
      <c r="E11">
        <v>-30</v>
      </c>
      <c r="G11">
        <f>1.9*0.76</f>
        <v>1.444</v>
      </c>
      <c r="H11" t="s">
        <v>44</v>
      </c>
      <c r="I11">
        <v>4</v>
      </c>
      <c r="J11">
        <f>D11/I11</f>
        <v>4</v>
      </c>
      <c r="K11">
        <f>C11/I11</f>
        <v>11</v>
      </c>
      <c r="M11">
        <v>2019</v>
      </c>
      <c r="N11" s="1" t="s">
        <v>59</v>
      </c>
      <c r="Q11" t="s">
        <v>58</v>
      </c>
    </row>
    <row r="12" spans="1:17" x14ac:dyDescent="0.2">
      <c r="A12">
        <v>140</v>
      </c>
      <c r="B12">
        <v>9.1999999999999993</v>
      </c>
      <c r="C12">
        <v>20</v>
      </c>
      <c r="D12">
        <v>20</v>
      </c>
      <c r="E12">
        <v>-26</v>
      </c>
      <c r="H12" t="s">
        <v>44</v>
      </c>
      <c r="I12">
        <v>4</v>
      </c>
      <c r="J12">
        <f>D12/I12</f>
        <v>5</v>
      </c>
      <c r="K12">
        <f>C12/I12</f>
        <v>5</v>
      </c>
      <c r="M12">
        <v>2022</v>
      </c>
      <c r="N12" s="1" t="s">
        <v>3</v>
      </c>
      <c r="Q12" t="s">
        <v>4</v>
      </c>
    </row>
    <row r="45" spans="24:31" x14ac:dyDescent="0.2">
      <c r="X45" s="1"/>
      <c r="AA45" s="1"/>
      <c r="AE45" s="1"/>
    </row>
  </sheetData>
  <hyperlinks>
    <hyperlink ref="N12" r:id="rId1" xr:uid="{EFDEC5EF-AAA8-4DA7-8B47-A8E7B1DFCE98}"/>
    <hyperlink ref="N8" r:id="rId2" xr:uid="{CB4D83E0-73F3-460D-AB47-431BDAA72B62}"/>
    <hyperlink ref="N5" r:id="rId3" xr:uid="{C421636D-C9E4-4E37-91E5-03C1D6F21D43}"/>
    <hyperlink ref="N2" r:id="rId4" xr:uid="{BB26A8A7-6936-4FE9-8C03-D059605D145D}"/>
    <hyperlink ref="N4" r:id="rId5" xr:uid="{7A5B7652-74AC-4906-94BB-770430D3AA8F}"/>
    <hyperlink ref="N7" r:id="rId6" xr:uid="{45BA5F68-04EF-45C8-93F4-F2761F56D0AB}"/>
    <hyperlink ref="N9" r:id="rId7" xr:uid="{EC89D3BB-7FB5-42D0-BBC1-025C5835A97E}"/>
    <hyperlink ref="N10" r:id="rId8" xr:uid="{2824D1B1-BB22-4828-8FA5-EF89E4CF2EF8}"/>
    <hyperlink ref="N6" r:id="rId9" xr:uid="{B08916F1-4435-4C9B-A954-DA8CB40943FA}"/>
    <hyperlink ref="N3" r:id="rId10" xr:uid="{57CC9AB1-DA57-47F0-8E45-7C40CB092AD5}"/>
    <hyperlink ref="N11" r:id="rId11" xr:uid="{CC24A9E7-2A55-44C8-B3FC-84A1E35255EB}"/>
  </hyperlinks>
  <pageMargins left="0.7" right="0.7" top="0.75" bottom="0.75" header="0.3" footer="0.3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0480-1FA4-46D9-9CAC-5377933CF2AB}">
  <dimension ref="B7:M294"/>
  <sheetViews>
    <sheetView tabSelected="1" zoomScale="70" zoomScaleNormal="70" workbookViewId="0">
      <selection activeCell="P34" sqref="P34"/>
    </sheetView>
  </sheetViews>
  <sheetFormatPr defaultRowHeight="12.75" x14ac:dyDescent="0.2"/>
  <cols>
    <col min="2" max="2" width="13" bestFit="1" customWidth="1"/>
    <col min="3" max="3" width="25.85546875" bestFit="1" customWidth="1"/>
    <col min="4" max="4" width="21.5703125" bestFit="1" customWidth="1"/>
    <col min="7" max="7" width="13" bestFit="1" customWidth="1"/>
    <col min="8" max="8" width="12.5703125" bestFit="1" customWidth="1"/>
    <col min="10" max="10" width="13.5703125" bestFit="1" customWidth="1"/>
  </cols>
  <sheetData>
    <row r="7" spans="4:4" ht="15" x14ac:dyDescent="0.25">
      <c r="D7" s="7"/>
    </row>
    <row r="12" spans="4:4" ht="15" x14ac:dyDescent="0.25">
      <c r="D12" s="7"/>
    </row>
    <row r="16" spans="4:4" ht="15" x14ac:dyDescent="0.25">
      <c r="D16" s="7"/>
    </row>
    <row r="21" spans="2:10" ht="15" x14ac:dyDescent="0.25">
      <c r="C21" s="4" t="s">
        <v>73</v>
      </c>
      <c r="D21" s="5" t="s">
        <v>46</v>
      </c>
      <c r="F21" s="8" t="s">
        <v>75</v>
      </c>
    </row>
    <row r="24" spans="2:10" x14ac:dyDescent="0.2">
      <c r="B24" t="s">
        <v>5</v>
      </c>
      <c r="C24">
        <v>-12.4</v>
      </c>
      <c r="D24">
        <v>0.06</v>
      </c>
      <c r="F24" t="s">
        <v>76</v>
      </c>
      <c r="G24">
        <v>20</v>
      </c>
    </row>
    <row r="25" spans="2:10" x14ac:dyDescent="0.2">
      <c r="B25" t="s">
        <v>6</v>
      </c>
      <c r="C25">
        <v>31.7</v>
      </c>
      <c r="D25">
        <v>0.2</v>
      </c>
      <c r="F25" t="s">
        <v>77</v>
      </c>
      <c r="G25">
        <v>5</v>
      </c>
    </row>
    <row r="27" spans="2:10" x14ac:dyDescent="0.2">
      <c r="B27" s="6" t="s">
        <v>7</v>
      </c>
      <c r="C27" s="6" t="s">
        <v>74</v>
      </c>
      <c r="D27" s="6" t="s">
        <v>18</v>
      </c>
      <c r="F27" s="6" t="s">
        <v>15</v>
      </c>
      <c r="G27" s="6" t="s">
        <v>7</v>
      </c>
      <c r="H27" s="6" t="s">
        <v>20</v>
      </c>
      <c r="I27" s="6" t="s">
        <v>45</v>
      </c>
      <c r="J27" s="6" t="s">
        <v>62</v>
      </c>
    </row>
    <row r="28" spans="2:10" x14ac:dyDescent="0.2">
      <c r="B28">
        <v>1</v>
      </c>
      <c r="C28">
        <f t="shared" ref="C28:C38" si="0">$C$24*LOG10(B28)+$C$25</f>
        <v>31.7</v>
      </c>
      <c r="D28">
        <f t="shared" ref="D28:D38" si="1">$D$24*B28+$D$25</f>
        <v>0.26</v>
      </c>
      <c r="F28">
        <v>0</v>
      </c>
      <c r="G28">
        <f>10^F28</f>
        <v>1</v>
      </c>
      <c r="H28">
        <f>$C$24*LOG10(G28)+$C$25</f>
        <v>31.7</v>
      </c>
      <c r="I28">
        <f>ROUNDUP($G$24/H28,0)</f>
        <v>1</v>
      </c>
      <c r="J28">
        <f>I28*$G$25</f>
        <v>5</v>
      </c>
    </row>
    <row r="29" spans="2:10" x14ac:dyDescent="0.2">
      <c r="B29">
        <v>3</v>
      </c>
      <c r="C29">
        <f t="shared" si="0"/>
        <v>25.783696441476184</v>
      </c>
      <c r="D29">
        <f t="shared" si="1"/>
        <v>0.38</v>
      </c>
      <c r="F29">
        <v>0.05</v>
      </c>
      <c r="G29">
        <v>2</v>
      </c>
      <c r="H29">
        <f t="shared" ref="H29:H92" si="2">$C$24*LOG10(G29)+$C$25</f>
        <v>27.967228053766632</v>
      </c>
      <c r="I29">
        <f t="shared" ref="I29:I92" si="3">ROUNDUP($G$24/H29,0)</f>
        <v>1</v>
      </c>
      <c r="J29">
        <f t="shared" ref="J29:J92" si="4">I29*$G$25</f>
        <v>5</v>
      </c>
    </row>
    <row r="30" spans="2:10" x14ac:dyDescent="0.2">
      <c r="B30">
        <v>7</v>
      </c>
      <c r="C30">
        <f t="shared" si="0"/>
        <v>21.220784303823216</v>
      </c>
      <c r="D30">
        <f t="shared" si="1"/>
        <v>0.62</v>
      </c>
      <c r="F30">
        <v>0.1</v>
      </c>
      <c r="G30">
        <v>3</v>
      </c>
      <c r="H30">
        <f t="shared" si="2"/>
        <v>25.783696441476184</v>
      </c>
      <c r="I30">
        <f t="shared" si="3"/>
        <v>1</v>
      </c>
      <c r="J30">
        <f t="shared" si="4"/>
        <v>5</v>
      </c>
    </row>
    <row r="31" spans="2:10" x14ac:dyDescent="0.2">
      <c r="B31">
        <v>10</v>
      </c>
      <c r="C31">
        <f t="shared" si="0"/>
        <v>19.299999999999997</v>
      </c>
      <c r="D31">
        <f t="shared" si="1"/>
        <v>0.8</v>
      </c>
      <c r="F31">
        <v>0.15</v>
      </c>
      <c r="G31">
        <v>4</v>
      </c>
      <c r="H31">
        <f t="shared" si="2"/>
        <v>24.234456107533266</v>
      </c>
      <c r="I31">
        <f t="shared" si="3"/>
        <v>1</v>
      </c>
      <c r="J31">
        <f t="shared" si="4"/>
        <v>5</v>
      </c>
    </row>
    <row r="32" spans="2:10" x14ac:dyDescent="0.2">
      <c r="B32">
        <v>30</v>
      </c>
      <c r="C32">
        <f t="shared" si="0"/>
        <v>13.383696441476186</v>
      </c>
      <c r="D32">
        <f t="shared" si="1"/>
        <v>1.9999999999999998</v>
      </c>
      <c r="F32">
        <v>0.2</v>
      </c>
      <c r="G32">
        <v>5</v>
      </c>
      <c r="H32">
        <f t="shared" si="2"/>
        <v>23.032771946233368</v>
      </c>
      <c r="I32">
        <f t="shared" si="3"/>
        <v>1</v>
      </c>
      <c r="J32">
        <f t="shared" si="4"/>
        <v>5</v>
      </c>
    </row>
    <row r="33" spans="2:13" x14ac:dyDescent="0.2">
      <c r="B33">
        <v>50</v>
      </c>
      <c r="C33">
        <f t="shared" si="0"/>
        <v>10.632771946233365</v>
      </c>
      <c r="D33">
        <f t="shared" si="1"/>
        <v>3.2</v>
      </c>
      <c r="F33">
        <v>0.25</v>
      </c>
      <c r="G33">
        <v>6</v>
      </c>
      <c r="H33">
        <f t="shared" si="2"/>
        <v>22.050924495242818</v>
      </c>
      <c r="I33">
        <f t="shared" si="3"/>
        <v>1</v>
      </c>
      <c r="J33">
        <f t="shared" si="4"/>
        <v>5</v>
      </c>
    </row>
    <row r="34" spans="2:13" x14ac:dyDescent="0.2">
      <c r="B34">
        <v>100</v>
      </c>
      <c r="C34">
        <f t="shared" si="0"/>
        <v>6.8999999999999986</v>
      </c>
      <c r="D34">
        <f t="shared" si="1"/>
        <v>6.2</v>
      </c>
      <c r="F34">
        <v>0.3</v>
      </c>
      <c r="G34">
        <v>7</v>
      </c>
      <c r="H34">
        <f t="shared" si="2"/>
        <v>21.220784303823216</v>
      </c>
      <c r="I34">
        <f t="shared" si="3"/>
        <v>1</v>
      </c>
      <c r="J34">
        <f t="shared" si="4"/>
        <v>5</v>
      </c>
    </row>
    <row r="35" spans="2:13" x14ac:dyDescent="0.2">
      <c r="B35">
        <v>150</v>
      </c>
      <c r="C35">
        <f t="shared" si="0"/>
        <v>4.7164683877095506</v>
      </c>
      <c r="D35">
        <f t="shared" si="1"/>
        <v>9.1999999999999993</v>
      </c>
      <c r="F35">
        <v>0.35</v>
      </c>
      <c r="G35">
        <v>8</v>
      </c>
      <c r="H35">
        <f t="shared" si="2"/>
        <v>20.501684161299899</v>
      </c>
      <c r="I35">
        <f t="shared" si="3"/>
        <v>1</v>
      </c>
      <c r="J35">
        <f t="shared" si="4"/>
        <v>5</v>
      </c>
    </row>
    <row r="36" spans="2:13" ht="15" x14ac:dyDescent="0.25">
      <c r="B36">
        <v>200</v>
      </c>
      <c r="C36">
        <f t="shared" si="0"/>
        <v>3.1672280537666317</v>
      </c>
      <c r="D36">
        <f t="shared" si="1"/>
        <v>12.2</v>
      </c>
      <c r="F36">
        <v>0.4</v>
      </c>
      <c r="G36">
        <v>9</v>
      </c>
      <c r="H36">
        <f t="shared" si="2"/>
        <v>19.867392882952373</v>
      </c>
      <c r="I36">
        <f t="shared" si="3"/>
        <v>2</v>
      </c>
      <c r="J36">
        <f t="shared" si="4"/>
        <v>10</v>
      </c>
      <c r="M36" s="7"/>
    </row>
    <row r="37" spans="2:13" x14ac:dyDescent="0.2">
      <c r="B37">
        <v>300</v>
      </c>
      <c r="C37">
        <f t="shared" si="0"/>
        <v>0.98369644147618374</v>
      </c>
      <c r="D37">
        <f t="shared" si="1"/>
        <v>18.2</v>
      </c>
      <c r="F37">
        <v>0.45</v>
      </c>
      <c r="G37">
        <v>56</v>
      </c>
      <c r="H37">
        <f t="shared" si="2"/>
        <v>10.022468465123112</v>
      </c>
      <c r="I37">
        <f t="shared" si="3"/>
        <v>2</v>
      </c>
      <c r="J37">
        <f t="shared" si="4"/>
        <v>10</v>
      </c>
    </row>
    <row r="38" spans="2:13" x14ac:dyDescent="0.2">
      <c r="B38">
        <v>375</v>
      </c>
      <c r="C38">
        <f t="shared" si="0"/>
        <v>-0.21798771982371434</v>
      </c>
      <c r="D38">
        <f t="shared" si="1"/>
        <v>22.7</v>
      </c>
      <c r="F38">
        <v>0.5</v>
      </c>
      <c r="G38">
        <v>57</v>
      </c>
      <c r="H38">
        <f t="shared" si="2"/>
        <v>9.927151789661103</v>
      </c>
      <c r="I38">
        <f t="shared" si="3"/>
        <v>3</v>
      </c>
      <c r="J38">
        <f t="shared" si="4"/>
        <v>15</v>
      </c>
    </row>
    <row r="39" spans="2:13" x14ac:dyDescent="0.2">
      <c r="F39">
        <v>0.55000000000000004</v>
      </c>
      <c r="G39">
        <v>104</v>
      </c>
      <c r="H39">
        <f t="shared" si="2"/>
        <v>6.6887865926951235</v>
      </c>
      <c r="I39">
        <f t="shared" si="3"/>
        <v>3</v>
      </c>
      <c r="J39">
        <f t="shared" si="4"/>
        <v>15</v>
      </c>
    </row>
    <row r="40" spans="2:13" x14ac:dyDescent="0.2">
      <c r="F40">
        <v>0.6</v>
      </c>
      <c r="G40">
        <v>105</v>
      </c>
      <c r="H40">
        <f t="shared" si="2"/>
        <v>6.6372526915327654</v>
      </c>
      <c r="I40">
        <f t="shared" si="3"/>
        <v>4</v>
      </c>
      <c r="J40">
        <f t="shared" si="4"/>
        <v>20</v>
      </c>
    </row>
    <row r="41" spans="2:13" x14ac:dyDescent="0.2">
      <c r="F41">
        <v>0.65</v>
      </c>
      <c r="G41">
        <v>106</v>
      </c>
      <c r="H41">
        <f t="shared" si="2"/>
        <v>6.5862072707168444</v>
      </c>
      <c r="I41">
        <f t="shared" si="3"/>
        <v>4</v>
      </c>
      <c r="J41">
        <f t="shared" si="4"/>
        <v>20</v>
      </c>
    </row>
    <row r="42" spans="2:13" x14ac:dyDescent="0.2">
      <c r="F42">
        <v>0.7</v>
      </c>
      <c r="G42">
        <v>107</v>
      </c>
      <c r="H42">
        <f t="shared" si="2"/>
        <v>6.5356411567033987</v>
      </c>
      <c r="I42">
        <f t="shared" si="3"/>
        <v>4</v>
      </c>
      <c r="J42">
        <f t="shared" si="4"/>
        <v>20</v>
      </c>
    </row>
    <row r="43" spans="2:13" x14ac:dyDescent="0.2">
      <c r="F43">
        <v>0.75</v>
      </c>
      <c r="G43">
        <v>108</v>
      </c>
      <c r="H43">
        <f t="shared" si="2"/>
        <v>6.4855454319618211</v>
      </c>
      <c r="I43">
        <f t="shared" si="3"/>
        <v>4</v>
      </c>
      <c r="J43">
        <f t="shared" si="4"/>
        <v>20</v>
      </c>
    </row>
    <row r="44" spans="2:13" x14ac:dyDescent="0.2">
      <c r="F44">
        <v>0.8</v>
      </c>
      <c r="G44">
        <v>109</v>
      </c>
      <c r="H44">
        <f t="shared" si="2"/>
        <v>6.4359114255362648</v>
      </c>
      <c r="I44">
        <f t="shared" si="3"/>
        <v>4</v>
      </c>
      <c r="J44">
        <f t="shared" si="4"/>
        <v>20</v>
      </c>
    </row>
    <row r="45" spans="2:13" x14ac:dyDescent="0.2">
      <c r="F45">
        <v>0.85</v>
      </c>
      <c r="G45">
        <v>110</v>
      </c>
      <c r="H45">
        <f t="shared" si="2"/>
        <v>6.3867307040380084</v>
      </c>
      <c r="I45">
        <f t="shared" si="3"/>
        <v>4</v>
      </c>
      <c r="J45">
        <f t="shared" si="4"/>
        <v>20</v>
      </c>
    </row>
    <row r="46" spans="2:13" x14ac:dyDescent="0.2">
      <c r="F46">
        <v>0.9</v>
      </c>
      <c r="G46">
        <v>111</v>
      </c>
      <c r="H46">
        <f t="shared" si="2"/>
        <v>6.3379950630454438</v>
      </c>
      <c r="I46">
        <f t="shared" si="3"/>
        <v>4</v>
      </c>
      <c r="J46">
        <f t="shared" si="4"/>
        <v>20</v>
      </c>
    </row>
    <row r="47" spans="2:13" x14ac:dyDescent="0.2">
      <c r="F47">
        <v>0.95</v>
      </c>
      <c r="G47">
        <v>112</v>
      </c>
      <c r="H47">
        <f t="shared" si="2"/>
        <v>6.2896965188897482</v>
      </c>
      <c r="I47">
        <f t="shared" si="3"/>
        <v>4</v>
      </c>
      <c r="J47">
        <f t="shared" si="4"/>
        <v>20</v>
      </c>
    </row>
    <row r="48" spans="2:13" x14ac:dyDescent="0.2">
      <c r="F48">
        <v>1</v>
      </c>
      <c r="G48">
        <v>113</v>
      </c>
      <c r="H48">
        <f t="shared" si="2"/>
        <v>6.2418273008055962</v>
      </c>
      <c r="I48">
        <f t="shared" si="3"/>
        <v>4</v>
      </c>
      <c r="J48">
        <f t="shared" si="4"/>
        <v>20</v>
      </c>
    </row>
    <row r="49" spans="6:10" x14ac:dyDescent="0.2">
      <c r="F49">
        <v>1.05</v>
      </c>
      <c r="G49">
        <v>114</v>
      </c>
      <c r="H49">
        <f t="shared" si="2"/>
        <v>6.1943798434277362</v>
      </c>
      <c r="I49">
        <f t="shared" si="3"/>
        <v>4</v>
      </c>
      <c r="J49">
        <f t="shared" si="4"/>
        <v>20</v>
      </c>
    </row>
    <row r="50" spans="6:10" x14ac:dyDescent="0.2">
      <c r="F50">
        <v>1.1000000000000001</v>
      </c>
      <c r="G50">
        <v>115</v>
      </c>
      <c r="H50">
        <f t="shared" si="2"/>
        <v>6.1473467796152121</v>
      </c>
      <c r="I50">
        <f t="shared" si="3"/>
        <v>4</v>
      </c>
      <c r="J50">
        <f t="shared" si="4"/>
        <v>20</v>
      </c>
    </row>
    <row r="51" spans="6:10" x14ac:dyDescent="0.2">
      <c r="F51">
        <v>1.1499999999999999</v>
      </c>
      <c r="G51">
        <v>116</v>
      </c>
      <c r="H51">
        <f t="shared" si="2"/>
        <v>6.1007209335862065</v>
      </c>
      <c r="I51">
        <f t="shared" si="3"/>
        <v>4</v>
      </c>
      <c r="J51">
        <f t="shared" si="4"/>
        <v>20</v>
      </c>
    </row>
    <row r="52" spans="6:10" x14ac:dyDescent="0.2">
      <c r="F52">
        <v>1.2</v>
      </c>
      <c r="G52">
        <v>117</v>
      </c>
      <c r="H52">
        <f t="shared" si="2"/>
        <v>6.0544953143475944</v>
      </c>
      <c r="I52">
        <f t="shared" si="3"/>
        <v>4</v>
      </c>
      <c r="J52">
        <f t="shared" si="4"/>
        <v>20</v>
      </c>
    </row>
    <row r="53" spans="6:10" x14ac:dyDescent="0.2">
      <c r="F53">
        <v>1.25</v>
      </c>
      <c r="G53">
        <v>118</v>
      </c>
      <c r="H53">
        <f t="shared" si="2"/>
        <v>6.0086631094040435</v>
      </c>
      <c r="I53">
        <f t="shared" si="3"/>
        <v>4</v>
      </c>
      <c r="J53">
        <f t="shared" si="4"/>
        <v>20</v>
      </c>
    </row>
    <row r="54" spans="6:10" x14ac:dyDescent="0.2">
      <c r="F54">
        <v>1.3</v>
      </c>
      <c r="G54">
        <v>119</v>
      </c>
      <c r="H54">
        <f t="shared" si="2"/>
        <v>5.9632176787326188</v>
      </c>
      <c r="I54">
        <f t="shared" si="3"/>
        <v>4</v>
      </c>
      <c r="J54">
        <f t="shared" si="4"/>
        <v>20</v>
      </c>
    </row>
    <row r="55" spans="6:10" x14ac:dyDescent="0.2">
      <c r="F55">
        <v>1.35</v>
      </c>
      <c r="G55">
        <v>120</v>
      </c>
      <c r="H55">
        <f t="shared" si="2"/>
        <v>5.9181525490094522</v>
      </c>
      <c r="I55">
        <f t="shared" si="3"/>
        <v>4</v>
      </c>
      <c r="J55">
        <f t="shared" si="4"/>
        <v>20</v>
      </c>
    </row>
    <row r="56" spans="6:10" x14ac:dyDescent="0.2">
      <c r="F56">
        <v>1.4</v>
      </c>
      <c r="G56">
        <v>121</v>
      </c>
      <c r="H56">
        <f t="shared" si="2"/>
        <v>5.8734614080760146</v>
      </c>
      <c r="I56">
        <f t="shared" si="3"/>
        <v>4</v>
      </c>
      <c r="J56">
        <f t="shared" si="4"/>
        <v>20</v>
      </c>
    </row>
    <row r="57" spans="6:10" x14ac:dyDescent="0.2">
      <c r="F57">
        <v>1.45</v>
      </c>
      <c r="G57">
        <v>122</v>
      </c>
      <c r="H57">
        <f t="shared" si="2"/>
        <v>5.8291380996331199</v>
      </c>
      <c r="I57">
        <f t="shared" si="3"/>
        <v>4</v>
      </c>
      <c r="J57">
        <f t="shared" si="4"/>
        <v>20</v>
      </c>
    </row>
    <row r="58" spans="6:10" x14ac:dyDescent="0.2">
      <c r="F58">
        <v>1.5</v>
      </c>
      <c r="G58">
        <v>123</v>
      </c>
      <c r="H58">
        <f t="shared" si="2"/>
        <v>5.7851766181514641</v>
      </c>
      <c r="I58">
        <f t="shared" si="3"/>
        <v>4</v>
      </c>
      <c r="J58">
        <f t="shared" si="4"/>
        <v>20</v>
      </c>
    </row>
    <row r="59" spans="6:10" x14ac:dyDescent="0.2">
      <c r="F59">
        <v>1.55</v>
      </c>
      <c r="G59">
        <v>124</v>
      </c>
      <c r="H59">
        <f t="shared" si="2"/>
        <v>5.7415711039882815</v>
      </c>
      <c r="I59">
        <f t="shared" si="3"/>
        <v>4</v>
      </c>
      <c r="J59">
        <f t="shared" si="4"/>
        <v>20</v>
      </c>
    </row>
    <row r="60" spans="6:10" x14ac:dyDescent="0.2">
      <c r="F60">
        <v>1.6</v>
      </c>
      <c r="G60">
        <v>125</v>
      </c>
      <c r="H60">
        <f t="shared" si="2"/>
        <v>5.6983158387001005</v>
      </c>
      <c r="I60">
        <f t="shared" si="3"/>
        <v>4</v>
      </c>
      <c r="J60">
        <f t="shared" si="4"/>
        <v>20</v>
      </c>
    </row>
    <row r="61" spans="6:10" x14ac:dyDescent="0.2">
      <c r="F61">
        <v>1.65</v>
      </c>
      <c r="G61">
        <v>126</v>
      </c>
      <c r="H61">
        <f t="shared" si="2"/>
        <v>5.655405240542219</v>
      </c>
      <c r="I61">
        <f t="shared" si="3"/>
        <v>4</v>
      </c>
      <c r="J61">
        <f t="shared" si="4"/>
        <v>20</v>
      </c>
    </row>
    <row r="62" spans="6:10" x14ac:dyDescent="0.2">
      <c r="F62">
        <v>1.7</v>
      </c>
      <c r="G62">
        <v>127</v>
      </c>
      <c r="H62">
        <f t="shared" si="2"/>
        <v>5.6128338601461358</v>
      </c>
      <c r="I62">
        <f t="shared" si="3"/>
        <v>4</v>
      </c>
      <c r="J62">
        <f t="shared" si="4"/>
        <v>20</v>
      </c>
    </row>
    <row r="63" spans="6:10" x14ac:dyDescent="0.2">
      <c r="F63">
        <v>1.75</v>
      </c>
      <c r="G63">
        <v>128</v>
      </c>
      <c r="H63">
        <f t="shared" si="2"/>
        <v>5.5705963763664315</v>
      </c>
      <c r="I63">
        <f t="shared" si="3"/>
        <v>4</v>
      </c>
      <c r="J63">
        <f t="shared" si="4"/>
        <v>20</v>
      </c>
    </row>
    <row r="64" spans="6:10" x14ac:dyDescent="0.2">
      <c r="F64">
        <v>1.8</v>
      </c>
      <c r="G64">
        <v>129</v>
      </c>
      <c r="H64">
        <f t="shared" si="2"/>
        <v>5.5286875922893124</v>
      </c>
      <c r="I64">
        <f t="shared" si="3"/>
        <v>4</v>
      </c>
      <c r="J64">
        <f t="shared" si="4"/>
        <v>20</v>
      </c>
    </row>
    <row r="65" spans="6:10" x14ac:dyDescent="0.2">
      <c r="F65">
        <v>1.85</v>
      </c>
      <c r="G65">
        <v>130</v>
      </c>
      <c r="H65">
        <f t="shared" si="2"/>
        <v>5.4871024313952219</v>
      </c>
      <c r="I65">
        <f t="shared" si="3"/>
        <v>4</v>
      </c>
      <c r="J65">
        <f t="shared" si="4"/>
        <v>20</v>
      </c>
    </row>
    <row r="66" spans="6:10" x14ac:dyDescent="0.2">
      <c r="F66">
        <v>1.9</v>
      </c>
      <c r="G66">
        <v>131</v>
      </c>
      <c r="H66">
        <f t="shared" si="2"/>
        <v>5.4458359338685192</v>
      </c>
      <c r="I66">
        <f t="shared" si="3"/>
        <v>4</v>
      </c>
      <c r="J66">
        <f t="shared" si="4"/>
        <v>20</v>
      </c>
    </row>
    <row r="67" spans="6:10" x14ac:dyDescent="0.2">
      <c r="F67">
        <v>1.95</v>
      </c>
      <c r="G67">
        <v>132</v>
      </c>
      <c r="H67">
        <f t="shared" si="2"/>
        <v>5.4048832530474584</v>
      </c>
      <c r="I67">
        <f t="shared" si="3"/>
        <v>4</v>
      </c>
      <c r="J67">
        <f t="shared" si="4"/>
        <v>20</v>
      </c>
    </row>
    <row r="68" spans="6:10" x14ac:dyDescent="0.2">
      <c r="F68">
        <v>2</v>
      </c>
      <c r="G68">
        <v>133</v>
      </c>
      <c r="H68">
        <f t="shared" si="2"/>
        <v>5.3642396520081341</v>
      </c>
      <c r="I68">
        <f t="shared" si="3"/>
        <v>4</v>
      </c>
      <c r="J68">
        <f t="shared" si="4"/>
        <v>20</v>
      </c>
    </row>
    <row r="69" spans="6:10" x14ac:dyDescent="0.2">
      <c r="G69">
        <v>134</v>
      </c>
      <c r="H69">
        <f t="shared" si="2"/>
        <v>5.323900500276384</v>
      </c>
      <c r="I69">
        <f t="shared" si="3"/>
        <v>4</v>
      </c>
      <c r="J69">
        <f t="shared" si="4"/>
        <v>20</v>
      </c>
    </row>
    <row r="70" spans="6:10" x14ac:dyDescent="0.2">
      <c r="G70">
        <v>135</v>
      </c>
      <c r="H70">
        <f t="shared" si="2"/>
        <v>5.283861270661923</v>
      </c>
      <c r="I70">
        <f t="shared" si="3"/>
        <v>4</v>
      </c>
      <c r="J70">
        <f t="shared" si="4"/>
        <v>20</v>
      </c>
    </row>
    <row r="71" spans="6:10" x14ac:dyDescent="0.2">
      <c r="G71">
        <v>136</v>
      </c>
      <c r="H71">
        <f t="shared" si="2"/>
        <v>5.244117536209302</v>
      </c>
      <c r="I71">
        <f t="shared" si="3"/>
        <v>4</v>
      </c>
      <c r="J71">
        <f t="shared" si="4"/>
        <v>20</v>
      </c>
    </row>
    <row r="72" spans="6:10" x14ac:dyDescent="0.2">
      <c r="G72">
        <v>137</v>
      </c>
      <c r="H72">
        <f t="shared" si="2"/>
        <v>5.2046649672605554</v>
      </c>
      <c r="I72">
        <f t="shared" si="3"/>
        <v>4</v>
      </c>
      <c r="J72">
        <f t="shared" si="4"/>
        <v>20</v>
      </c>
    </row>
    <row r="73" spans="6:10" x14ac:dyDescent="0.2">
      <c r="G73">
        <v>138</v>
      </c>
      <c r="H73">
        <f t="shared" si="2"/>
        <v>5.1654993286246658</v>
      </c>
      <c r="I73">
        <f t="shared" si="3"/>
        <v>4</v>
      </c>
      <c r="J73">
        <f t="shared" si="4"/>
        <v>20</v>
      </c>
    </row>
    <row r="74" spans="6:10" x14ac:dyDescent="0.2">
      <c r="G74">
        <v>139</v>
      </c>
      <c r="H74">
        <f t="shared" si="2"/>
        <v>5.1266164768492217</v>
      </c>
      <c r="I74">
        <f t="shared" si="3"/>
        <v>4</v>
      </c>
      <c r="J74">
        <f t="shared" si="4"/>
        <v>20</v>
      </c>
    </row>
    <row r="75" spans="6:10" x14ac:dyDescent="0.2">
      <c r="G75">
        <v>140</v>
      </c>
      <c r="H75">
        <f t="shared" si="2"/>
        <v>5.0880123575898466</v>
      </c>
      <c r="I75">
        <f t="shared" si="3"/>
        <v>4</v>
      </c>
      <c r="J75">
        <f t="shared" si="4"/>
        <v>20</v>
      </c>
    </row>
    <row r="76" spans="6:10" x14ac:dyDescent="0.2">
      <c r="G76">
        <v>141</v>
      </c>
      <c r="H76">
        <f t="shared" si="2"/>
        <v>5.0496830030732909</v>
      </c>
      <c r="I76">
        <f t="shared" si="3"/>
        <v>4</v>
      </c>
      <c r="J76">
        <f t="shared" si="4"/>
        <v>20</v>
      </c>
    </row>
    <row r="77" spans="6:10" x14ac:dyDescent="0.2">
      <c r="G77">
        <v>142</v>
      </c>
      <c r="H77">
        <f t="shared" si="2"/>
        <v>5.0116245296500992</v>
      </c>
      <c r="I77">
        <f t="shared" si="3"/>
        <v>4</v>
      </c>
      <c r="J77">
        <f t="shared" si="4"/>
        <v>20</v>
      </c>
    </row>
    <row r="78" spans="6:10" x14ac:dyDescent="0.2">
      <c r="G78">
        <v>143</v>
      </c>
      <c r="H78">
        <f t="shared" si="2"/>
        <v>4.9738331354332317</v>
      </c>
      <c r="I78">
        <f t="shared" si="3"/>
        <v>5</v>
      </c>
      <c r="J78">
        <f t="shared" si="4"/>
        <v>25</v>
      </c>
    </row>
    <row r="79" spans="6:10" x14ac:dyDescent="0.2">
      <c r="G79">
        <v>144</v>
      </c>
      <c r="H79">
        <f t="shared" si="2"/>
        <v>4.9363050980189023</v>
      </c>
      <c r="I79">
        <f t="shared" si="3"/>
        <v>5</v>
      </c>
      <c r="J79">
        <f t="shared" si="4"/>
        <v>25</v>
      </c>
    </row>
    <row r="80" spans="6:10" x14ac:dyDescent="0.2">
      <c r="G80">
        <v>145</v>
      </c>
      <c r="H80">
        <f t="shared" si="2"/>
        <v>4.899036772286312</v>
      </c>
      <c r="I80">
        <f t="shared" si="3"/>
        <v>5</v>
      </c>
      <c r="J80">
        <f t="shared" si="4"/>
        <v>25</v>
      </c>
    </row>
    <row r="81" spans="6:10" x14ac:dyDescent="0.2">
      <c r="G81">
        <v>146</v>
      </c>
      <c r="H81">
        <f t="shared" si="2"/>
        <v>4.8620245882729769</v>
      </c>
      <c r="I81">
        <f t="shared" si="3"/>
        <v>5</v>
      </c>
      <c r="J81">
        <f t="shared" si="4"/>
        <v>25</v>
      </c>
    </row>
    <row r="82" spans="6:10" x14ac:dyDescent="0.2">
      <c r="G82">
        <v>147</v>
      </c>
      <c r="H82">
        <f t="shared" si="2"/>
        <v>4.825265049122617</v>
      </c>
      <c r="I82">
        <f t="shared" si="3"/>
        <v>5</v>
      </c>
      <c r="J82">
        <f t="shared" si="4"/>
        <v>25</v>
      </c>
    </row>
    <row r="83" spans="6:10" x14ac:dyDescent="0.2">
      <c r="G83">
        <v>148</v>
      </c>
      <c r="H83">
        <f t="shared" si="2"/>
        <v>4.788754729102525</v>
      </c>
      <c r="I83">
        <f t="shared" si="3"/>
        <v>5</v>
      </c>
      <c r="J83">
        <f t="shared" si="4"/>
        <v>25</v>
      </c>
    </row>
    <row r="84" spans="6:10" x14ac:dyDescent="0.2">
      <c r="G84">
        <v>149</v>
      </c>
      <c r="H84">
        <f t="shared" si="2"/>
        <v>4.752490271687801</v>
      </c>
      <c r="I84">
        <f t="shared" si="3"/>
        <v>5</v>
      </c>
      <c r="J84">
        <f t="shared" si="4"/>
        <v>25</v>
      </c>
    </row>
    <row r="85" spans="6:10" x14ac:dyDescent="0.2">
      <c r="G85">
        <v>150</v>
      </c>
      <c r="H85">
        <f t="shared" si="2"/>
        <v>4.7164683877095506</v>
      </c>
      <c r="I85">
        <f t="shared" si="3"/>
        <v>5</v>
      </c>
      <c r="J85">
        <f t="shared" si="4"/>
        <v>25</v>
      </c>
    </row>
    <row r="86" spans="6:10" x14ac:dyDescent="0.2">
      <c r="F86">
        <v>100</v>
      </c>
      <c r="G86">
        <v>151</v>
      </c>
      <c r="H86">
        <f t="shared" si="2"/>
        <v>4.6806858535647002</v>
      </c>
      <c r="I86">
        <f t="shared" si="3"/>
        <v>5</v>
      </c>
      <c r="J86">
        <f t="shared" si="4"/>
        <v>25</v>
      </c>
    </row>
    <row r="87" spans="6:10" x14ac:dyDescent="0.2">
      <c r="F87">
        <v>110</v>
      </c>
      <c r="G87">
        <v>152</v>
      </c>
      <c r="H87">
        <f t="shared" si="2"/>
        <v>4.6451395094848174</v>
      </c>
      <c r="I87">
        <f t="shared" si="3"/>
        <v>5</v>
      </c>
      <c r="J87">
        <f t="shared" si="4"/>
        <v>25</v>
      </c>
    </row>
    <row r="88" spans="6:10" x14ac:dyDescent="0.2">
      <c r="F88">
        <v>120</v>
      </c>
      <c r="G88">
        <v>153</v>
      </c>
      <c r="H88">
        <f t="shared" si="2"/>
        <v>4.6098262578617728</v>
      </c>
      <c r="I88">
        <f t="shared" si="3"/>
        <v>5</v>
      </c>
      <c r="J88">
        <f t="shared" si="4"/>
        <v>25</v>
      </c>
    </row>
    <row r="89" spans="6:10" x14ac:dyDescent="0.2">
      <c r="F89">
        <v>130</v>
      </c>
      <c r="G89">
        <v>154</v>
      </c>
      <c r="H89">
        <f t="shared" si="2"/>
        <v>4.5747430616278564</v>
      </c>
      <c r="I89">
        <f t="shared" si="3"/>
        <v>5</v>
      </c>
      <c r="J89">
        <f t="shared" si="4"/>
        <v>25</v>
      </c>
    </row>
    <row r="90" spans="6:10" x14ac:dyDescent="0.2">
      <c r="F90">
        <v>140</v>
      </c>
      <c r="G90">
        <v>155</v>
      </c>
      <c r="H90">
        <f t="shared" si="2"/>
        <v>4.539886942688387</v>
      </c>
      <c r="I90">
        <f t="shared" si="3"/>
        <v>5</v>
      </c>
      <c r="J90">
        <f t="shared" si="4"/>
        <v>25</v>
      </c>
    </row>
    <row r="91" spans="6:10" x14ac:dyDescent="0.2">
      <c r="F91">
        <v>150</v>
      </c>
      <c r="G91">
        <v>156</v>
      </c>
      <c r="H91">
        <f t="shared" si="2"/>
        <v>4.5052549804046755</v>
      </c>
      <c r="I91">
        <f t="shared" si="3"/>
        <v>5</v>
      </c>
      <c r="J91">
        <f t="shared" si="4"/>
        <v>25</v>
      </c>
    </row>
    <row r="92" spans="6:10" x14ac:dyDescent="0.2">
      <c r="F92">
        <v>160</v>
      </c>
      <c r="G92">
        <v>157</v>
      </c>
      <c r="H92">
        <f t="shared" si="2"/>
        <v>4.4708443101255035</v>
      </c>
      <c r="I92">
        <f t="shared" si="3"/>
        <v>5</v>
      </c>
      <c r="J92">
        <f t="shared" si="4"/>
        <v>25</v>
      </c>
    </row>
    <row r="93" spans="6:10" x14ac:dyDescent="0.2">
      <c r="F93">
        <v>170</v>
      </c>
      <c r="G93">
        <v>158</v>
      </c>
      <c r="H93">
        <f t="shared" ref="H93:H156" si="5">$C$24*LOG10(G93)+$C$25</f>
        <v>4.4366521217651567</v>
      </c>
      <c r="I93">
        <f t="shared" ref="I93:I156" si="6">ROUNDUP($G$24/H93,0)</f>
        <v>5</v>
      </c>
      <c r="J93">
        <f t="shared" ref="J93:J156" si="7">I93*$G$25</f>
        <v>25</v>
      </c>
    </row>
    <row r="94" spans="6:10" x14ac:dyDescent="0.2">
      <c r="F94">
        <v>180</v>
      </c>
      <c r="G94">
        <v>159</v>
      </c>
      <c r="H94">
        <f t="shared" si="5"/>
        <v>4.4026756584264035</v>
      </c>
      <c r="I94">
        <f t="shared" si="6"/>
        <v>5</v>
      </c>
      <c r="J94">
        <f t="shared" si="7"/>
        <v>25</v>
      </c>
    </row>
    <row r="95" spans="6:10" x14ac:dyDescent="0.2">
      <c r="F95">
        <v>190</v>
      </c>
      <c r="G95">
        <v>160</v>
      </c>
      <c r="H95">
        <f t="shared" si="5"/>
        <v>4.3689122150665334</v>
      </c>
      <c r="I95">
        <f t="shared" si="6"/>
        <v>5</v>
      </c>
      <c r="J95">
        <f t="shared" si="7"/>
        <v>25</v>
      </c>
    </row>
    <row r="96" spans="6:10" x14ac:dyDescent="0.2">
      <c r="F96">
        <v>200</v>
      </c>
      <c r="G96">
        <v>161</v>
      </c>
      <c r="H96">
        <f t="shared" si="5"/>
        <v>4.3353591372050637</v>
      </c>
      <c r="I96">
        <f t="shared" si="6"/>
        <v>5</v>
      </c>
      <c r="J96">
        <f t="shared" si="7"/>
        <v>25</v>
      </c>
    </row>
    <row r="97" spans="6:10" x14ac:dyDescent="0.2">
      <c r="F97">
        <v>210</v>
      </c>
      <c r="G97">
        <v>162</v>
      </c>
      <c r="H97">
        <f t="shared" si="5"/>
        <v>4.3020138196713766</v>
      </c>
      <c r="I97">
        <f t="shared" si="6"/>
        <v>5</v>
      </c>
      <c r="J97">
        <f t="shared" si="7"/>
        <v>25</v>
      </c>
    </row>
    <row r="98" spans="6:10" x14ac:dyDescent="0.2">
      <c r="F98">
        <v>220</v>
      </c>
      <c r="G98">
        <v>163</v>
      </c>
      <c r="H98">
        <f t="shared" si="5"/>
        <v>4.2688737053909236</v>
      </c>
      <c r="I98">
        <f t="shared" si="6"/>
        <v>5</v>
      </c>
      <c r="J98">
        <f t="shared" si="7"/>
        <v>25</v>
      </c>
    </row>
    <row r="99" spans="6:10" x14ac:dyDescent="0.2">
      <c r="F99">
        <v>230</v>
      </c>
      <c r="G99">
        <v>164</v>
      </c>
      <c r="H99">
        <f t="shared" si="5"/>
        <v>4.2359362842085453</v>
      </c>
      <c r="I99">
        <f t="shared" si="6"/>
        <v>5</v>
      </c>
      <c r="J99">
        <f t="shared" si="7"/>
        <v>25</v>
      </c>
    </row>
    <row r="100" spans="6:10" x14ac:dyDescent="0.2">
      <c r="F100">
        <v>240</v>
      </c>
      <c r="G100">
        <v>165</v>
      </c>
      <c r="H100">
        <f t="shared" si="5"/>
        <v>4.2031990917475603</v>
      </c>
      <c r="I100">
        <f t="shared" si="6"/>
        <v>5</v>
      </c>
      <c r="J100">
        <f t="shared" si="7"/>
        <v>25</v>
      </c>
    </row>
    <row r="101" spans="6:10" x14ac:dyDescent="0.2">
      <c r="F101">
        <v>250</v>
      </c>
      <c r="G101">
        <v>166</v>
      </c>
      <c r="H101">
        <f t="shared" si="5"/>
        <v>4.1706597083033152</v>
      </c>
      <c r="I101">
        <f t="shared" si="6"/>
        <v>5</v>
      </c>
      <c r="J101">
        <f t="shared" si="7"/>
        <v>25</v>
      </c>
    </row>
    <row r="102" spans="6:10" x14ac:dyDescent="0.2">
      <c r="F102">
        <v>260</v>
      </c>
      <c r="G102">
        <v>167</v>
      </c>
      <c r="H102">
        <f t="shared" si="5"/>
        <v>4.1383157577699663</v>
      </c>
      <c r="I102">
        <f t="shared" si="6"/>
        <v>5</v>
      </c>
      <c r="J102">
        <f t="shared" si="7"/>
        <v>25</v>
      </c>
    </row>
    <row r="103" spans="6:10" x14ac:dyDescent="0.2">
      <c r="F103">
        <v>270</v>
      </c>
      <c r="G103">
        <v>168</v>
      </c>
      <c r="H103">
        <f t="shared" si="5"/>
        <v>4.1061649065993002</v>
      </c>
      <c r="I103">
        <f t="shared" si="6"/>
        <v>5</v>
      </c>
      <c r="J103">
        <f t="shared" si="7"/>
        <v>25</v>
      </c>
    </row>
    <row r="104" spans="6:10" x14ac:dyDescent="0.2">
      <c r="G104">
        <v>169</v>
      </c>
      <c r="H104">
        <f t="shared" si="5"/>
        <v>4.0742048627904488</v>
      </c>
      <c r="I104">
        <f t="shared" si="6"/>
        <v>5</v>
      </c>
      <c r="J104">
        <f t="shared" si="7"/>
        <v>25</v>
      </c>
    </row>
    <row r="105" spans="6:10" x14ac:dyDescent="0.2">
      <c r="G105">
        <v>170</v>
      </c>
      <c r="H105">
        <f t="shared" si="5"/>
        <v>4.0424333749094004</v>
      </c>
      <c r="I105">
        <f t="shared" si="6"/>
        <v>5</v>
      </c>
      <c r="J105">
        <f t="shared" si="7"/>
        <v>25</v>
      </c>
    </row>
    <row r="106" spans="6:10" x14ac:dyDescent="0.2">
      <c r="G106">
        <v>171</v>
      </c>
      <c r="H106">
        <f t="shared" si="5"/>
        <v>4.0108482311372953</v>
      </c>
      <c r="I106">
        <f t="shared" si="6"/>
        <v>5</v>
      </c>
      <c r="J106">
        <f t="shared" si="7"/>
        <v>25</v>
      </c>
    </row>
    <row r="107" spans="6:10" x14ac:dyDescent="0.2">
      <c r="G107">
        <v>172</v>
      </c>
      <c r="H107">
        <f t="shared" si="5"/>
        <v>3.9794472583463936</v>
      </c>
      <c r="I107">
        <f t="shared" si="6"/>
        <v>6</v>
      </c>
      <c r="J107">
        <f t="shared" si="7"/>
        <v>30</v>
      </c>
    </row>
    <row r="108" spans="6:10" x14ac:dyDescent="0.2">
      <c r="G108">
        <v>173</v>
      </c>
      <c r="H108">
        <f t="shared" si="5"/>
        <v>3.948228321202933</v>
      </c>
      <c r="I108">
        <f t="shared" si="6"/>
        <v>6</v>
      </c>
      <c r="J108">
        <f t="shared" si="7"/>
        <v>30</v>
      </c>
    </row>
    <row r="109" spans="6:10" x14ac:dyDescent="0.2">
      <c r="G109">
        <v>174</v>
      </c>
      <c r="H109">
        <f t="shared" si="5"/>
        <v>3.9171893212957585</v>
      </c>
      <c r="I109">
        <f t="shared" si="6"/>
        <v>6</v>
      </c>
      <c r="J109">
        <f t="shared" si="7"/>
        <v>30</v>
      </c>
    </row>
    <row r="110" spans="6:10" x14ac:dyDescent="0.2">
      <c r="G110">
        <v>175</v>
      </c>
      <c r="H110">
        <f t="shared" si="5"/>
        <v>3.8863281962899485</v>
      </c>
      <c r="I110">
        <f t="shared" si="6"/>
        <v>6</v>
      </c>
      <c r="J110">
        <f t="shared" si="7"/>
        <v>30</v>
      </c>
    </row>
    <row r="111" spans="6:10" x14ac:dyDescent="0.2">
      <c r="G111">
        <v>176</v>
      </c>
      <c r="H111">
        <f t="shared" si="5"/>
        <v>3.8556429191045396</v>
      </c>
      <c r="I111">
        <f t="shared" si="6"/>
        <v>6</v>
      </c>
      <c r="J111">
        <f t="shared" si="7"/>
        <v>30</v>
      </c>
    </row>
    <row r="112" spans="6:10" x14ac:dyDescent="0.2">
      <c r="G112">
        <v>177</v>
      </c>
      <c r="H112">
        <f t="shared" si="5"/>
        <v>3.8251314971135955</v>
      </c>
      <c r="I112">
        <f t="shared" si="6"/>
        <v>6</v>
      </c>
      <c r="J112">
        <f t="shared" si="7"/>
        <v>30</v>
      </c>
    </row>
    <row r="113" spans="7:10" x14ac:dyDescent="0.2">
      <c r="G113">
        <v>178</v>
      </c>
      <c r="H113">
        <f t="shared" si="5"/>
        <v>3.7947919713697118</v>
      </c>
      <c r="I113">
        <f t="shared" si="6"/>
        <v>6</v>
      </c>
      <c r="J113">
        <f t="shared" si="7"/>
        <v>30</v>
      </c>
    </row>
    <row r="114" spans="7:10" x14ac:dyDescent="0.2">
      <c r="G114">
        <v>179</v>
      </c>
      <c r="H114">
        <f t="shared" si="5"/>
        <v>3.7646224158493204</v>
      </c>
      <c r="I114">
        <f t="shared" si="6"/>
        <v>6</v>
      </c>
      <c r="J114">
        <f t="shared" si="7"/>
        <v>30</v>
      </c>
    </row>
    <row r="115" spans="7:10" x14ac:dyDescent="0.2">
      <c r="G115">
        <v>180</v>
      </c>
      <c r="H115">
        <f t="shared" si="5"/>
        <v>3.7346209367190042</v>
      </c>
      <c r="I115">
        <f t="shared" si="6"/>
        <v>6</v>
      </c>
      <c r="J115">
        <f t="shared" si="7"/>
        <v>30</v>
      </c>
    </row>
    <row r="116" spans="7:10" x14ac:dyDescent="0.2">
      <c r="G116">
        <v>181</v>
      </c>
      <c r="H116">
        <f t="shared" si="5"/>
        <v>3.7047856716221084</v>
      </c>
      <c r="I116">
        <f t="shared" si="6"/>
        <v>6</v>
      </c>
      <c r="J116">
        <f t="shared" si="7"/>
        <v>30</v>
      </c>
    </row>
    <row r="117" spans="7:10" x14ac:dyDescent="0.2">
      <c r="G117">
        <v>182</v>
      </c>
      <c r="H117">
        <f t="shared" si="5"/>
        <v>3.6751147889850735</v>
      </c>
      <c r="I117">
        <f t="shared" si="6"/>
        <v>6</v>
      </c>
      <c r="J117">
        <f t="shared" si="7"/>
        <v>30</v>
      </c>
    </row>
    <row r="118" spans="7:10" x14ac:dyDescent="0.2">
      <c r="G118">
        <v>183</v>
      </c>
      <c r="H118">
        <f t="shared" si="5"/>
        <v>3.6456064873426755</v>
      </c>
      <c r="I118">
        <f t="shared" si="6"/>
        <v>6</v>
      </c>
      <c r="J118">
        <f t="shared" si="7"/>
        <v>30</v>
      </c>
    </row>
    <row r="119" spans="7:10" x14ac:dyDescent="0.2">
      <c r="G119">
        <v>184</v>
      </c>
      <c r="H119">
        <f t="shared" si="5"/>
        <v>3.6162589946817469</v>
      </c>
      <c r="I119">
        <f t="shared" si="6"/>
        <v>6</v>
      </c>
      <c r="J119">
        <f t="shared" si="7"/>
        <v>30</v>
      </c>
    </row>
    <row r="120" spans="7:10" x14ac:dyDescent="0.2">
      <c r="G120">
        <v>185</v>
      </c>
      <c r="H120">
        <f t="shared" si="5"/>
        <v>3.5870705678026269</v>
      </c>
      <c r="I120">
        <f t="shared" si="6"/>
        <v>6</v>
      </c>
      <c r="J120">
        <f t="shared" si="7"/>
        <v>30</v>
      </c>
    </row>
    <row r="121" spans="7:10" x14ac:dyDescent="0.2">
      <c r="G121">
        <v>186</v>
      </c>
      <c r="H121">
        <f t="shared" si="5"/>
        <v>3.5580394916978335</v>
      </c>
      <c r="I121">
        <f t="shared" si="6"/>
        <v>6</v>
      </c>
      <c r="J121">
        <f t="shared" si="7"/>
        <v>30</v>
      </c>
    </row>
    <row r="122" spans="7:10" x14ac:dyDescent="0.2">
      <c r="G122">
        <v>187</v>
      </c>
      <c r="H122">
        <f t="shared" si="5"/>
        <v>3.5291640789474101</v>
      </c>
      <c r="I122">
        <f t="shared" si="6"/>
        <v>6</v>
      </c>
      <c r="J122">
        <f t="shared" si="7"/>
        <v>30</v>
      </c>
    </row>
    <row r="123" spans="7:10" x14ac:dyDescent="0.2">
      <c r="G123">
        <v>188</v>
      </c>
      <c r="H123">
        <f t="shared" si="5"/>
        <v>3.5004426691303649</v>
      </c>
      <c r="I123">
        <f t="shared" si="6"/>
        <v>6</v>
      </c>
      <c r="J123">
        <f t="shared" si="7"/>
        <v>30</v>
      </c>
    </row>
    <row r="124" spans="7:10" x14ac:dyDescent="0.2">
      <c r="G124">
        <v>189</v>
      </c>
      <c r="H124">
        <f t="shared" si="5"/>
        <v>3.471873628251771</v>
      </c>
      <c r="I124">
        <f t="shared" si="6"/>
        <v>6</v>
      </c>
      <c r="J124">
        <f t="shared" si="7"/>
        <v>30</v>
      </c>
    </row>
    <row r="125" spans="7:10" x14ac:dyDescent="0.2">
      <c r="G125">
        <v>190</v>
      </c>
      <c r="H125">
        <f t="shared" si="5"/>
        <v>3.4434553481849193</v>
      </c>
      <c r="I125">
        <f t="shared" si="6"/>
        <v>6</v>
      </c>
      <c r="J125">
        <f t="shared" si="7"/>
        <v>30</v>
      </c>
    </row>
    <row r="126" spans="7:10" x14ac:dyDescent="0.2">
      <c r="G126">
        <v>191</v>
      </c>
      <c r="H126">
        <f t="shared" si="5"/>
        <v>3.4151862461281759</v>
      </c>
      <c r="I126">
        <f t="shared" si="6"/>
        <v>6</v>
      </c>
      <c r="J126">
        <f t="shared" si="7"/>
        <v>30</v>
      </c>
    </row>
    <row r="127" spans="7:10" x14ac:dyDescent="0.2">
      <c r="G127">
        <v>192</v>
      </c>
      <c r="H127">
        <f t="shared" si="5"/>
        <v>3.3870647640759834</v>
      </c>
      <c r="I127">
        <f t="shared" si="6"/>
        <v>6</v>
      </c>
      <c r="J127">
        <f t="shared" si="7"/>
        <v>30</v>
      </c>
    </row>
    <row r="128" spans="7:10" x14ac:dyDescent="0.2">
      <c r="G128">
        <v>193</v>
      </c>
      <c r="H128">
        <f t="shared" si="5"/>
        <v>3.3590893683036036</v>
      </c>
      <c r="I128">
        <f t="shared" si="6"/>
        <v>6</v>
      </c>
      <c r="J128">
        <f t="shared" si="7"/>
        <v>30</v>
      </c>
    </row>
    <row r="129" spans="7:10" x14ac:dyDescent="0.2">
      <c r="G129">
        <v>194</v>
      </c>
      <c r="H129">
        <f t="shared" si="5"/>
        <v>3.3312585488651969</v>
      </c>
      <c r="I129">
        <f t="shared" si="6"/>
        <v>7</v>
      </c>
      <c r="J129">
        <f t="shared" si="7"/>
        <v>35</v>
      </c>
    </row>
    <row r="130" spans="7:10" x14ac:dyDescent="0.2">
      <c r="G130">
        <v>195</v>
      </c>
      <c r="H130">
        <f t="shared" si="5"/>
        <v>3.3035708191047775</v>
      </c>
      <c r="I130">
        <f t="shared" si="6"/>
        <v>7</v>
      </c>
      <c r="J130">
        <f t="shared" si="7"/>
        <v>35</v>
      </c>
    </row>
    <row r="131" spans="7:10" x14ac:dyDescent="0.2">
      <c r="G131">
        <v>196</v>
      </c>
      <c r="H131">
        <f t="shared" si="5"/>
        <v>3.2760247151796982</v>
      </c>
      <c r="I131">
        <f t="shared" si="6"/>
        <v>7</v>
      </c>
      <c r="J131">
        <f t="shared" si="7"/>
        <v>35</v>
      </c>
    </row>
    <row r="132" spans="7:10" x14ac:dyDescent="0.2">
      <c r="G132">
        <v>197</v>
      </c>
      <c r="H132">
        <f t="shared" si="5"/>
        <v>3.2486187955962471</v>
      </c>
      <c r="I132">
        <f t="shared" si="6"/>
        <v>7</v>
      </c>
      <c r="J132">
        <f t="shared" si="7"/>
        <v>35</v>
      </c>
    </row>
    <row r="133" spans="7:10" x14ac:dyDescent="0.2">
      <c r="G133">
        <v>198</v>
      </c>
      <c r="H133">
        <f t="shared" si="5"/>
        <v>3.221351640757014</v>
      </c>
      <c r="I133">
        <f t="shared" si="6"/>
        <v>7</v>
      </c>
      <c r="J133">
        <f t="shared" si="7"/>
        <v>35</v>
      </c>
    </row>
    <row r="134" spans="7:10" x14ac:dyDescent="0.2">
      <c r="G134">
        <v>199</v>
      </c>
      <c r="H134">
        <f t="shared" si="5"/>
        <v>3.1942218525196324</v>
      </c>
      <c r="I134">
        <f t="shared" si="6"/>
        <v>7</v>
      </c>
      <c r="J134">
        <f t="shared" si="7"/>
        <v>35</v>
      </c>
    </row>
    <row r="135" spans="7:10" x14ac:dyDescent="0.2">
      <c r="G135">
        <v>200</v>
      </c>
      <c r="H135">
        <f t="shared" si="5"/>
        <v>3.1672280537666317</v>
      </c>
      <c r="I135">
        <f t="shared" si="6"/>
        <v>7</v>
      </c>
      <c r="J135">
        <f t="shared" si="7"/>
        <v>35</v>
      </c>
    </row>
    <row r="136" spans="7:10" x14ac:dyDescent="0.2">
      <c r="G136">
        <v>201</v>
      </c>
      <c r="H136">
        <f t="shared" si="5"/>
        <v>3.1403688879859359</v>
      </c>
      <c r="I136">
        <f t="shared" si="6"/>
        <v>7</v>
      </c>
      <c r="J136">
        <f t="shared" si="7"/>
        <v>35</v>
      </c>
    </row>
    <row r="137" spans="7:10" x14ac:dyDescent="0.2">
      <c r="G137">
        <v>202</v>
      </c>
      <c r="H137">
        <f t="shared" si="5"/>
        <v>3.1136430188618611</v>
      </c>
      <c r="I137">
        <f t="shared" si="6"/>
        <v>7</v>
      </c>
      <c r="J137">
        <f t="shared" si="7"/>
        <v>35</v>
      </c>
    </row>
    <row r="138" spans="7:10" x14ac:dyDescent="0.2">
      <c r="G138">
        <v>203</v>
      </c>
      <c r="H138">
        <f t="shared" si="5"/>
        <v>3.0870491298761564</v>
      </c>
      <c r="I138">
        <f t="shared" si="6"/>
        <v>7</v>
      </c>
      <c r="J138">
        <f t="shared" si="7"/>
        <v>35</v>
      </c>
    </row>
    <row r="139" spans="7:10" x14ac:dyDescent="0.2">
      <c r="G139">
        <v>204</v>
      </c>
      <c r="H139">
        <f t="shared" si="5"/>
        <v>3.060585923918854</v>
      </c>
      <c r="I139">
        <f t="shared" si="6"/>
        <v>7</v>
      </c>
      <c r="J139">
        <f t="shared" si="7"/>
        <v>35</v>
      </c>
    </row>
    <row r="140" spans="7:10" x14ac:dyDescent="0.2">
      <c r="G140">
        <v>205</v>
      </c>
      <c r="H140">
        <f t="shared" si="5"/>
        <v>3.0342521229086472</v>
      </c>
      <c r="I140">
        <f t="shared" si="6"/>
        <v>7</v>
      </c>
      <c r="J140">
        <f t="shared" si="7"/>
        <v>35</v>
      </c>
    </row>
    <row r="141" spans="7:10" x14ac:dyDescent="0.2">
      <c r="G141">
        <v>206</v>
      </c>
      <c r="H141">
        <f t="shared" si="5"/>
        <v>3.0080464674224991</v>
      </c>
      <c r="I141">
        <f t="shared" si="6"/>
        <v>7</v>
      </c>
      <c r="J141">
        <f t="shared" si="7"/>
        <v>35</v>
      </c>
    </row>
    <row r="142" spans="7:10" x14ac:dyDescent="0.2">
      <c r="G142">
        <v>207</v>
      </c>
      <c r="H142">
        <f t="shared" si="5"/>
        <v>2.9819677163342178</v>
      </c>
      <c r="I142">
        <f t="shared" si="6"/>
        <v>7</v>
      </c>
      <c r="J142">
        <f t="shared" si="7"/>
        <v>35</v>
      </c>
    </row>
    <row r="143" spans="7:10" x14ac:dyDescent="0.2">
      <c r="G143">
        <v>208</v>
      </c>
      <c r="H143">
        <f t="shared" si="5"/>
        <v>2.9560146464617567</v>
      </c>
      <c r="I143">
        <f t="shared" si="6"/>
        <v>7</v>
      </c>
      <c r="J143">
        <f t="shared" si="7"/>
        <v>35</v>
      </c>
    </row>
    <row r="144" spans="7:10" x14ac:dyDescent="0.2">
      <c r="G144">
        <v>209</v>
      </c>
      <c r="H144">
        <f t="shared" si="5"/>
        <v>2.9301860522229255</v>
      </c>
      <c r="I144">
        <f t="shared" si="6"/>
        <v>7</v>
      </c>
      <c r="J144">
        <f t="shared" si="7"/>
        <v>35</v>
      </c>
    </row>
    <row r="145" spans="7:10" x14ac:dyDescent="0.2">
      <c r="G145">
        <v>210</v>
      </c>
      <c r="H145">
        <f t="shared" si="5"/>
        <v>2.9044807452994021</v>
      </c>
      <c r="I145">
        <f t="shared" si="6"/>
        <v>7</v>
      </c>
      <c r="J145">
        <f t="shared" si="7"/>
        <v>35</v>
      </c>
    </row>
    <row r="146" spans="7:10" x14ac:dyDescent="0.2">
      <c r="G146">
        <v>211</v>
      </c>
      <c r="H146">
        <f t="shared" si="5"/>
        <v>2.8788975543086117</v>
      </c>
      <c r="I146">
        <f t="shared" si="6"/>
        <v>7</v>
      </c>
      <c r="J146">
        <f t="shared" si="7"/>
        <v>35</v>
      </c>
    </row>
    <row r="147" spans="7:10" x14ac:dyDescent="0.2">
      <c r="G147">
        <v>212</v>
      </c>
      <c r="H147">
        <f t="shared" si="5"/>
        <v>2.8534353244834847</v>
      </c>
      <c r="I147">
        <f t="shared" si="6"/>
        <v>8</v>
      </c>
      <c r="J147">
        <f t="shared" si="7"/>
        <v>40</v>
      </c>
    </row>
    <row r="148" spans="7:10" x14ac:dyDescent="0.2">
      <c r="G148">
        <v>213</v>
      </c>
      <c r="H148">
        <f t="shared" si="5"/>
        <v>2.8280929173596512</v>
      </c>
      <c r="I148">
        <f t="shared" si="6"/>
        <v>8</v>
      </c>
      <c r="J148">
        <f t="shared" si="7"/>
        <v>40</v>
      </c>
    </row>
    <row r="149" spans="7:10" x14ac:dyDescent="0.2">
      <c r="G149">
        <v>214</v>
      </c>
      <c r="H149">
        <f t="shared" si="5"/>
        <v>2.8028692104700319</v>
      </c>
      <c r="I149">
        <f t="shared" si="6"/>
        <v>8</v>
      </c>
      <c r="J149">
        <f t="shared" si="7"/>
        <v>40</v>
      </c>
    </row>
    <row r="150" spans="7:10" x14ac:dyDescent="0.2">
      <c r="G150">
        <v>215</v>
      </c>
      <c r="H150">
        <f t="shared" si="5"/>
        <v>2.7777630970464919</v>
      </c>
      <c r="I150">
        <f t="shared" si="6"/>
        <v>8</v>
      </c>
      <c r="J150">
        <f t="shared" si="7"/>
        <v>40</v>
      </c>
    </row>
    <row r="151" spans="7:10" x14ac:dyDescent="0.2">
      <c r="G151">
        <v>216</v>
      </c>
      <c r="H151">
        <f t="shared" si="5"/>
        <v>2.7527734857284578</v>
      </c>
      <c r="I151">
        <f t="shared" si="6"/>
        <v>8</v>
      </c>
      <c r="J151">
        <f t="shared" si="7"/>
        <v>40</v>
      </c>
    </row>
    <row r="152" spans="7:10" x14ac:dyDescent="0.2">
      <c r="G152">
        <v>217</v>
      </c>
      <c r="H152">
        <f t="shared" si="5"/>
        <v>2.7278993002782315</v>
      </c>
      <c r="I152">
        <f t="shared" si="6"/>
        <v>8</v>
      </c>
      <c r="J152">
        <f t="shared" si="7"/>
        <v>40</v>
      </c>
    </row>
    <row r="153" spans="7:10" x14ac:dyDescent="0.2">
      <c r="G153">
        <v>218</v>
      </c>
      <c r="H153">
        <f t="shared" si="5"/>
        <v>2.7031394793029015</v>
      </c>
      <c r="I153">
        <f t="shared" si="6"/>
        <v>8</v>
      </c>
      <c r="J153">
        <f t="shared" si="7"/>
        <v>40</v>
      </c>
    </row>
    <row r="154" spans="7:10" x14ac:dyDescent="0.2">
      <c r="G154">
        <v>219</v>
      </c>
      <c r="H154">
        <f t="shared" si="5"/>
        <v>2.6784929759825289</v>
      </c>
      <c r="I154">
        <f t="shared" si="6"/>
        <v>8</v>
      </c>
      <c r="J154">
        <f t="shared" si="7"/>
        <v>40</v>
      </c>
    </row>
    <row r="155" spans="7:10" x14ac:dyDescent="0.2">
      <c r="G155">
        <v>220</v>
      </c>
      <c r="H155">
        <f t="shared" si="5"/>
        <v>2.6539587578046415</v>
      </c>
      <c r="I155">
        <f t="shared" si="6"/>
        <v>8</v>
      </c>
      <c r="J155">
        <f t="shared" si="7"/>
        <v>40</v>
      </c>
    </row>
    <row r="156" spans="7:10" x14ac:dyDescent="0.2">
      <c r="G156">
        <v>221</v>
      </c>
      <c r="H156">
        <f t="shared" si="5"/>
        <v>2.6295358063046272</v>
      </c>
      <c r="I156">
        <f t="shared" si="6"/>
        <v>8</v>
      </c>
      <c r="J156">
        <f t="shared" si="7"/>
        <v>40</v>
      </c>
    </row>
    <row r="157" spans="7:10" x14ac:dyDescent="0.2">
      <c r="G157">
        <v>222</v>
      </c>
      <c r="H157">
        <f t="shared" ref="H157:H220" si="8">$C$24*LOG10(G157)+$C$25</f>
        <v>2.605223116812077</v>
      </c>
      <c r="I157">
        <f t="shared" ref="I157:I220" si="9">ROUNDUP($G$24/H157,0)</f>
        <v>8</v>
      </c>
      <c r="J157">
        <f t="shared" ref="J157:J220" si="10">I157*$G$25</f>
        <v>40</v>
      </c>
    </row>
    <row r="158" spans="7:10" x14ac:dyDescent="0.2">
      <c r="G158">
        <v>223</v>
      </c>
      <c r="H158">
        <f t="shared" si="8"/>
        <v>2.5810196982028053</v>
      </c>
      <c r="I158">
        <f t="shared" si="9"/>
        <v>8</v>
      </c>
      <c r="J158">
        <f t="shared" si="10"/>
        <v>40</v>
      </c>
    </row>
    <row r="159" spans="7:10" x14ac:dyDescent="0.2">
      <c r="G159">
        <v>224</v>
      </c>
      <c r="H159">
        <f t="shared" si="8"/>
        <v>2.5569245726563814</v>
      </c>
      <c r="I159">
        <f t="shared" si="9"/>
        <v>8</v>
      </c>
      <c r="J159">
        <f t="shared" si="10"/>
        <v>40</v>
      </c>
    </row>
    <row r="160" spans="7:10" x14ac:dyDescent="0.2">
      <c r="G160">
        <v>225</v>
      </c>
      <c r="H160">
        <f t="shared" si="8"/>
        <v>2.5329367754191026</v>
      </c>
      <c r="I160">
        <f t="shared" si="9"/>
        <v>8</v>
      </c>
      <c r="J160">
        <f t="shared" si="10"/>
        <v>40</v>
      </c>
    </row>
    <row r="161" spans="7:10" x14ac:dyDescent="0.2">
      <c r="G161">
        <v>226</v>
      </c>
      <c r="H161">
        <f t="shared" si="8"/>
        <v>2.5090553545722294</v>
      </c>
      <c r="I161">
        <f t="shared" si="9"/>
        <v>8</v>
      </c>
      <c r="J161">
        <f t="shared" si="10"/>
        <v>40</v>
      </c>
    </row>
    <row r="162" spans="7:10" x14ac:dyDescent="0.2">
      <c r="G162">
        <v>227</v>
      </c>
      <c r="H162">
        <f t="shared" si="8"/>
        <v>2.4852793708052801</v>
      </c>
      <c r="I162">
        <f t="shared" si="9"/>
        <v>9</v>
      </c>
      <c r="J162">
        <f t="shared" si="10"/>
        <v>45</v>
      </c>
    </row>
    <row r="163" spans="7:10" x14ac:dyDescent="0.2">
      <c r="G163">
        <v>228</v>
      </c>
      <c r="H163">
        <f t="shared" si="8"/>
        <v>2.4616078971943693</v>
      </c>
      <c r="I163">
        <f t="shared" si="9"/>
        <v>9</v>
      </c>
      <c r="J163">
        <f t="shared" si="10"/>
        <v>45</v>
      </c>
    </row>
    <row r="164" spans="7:10" x14ac:dyDescent="0.2">
      <c r="G164">
        <v>229</v>
      </c>
      <c r="H164">
        <f t="shared" si="8"/>
        <v>2.4380400189853866</v>
      </c>
      <c r="I164">
        <f t="shared" si="9"/>
        <v>9</v>
      </c>
      <c r="J164">
        <f t="shared" si="10"/>
        <v>45</v>
      </c>
    </row>
    <row r="165" spans="7:10" x14ac:dyDescent="0.2">
      <c r="G165">
        <v>230</v>
      </c>
      <c r="H165">
        <f t="shared" si="8"/>
        <v>2.4145748333818453</v>
      </c>
      <c r="I165">
        <f t="shared" si="9"/>
        <v>9</v>
      </c>
      <c r="J165">
        <f t="shared" si="10"/>
        <v>45</v>
      </c>
    </row>
    <row r="166" spans="7:10" x14ac:dyDescent="0.2">
      <c r="G166">
        <v>231</v>
      </c>
      <c r="H166">
        <f t="shared" si="8"/>
        <v>2.3912114493374084</v>
      </c>
      <c r="I166">
        <f t="shared" si="9"/>
        <v>9</v>
      </c>
      <c r="J166">
        <f t="shared" si="10"/>
        <v>45</v>
      </c>
    </row>
    <row r="167" spans="7:10" x14ac:dyDescent="0.2">
      <c r="G167">
        <v>232</v>
      </c>
      <c r="H167">
        <f t="shared" si="8"/>
        <v>2.3679489873528397</v>
      </c>
      <c r="I167">
        <f t="shared" si="9"/>
        <v>9</v>
      </c>
      <c r="J167">
        <f t="shared" si="10"/>
        <v>45</v>
      </c>
    </row>
    <row r="168" spans="7:10" x14ac:dyDescent="0.2">
      <c r="G168">
        <v>233</v>
      </c>
      <c r="H168">
        <f t="shared" si="8"/>
        <v>2.3447865792773648</v>
      </c>
      <c r="I168">
        <f t="shared" si="9"/>
        <v>9</v>
      </c>
      <c r="J168">
        <f t="shared" si="10"/>
        <v>45</v>
      </c>
    </row>
    <row r="169" spans="7:10" x14ac:dyDescent="0.2">
      <c r="G169">
        <v>234</v>
      </c>
      <c r="H169">
        <f t="shared" si="8"/>
        <v>2.3217233681142275</v>
      </c>
      <c r="I169">
        <f t="shared" si="9"/>
        <v>9</v>
      </c>
      <c r="J169">
        <f t="shared" si="10"/>
        <v>45</v>
      </c>
    </row>
    <row r="170" spans="7:10" x14ac:dyDescent="0.2">
      <c r="G170">
        <v>235</v>
      </c>
      <c r="H170">
        <f t="shared" si="8"/>
        <v>2.2987585078304704</v>
      </c>
      <c r="I170">
        <f t="shared" si="9"/>
        <v>9</v>
      </c>
      <c r="J170">
        <f t="shared" si="10"/>
        <v>45</v>
      </c>
    </row>
    <row r="171" spans="7:10" x14ac:dyDescent="0.2">
      <c r="G171">
        <v>236</v>
      </c>
      <c r="H171">
        <f t="shared" si="8"/>
        <v>2.2758911631706766</v>
      </c>
      <c r="I171">
        <f t="shared" si="9"/>
        <v>9</v>
      </c>
      <c r="J171">
        <f t="shared" si="10"/>
        <v>45</v>
      </c>
    </row>
    <row r="172" spans="7:10" x14ac:dyDescent="0.2">
      <c r="G172">
        <v>237</v>
      </c>
      <c r="H172">
        <f t="shared" si="8"/>
        <v>2.2531205094747087</v>
      </c>
      <c r="I172">
        <f t="shared" si="9"/>
        <v>9</v>
      </c>
      <c r="J172">
        <f t="shared" si="10"/>
        <v>45</v>
      </c>
    </row>
    <row r="173" spans="7:10" x14ac:dyDescent="0.2">
      <c r="G173">
        <v>238</v>
      </c>
      <c r="H173">
        <f t="shared" si="8"/>
        <v>2.2304457324992519</v>
      </c>
      <c r="I173">
        <f t="shared" si="9"/>
        <v>9</v>
      </c>
      <c r="J173">
        <f t="shared" si="10"/>
        <v>45</v>
      </c>
    </row>
    <row r="174" spans="7:10" x14ac:dyDescent="0.2">
      <c r="G174">
        <v>239</v>
      </c>
      <c r="H174">
        <f t="shared" si="8"/>
        <v>2.2078660282430924</v>
      </c>
      <c r="I174">
        <f t="shared" si="9"/>
        <v>10</v>
      </c>
      <c r="J174">
        <f t="shared" si="10"/>
        <v>50</v>
      </c>
    </row>
    <row r="175" spans="7:10" x14ac:dyDescent="0.2">
      <c r="G175">
        <v>240</v>
      </c>
      <c r="H175">
        <f t="shared" si="8"/>
        <v>2.1853806027760854</v>
      </c>
      <c r="I175">
        <f t="shared" si="9"/>
        <v>10</v>
      </c>
      <c r="J175">
        <f t="shared" si="10"/>
        <v>50</v>
      </c>
    </row>
    <row r="176" spans="7:10" x14ac:dyDescent="0.2">
      <c r="G176">
        <v>241</v>
      </c>
      <c r="H176">
        <f t="shared" si="8"/>
        <v>2.1629886720716307</v>
      </c>
      <c r="I176">
        <f t="shared" si="9"/>
        <v>10</v>
      </c>
      <c r="J176">
        <f t="shared" si="10"/>
        <v>50</v>
      </c>
    </row>
    <row r="177" spans="7:10" x14ac:dyDescent="0.2">
      <c r="G177">
        <v>242</v>
      </c>
      <c r="H177">
        <f t="shared" si="8"/>
        <v>2.1406894618426513</v>
      </c>
      <c r="I177">
        <f t="shared" si="9"/>
        <v>10</v>
      </c>
      <c r="J177">
        <f t="shared" si="10"/>
        <v>50</v>
      </c>
    </row>
    <row r="178" spans="7:10" x14ac:dyDescent="0.2">
      <c r="G178">
        <v>243</v>
      </c>
      <c r="H178">
        <f t="shared" si="8"/>
        <v>2.1184822073809286</v>
      </c>
      <c r="I178">
        <f t="shared" si="9"/>
        <v>10</v>
      </c>
      <c r="J178">
        <f t="shared" si="10"/>
        <v>50</v>
      </c>
    </row>
    <row r="179" spans="7:10" x14ac:dyDescent="0.2">
      <c r="G179">
        <v>244</v>
      </c>
      <c r="H179">
        <f t="shared" si="8"/>
        <v>2.0963661533997566</v>
      </c>
      <c r="I179">
        <f t="shared" si="9"/>
        <v>10</v>
      </c>
      <c r="J179">
        <f t="shared" si="10"/>
        <v>50</v>
      </c>
    </row>
    <row r="180" spans="7:10" x14ac:dyDescent="0.2">
      <c r="G180">
        <v>245</v>
      </c>
      <c r="H180">
        <f t="shared" si="8"/>
        <v>2.074340553879793</v>
      </c>
      <c r="I180">
        <f t="shared" si="9"/>
        <v>10</v>
      </c>
      <c r="J180">
        <f t="shared" si="10"/>
        <v>50</v>
      </c>
    </row>
    <row r="181" spans="7:10" x14ac:dyDescent="0.2">
      <c r="G181">
        <v>246</v>
      </c>
      <c r="H181">
        <f t="shared" si="8"/>
        <v>2.0524046719180937</v>
      </c>
      <c r="I181">
        <f t="shared" si="9"/>
        <v>10</v>
      </c>
      <c r="J181">
        <f t="shared" si="10"/>
        <v>50</v>
      </c>
    </row>
    <row r="182" spans="7:10" x14ac:dyDescent="0.2">
      <c r="G182">
        <v>247</v>
      </c>
      <c r="H182">
        <f t="shared" si="8"/>
        <v>2.0305577795801426</v>
      </c>
      <c r="I182">
        <f t="shared" si="9"/>
        <v>10</v>
      </c>
      <c r="J182">
        <f t="shared" si="10"/>
        <v>50</v>
      </c>
    </row>
    <row r="183" spans="7:10" x14ac:dyDescent="0.2">
      <c r="G183">
        <v>248</v>
      </c>
      <c r="H183">
        <f t="shared" si="8"/>
        <v>2.0087991577549147</v>
      </c>
      <c r="I183">
        <f t="shared" si="9"/>
        <v>10</v>
      </c>
      <c r="J183">
        <f t="shared" si="10"/>
        <v>50</v>
      </c>
    </row>
    <row r="184" spans="7:10" x14ac:dyDescent="0.2">
      <c r="G184">
        <v>249</v>
      </c>
      <c r="H184">
        <f t="shared" si="8"/>
        <v>1.9871280960128672</v>
      </c>
      <c r="I184">
        <f t="shared" si="9"/>
        <v>11</v>
      </c>
      <c r="J184">
        <f t="shared" si="10"/>
        <v>55</v>
      </c>
    </row>
    <row r="185" spans="7:10" x14ac:dyDescent="0.2">
      <c r="G185">
        <v>250</v>
      </c>
      <c r="H185">
        <f t="shared" si="8"/>
        <v>1.9655438924667337</v>
      </c>
      <c r="I185">
        <f t="shared" si="9"/>
        <v>11</v>
      </c>
      <c r="J185">
        <f t="shared" si="10"/>
        <v>55</v>
      </c>
    </row>
    <row r="186" spans="7:10" x14ac:dyDescent="0.2">
      <c r="G186">
        <v>251</v>
      </c>
      <c r="H186">
        <f t="shared" si="8"/>
        <v>1.9440458536351279</v>
      </c>
      <c r="I186">
        <f t="shared" si="9"/>
        <v>11</v>
      </c>
      <c r="J186">
        <f t="shared" si="10"/>
        <v>55</v>
      </c>
    </row>
    <row r="187" spans="7:10" x14ac:dyDescent="0.2">
      <c r="G187">
        <v>252</v>
      </c>
      <c r="H187">
        <f t="shared" si="8"/>
        <v>1.9226332943088522</v>
      </c>
      <c r="I187">
        <f t="shared" si="9"/>
        <v>11</v>
      </c>
      <c r="J187">
        <f t="shared" si="10"/>
        <v>55</v>
      </c>
    </row>
    <row r="188" spans="7:10" x14ac:dyDescent="0.2">
      <c r="G188">
        <v>253</v>
      </c>
      <c r="H188">
        <f t="shared" si="8"/>
        <v>1.9013055374198551</v>
      </c>
      <c r="I188">
        <f t="shared" si="9"/>
        <v>11</v>
      </c>
      <c r="J188">
        <f t="shared" si="10"/>
        <v>55</v>
      </c>
    </row>
    <row r="189" spans="7:10" x14ac:dyDescent="0.2">
      <c r="G189">
        <v>254</v>
      </c>
      <c r="H189">
        <f t="shared" si="8"/>
        <v>1.8800619139127654</v>
      </c>
      <c r="I189">
        <f t="shared" si="9"/>
        <v>11</v>
      </c>
      <c r="J189">
        <f t="shared" si="10"/>
        <v>55</v>
      </c>
    </row>
    <row r="190" spans="7:10" x14ac:dyDescent="0.2">
      <c r="G190">
        <v>255</v>
      </c>
      <c r="H190">
        <f t="shared" si="8"/>
        <v>1.8589017626189559</v>
      </c>
      <c r="I190">
        <f t="shared" si="9"/>
        <v>11</v>
      </c>
      <c r="J190">
        <f t="shared" si="10"/>
        <v>55</v>
      </c>
    </row>
    <row r="191" spans="7:10" x14ac:dyDescent="0.2">
      <c r="G191">
        <v>256</v>
      </c>
      <c r="H191">
        <f t="shared" si="8"/>
        <v>1.8378244301330646</v>
      </c>
      <c r="I191">
        <f t="shared" si="9"/>
        <v>11</v>
      </c>
      <c r="J191">
        <f t="shared" si="10"/>
        <v>55</v>
      </c>
    </row>
    <row r="192" spans="7:10" x14ac:dyDescent="0.2">
      <c r="G192">
        <v>257</v>
      </c>
      <c r="H192">
        <f t="shared" si="8"/>
        <v>1.8168292706919438</v>
      </c>
      <c r="I192">
        <f t="shared" si="9"/>
        <v>12</v>
      </c>
      <c r="J192">
        <f t="shared" si="10"/>
        <v>60</v>
      </c>
    </row>
    <row r="193" spans="7:10" x14ac:dyDescent="0.2">
      <c r="G193">
        <v>258</v>
      </c>
      <c r="H193">
        <f t="shared" si="8"/>
        <v>1.7959156460559456</v>
      </c>
      <c r="I193">
        <f t="shared" si="9"/>
        <v>12</v>
      </c>
      <c r="J193">
        <f t="shared" si="10"/>
        <v>60</v>
      </c>
    </row>
    <row r="194" spans="7:10" x14ac:dyDescent="0.2">
      <c r="G194">
        <v>259</v>
      </c>
      <c r="H194">
        <f t="shared" si="8"/>
        <v>1.7750829253924749</v>
      </c>
      <c r="I194">
        <f t="shared" si="9"/>
        <v>12</v>
      </c>
      <c r="J194">
        <f t="shared" si="10"/>
        <v>60</v>
      </c>
    </row>
    <row r="195" spans="7:10" x14ac:dyDescent="0.2">
      <c r="G195">
        <v>260</v>
      </c>
      <c r="H195">
        <f t="shared" si="8"/>
        <v>1.7543304851618586</v>
      </c>
      <c r="I195">
        <f t="shared" si="9"/>
        <v>12</v>
      </c>
      <c r="J195">
        <f t="shared" si="10"/>
        <v>60</v>
      </c>
    </row>
    <row r="196" spans="7:10" x14ac:dyDescent="0.2">
      <c r="G196">
        <v>261</v>
      </c>
      <c r="H196">
        <f t="shared" si="8"/>
        <v>1.7336577090053176</v>
      </c>
      <c r="I196">
        <f t="shared" si="9"/>
        <v>12</v>
      </c>
      <c r="J196">
        <f t="shared" si="10"/>
        <v>60</v>
      </c>
    </row>
    <row r="197" spans="7:10" x14ac:dyDescent="0.2">
      <c r="G197">
        <v>262</v>
      </c>
      <c r="H197">
        <f t="shared" si="8"/>
        <v>1.7130639876351559</v>
      </c>
      <c r="I197">
        <f t="shared" si="9"/>
        <v>12</v>
      </c>
      <c r="J197">
        <f t="shared" si="10"/>
        <v>60</v>
      </c>
    </row>
    <row r="198" spans="7:10" x14ac:dyDescent="0.2">
      <c r="G198">
        <v>263</v>
      </c>
      <c r="H198">
        <f t="shared" si="8"/>
        <v>1.6925487187270001</v>
      </c>
      <c r="I198">
        <f t="shared" si="9"/>
        <v>12</v>
      </c>
      <c r="J198">
        <f t="shared" si="10"/>
        <v>60</v>
      </c>
    </row>
    <row r="199" spans="7:10" x14ac:dyDescent="0.2">
      <c r="G199">
        <v>264</v>
      </c>
      <c r="H199">
        <f t="shared" si="8"/>
        <v>1.6721113068140916</v>
      </c>
      <c r="I199">
        <f t="shared" si="9"/>
        <v>12</v>
      </c>
      <c r="J199">
        <f t="shared" si="10"/>
        <v>60</v>
      </c>
    </row>
    <row r="200" spans="7:10" x14ac:dyDescent="0.2">
      <c r="G200">
        <v>265</v>
      </c>
      <c r="H200">
        <f t="shared" si="8"/>
        <v>1.6517511631835795</v>
      </c>
      <c r="I200">
        <f t="shared" si="9"/>
        <v>13</v>
      </c>
      <c r="J200">
        <f t="shared" si="10"/>
        <v>65</v>
      </c>
    </row>
    <row r="201" spans="7:10" x14ac:dyDescent="0.2">
      <c r="G201">
        <v>266</v>
      </c>
      <c r="H201">
        <f t="shared" si="8"/>
        <v>1.6314677057747673</v>
      </c>
      <c r="I201">
        <f t="shared" si="9"/>
        <v>13</v>
      </c>
      <c r="J201">
        <f t="shared" si="10"/>
        <v>65</v>
      </c>
    </row>
    <row r="202" spans="7:10" x14ac:dyDescent="0.2">
      <c r="G202">
        <v>267</v>
      </c>
      <c r="H202">
        <f t="shared" si="8"/>
        <v>1.6112603590792638</v>
      </c>
      <c r="I202">
        <f t="shared" si="9"/>
        <v>13</v>
      </c>
      <c r="J202">
        <f t="shared" si="10"/>
        <v>65</v>
      </c>
    </row>
    <row r="203" spans="7:10" x14ac:dyDescent="0.2">
      <c r="G203">
        <v>268</v>
      </c>
      <c r="H203">
        <f t="shared" si="8"/>
        <v>1.5911285540430171</v>
      </c>
      <c r="I203">
        <f t="shared" si="9"/>
        <v>13</v>
      </c>
      <c r="J203">
        <f t="shared" si="10"/>
        <v>65</v>
      </c>
    </row>
    <row r="204" spans="7:10" x14ac:dyDescent="0.2">
      <c r="G204">
        <v>269</v>
      </c>
      <c r="H204">
        <f t="shared" si="8"/>
        <v>1.5710717279701392</v>
      </c>
      <c r="I204">
        <f t="shared" si="9"/>
        <v>13</v>
      </c>
      <c r="J204">
        <f t="shared" si="10"/>
        <v>65</v>
      </c>
    </row>
    <row r="205" spans="7:10" x14ac:dyDescent="0.2">
      <c r="G205">
        <v>270</v>
      </c>
      <c r="H205">
        <f t="shared" si="8"/>
        <v>1.5510893244285562</v>
      </c>
      <c r="I205">
        <f t="shared" si="9"/>
        <v>13</v>
      </c>
      <c r="J205">
        <f t="shared" si="10"/>
        <v>65</v>
      </c>
    </row>
    <row r="206" spans="7:10" x14ac:dyDescent="0.2">
      <c r="G206">
        <v>271</v>
      </c>
      <c r="H206">
        <f t="shared" si="8"/>
        <v>1.5311807931573647</v>
      </c>
      <c r="I206">
        <f t="shared" si="9"/>
        <v>14</v>
      </c>
      <c r="J206">
        <f t="shared" si="10"/>
        <v>70</v>
      </c>
    </row>
    <row r="207" spans="7:10" x14ac:dyDescent="0.2">
      <c r="G207">
        <v>272</v>
      </c>
      <c r="H207">
        <f t="shared" si="8"/>
        <v>1.5113455899759352</v>
      </c>
      <c r="I207">
        <f t="shared" si="9"/>
        <v>14</v>
      </c>
      <c r="J207">
        <f t="shared" si="10"/>
        <v>70</v>
      </c>
    </row>
    <row r="208" spans="7:10" x14ac:dyDescent="0.2">
      <c r="G208">
        <v>273</v>
      </c>
      <c r="H208">
        <f t="shared" si="8"/>
        <v>1.4915831766946255</v>
      </c>
      <c r="I208">
        <f t="shared" si="9"/>
        <v>14</v>
      </c>
      <c r="J208">
        <f t="shared" si="10"/>
        <v>70</v>
      </c>
    </row>
    <row r="209" spans="7:10" x14ac:dyDescent="0.2">
      <c r="G209">
        <v>274</v>
      </c>
      <c r="H209">
        <f t="shared" si="8"/>
        <v>1.4718930210271886</v>
      </c>
      <c r="I209">
        <f t="shared" si="9"/>
        <v>14</v>
      </c>
      <c r="J209">
        <f t="shared" si="10"/>
        <v>70</v>
      </c>
    </row>
    <row r="210" spans="7:10" x14ac:dyDescent="0.2">
      <c r="G210">
        <v>275</v>
      </c>
      <c r="H210">
        <f t="shared" si="8"/>
        <v>1.4522745965047399</v>
      </c>
      <c r="I210">
        <f t="shared" si="9"/>
        <v>14</v>
      </c>
      <c r="J210">
        <f t="shared" si="10"/>
        <v>70</v>
      </c>
    </row>
    <row r="211" spans="7:10" x14ac:dyDescent="0.2">
      <c r="G211">
        <v>276</v>
      </c>
      <c r="H211">
        <f t="shared" si="8"/>
        <v>1.4327273823912989</v>
      </c>
      <c r="I211">
        <f t="shared" si="9"/>
        <v>14</v>
      </c>
      <c r="J211">
        <f t="shared" si="10"/>
        <v>70</v>
      </c>
    </row>
    <row r="212" spans="7:10" x14ac:dyDescent="0.2">
      <c r="G212">
        <v>277</v>
      </c>
      <c r="H212">
        <f t="shared" si="8"/>
        <v>1.4132508636008367</v>
      </c>
      <c r="I212">
        <f t="shared" si="9"/>
        <v>15</v>
      </c>
      <c r="J212">
        <f t="shared" si="10"/>
        <v>75</v>
      </c>
    </row>
    <row r="213" spans="7:10" x14ac:dyDescent="0.2">
      <c r="G213">
        <v>278</v>
      </c>
      <c r="H213">
        <f t="shared" si="8"/>
        <v>1.3938445306158549</v>
      </c>
      <c r="I213">
        <f t="shared" si="9"/>
        <v>15</v>
      </c>
      <c r="J213">
        <f t="shared" si="10"/>
        <v>75</v>
      </c>
    </row>
    <row r="214" spans="7:10" x14ac:dyDescent="0.2">
      <c r="G214">
        <v>279</v>
      </c>
      <c r="H214">
        <f t="shared" si="8"/>
        <v>1.3745078794073891</v>
      </c>
      <c r="I214">
        <f t="shared" si="9"/>
        <v>15</v>
      </c>
      <c r="J214">
        <f t="shared" si="10"/>
        <v>75</v>
      </c>
    </row>
    <row r="215" spans="7:10" x14ac:dyDescent="0.2">
      <c r="G215">
        <v>280</v>
      </c>
      <c r="H215">
        <f t="shared" si="8"/>
        <v>1.3552404113564762</v>
      </c>
      <c r="I215">
        <f t="shared" si="9"/>
        <v>15</v>
      </c>
      <c r="J215">
        <f t="shared" si="10"/>
        <v>75</v>
      </c>
    </row>
    <row r="216" spans="7:10" x14ac:dyDescent="0.2">
      <c r="G216">
        <v>281</v>
      </c>
      <c r="H216">
        <f t="shared" si="8"/>
        <v>1.3360416331770075</v>
      </c>
      <c r="I216">
        <f t="shared" si="9"/>
        <v>15</v>
      </c>
      <c r="J216">
        <f t="shared" si="10"/>
        <v>75</v>
      </c>
    </row>
    <row r="217" spans="7:10" x14ac:dyDescent="0.2">
      <c r="G217">
        <v>282</v>
      </c>
      <c r="H217">
        <f t="shared" si="8"/>
        <v>1.316911056839924</v>
      </c>
      <c r="I217">
        <f t="shared" si="9"/>
        <v>16</v>
      </c>
      <c r="J217">
        <f t="shared" si="10"/>
        <v>80</v>
      </c>
    </row>
    <row r="218" spans="7:10" x14ac:dyDescent="0.2">
      <c r="G218">
        <v>283</v>
      </c>
      <c r="H218">
        <f t="shared" si="8"/>
        <v>1.2978481994988016</v>
      </c>
      <c r="I218">
        <f t="shared" si="9"/>
        <v>16</v>
      </c>
      <c r="J218">
        <f t="shared" si="10"/>
        <v>80</v>
      </c>
    </row>
    <row r="219" spans="7:10" x14ac:dyDescent="0.2">
      <c r="G219">
        <v>284</v>
      </c>
      <c r="H219">
        <f t="shared" si="8"/>
        <v>1.2788525834167324</v>
      </c>
      <c r="I219">
        <f t="shared" si="9"/>
        <v>16</v>
      </c>
      <c r="J219">
        <f t="shared" si="10"/>
        <v>80</v>
      </c>
    </row>
    <row r="220" spans="7:10" x14ac:dyDescent="0.2">
      <c r="G220">
        <v>285</v>
      </c>
      <c r="H220">
        <f t="shared" si="8"/>
        <v>1.2599237358944713</v>
      </c>
      <c r="I220">
        <f t="shared" si="9"/>
        <v>16</v>
      </c>
      <c r="J220">
        <f t="shared" si="10"/>
        <v>80</v>
      </c>
    </row>
    <row r="221" spans="7:10" x14ac:dyDescent="0.2">
      <c r="G221">
        <v>286</v>
      </c>
      <c r="H221">
        <f t="shared" ref="H221:H284" si="11">$C$24*LOG10(G221)+$C$25</f>
        <v>1.2410611891998649</v>
      </c>
      <c r="I221">
        <f t="shared" ref="I221:I284" si="12">ROUNDUP($G$24/H221,0)</f>
        <v>17</v>
      </c>
      <c r="J221">
        <f t="shared" ref="J221:J284" si="13">I221*$G$25</f>
        <v>85</v>
      </c>
    </row>
    <row r="222" spans="7:10" x14ac:dyDescent="0.2">
      <c r="G222">
        <v>287</v>
      </c>
      <c r="H222">
        <f t="shared" si="11"/>
        <v>1.2222644804984917</v>
      </c>
      <c r="I222">
        <f t="shared" si="12"/>
        <v>17</v>
      </c>
      <c r="J222">
        <f t="shared" si="13"/>
        <v>85</v>
      </c>
    </row>
    <row r="223" spans="7:10" x14ac:dyDescent="0.2">
      <c r="G223">
        <v>288</v>
      </c>
      <c r="H223">
        <f t="shared" si="11"/>
        <v>1.2035331517855354</v>
      </c>
      <c r="I223">
        <f t="shared" si="12"/>
        <v>17</v>
      </c>
      <c r="J223">
        <f t="shared" si="13"/>
        <v>85</v>
      </c>
    </row>
    <row r="224" spans="7:10" x14ac:dyDescent="0.2">
      <c r="G224">
        <v>289</v>
      </c>
      <c r="H224">
        <f t="shared" si="11"/>
        <v>1.1848667498188057</v>
      </c>
      <c r="I224">
        <f t="shared" si="12"/>
        <v>17</v>
      </c>
      <c r="J224">
        <f t="shared" si="13"/>
        <v>85</v>
      </c>
    </row>
    <row r="225" spans="7:10" x14ac:dyDescent="0.2">
      <c r="G225">
        <v>290</v>
      </c>
      <c r="H225">
        <f t="shared" si="11"/>
        <v>1.1662648260529416</v>
      </c>
      <c r="I225">
        <f t="shared" si="12"/>
        <v>18</v>
      </c>
      <c r="J225">
        <f t="shared" si="13"/>
        <v>90</v>
      </c>
    </row>
    <row r="226" spans="7:10" x14ac:dyDescent="0.2">
      <c r="G226">
        <v>291</v>
      </c>
      <c r="H226">
        <f t="shared" si="11"/>
        <v>1.1477269365747489</v>
      </c>
      <c r="I226">
        <f t="shared" si="12"/>
        <v>18</v>
      </c>
      <c r="J226">
        <f t="shared" si="13"/>
        <v>90</v>
      </c>
    </row>
    <row r="227" spans="7:10" x14ac:dyDescent="0.2">
      <c r="G227">
        <v>292</v>
      </c>
      <c r="H227">
        <f t="shared" si="11"/>
        <v>1.1292526420396101</v>
      </c>
      <c r="I227">
        <f t="shared" si="12"/>
        <v>18</v>
      </c>
      <c r="J227">
        <f t="shared" si="13"/>
        <v>90</v>
      </c>
    </row>
    <row r="228" spans="7:10" x14ac:dyDescent="0.2">
      <c r="G228">
        <v>293</v>
      </c>
      <c r="H228">
        <f t="shared" si="11"/>
        <v>1.1108415076090417</v>
      </c>
      <c r="I228">
        <f t="shared" si="12"/>
        <v>19</v>
      </c>
      <c r="J228">
        <f t="shared" si="13"/>
        <v>95</v>
      </c>
    </row>
    <row r="229" spans="7:10" x14ac:dyDescent="0.2">
      <c r="G229">
        <v>294</v>
      </c>
      <c r="H229">
        <f t="shared" si="11"/>
        <v>1.0924931028892502</v>
      </c>
      <c r="I229">
        <f t="shared" si="12"/>
        <v>19</v>
      </c>
      <c r="J229">
        <f t="shared" si="13"/>
        <v>95</v>
      </c>
    </row>
    <row r="230" spans="7:10" x14ac:dyDescent="0.2">
      <c r="G230">
        <v>295</v>
      </c>
      <c r="H230">
        <f t="shared" si="11"/>
        <v>1.0742070018707786</v>
      </c>
      <c r="I230">
        <f t="shared" si="12"/>
        <v>19</v>
      </c>
      <c r="J230">
        <f t="shared" si="13"/>
        <v>95</v>
      </c>
    </row>
    <row r="231" spans="7:10" x14ac:dyDescent="0.2">
      <c r="G231">
        <v>296</v>
      </c>
      <c r="H231">
        <f t="shared" si="11"/>
        <v>1.0559827828691581</v>
      </c>
      <c r="I231">
        <f t="shared" si="12"/>
        <v>19</v>
      </c>
      <c r="J231">
        <f t="shared" si="13"/>
        <v>95</v>
      </c>
    </row>
    <row r="232" spans="7:10" x14ac:dyDescent="0.2">
      <c r="G232">
        <v>297</v>
      </c>
      <c r="H232">
        <f t="shared" si="11"/>
        <v>1.037820028466566</v>
      </c>
      <c r="I232">
        <f t="shared" si="12"/>
        <v>20</v>
      </c>
      <c r="J232">
        <f t="shared" si="13"/>
        <v>100</v>
      </c>
    </row>
    <row r="233" spans="7:10" x14ac:dyDescent="0.2">
      <c r="G233">
        <v>298</v>
      </c>
      <c r="H233">
        <f t="shared" si="11"/>
        <v>1.0197183254544342</v>
      </c>
      <c r="I233">
        <f t="shared" si="12"/>
        <v>20</v>
      </c>
      <c r="J233">
        <f t="shared" si="13"/>
        <v>100</v>
      </c>
    </row>
    <row r="234" spans="7:10" x14ac:dyDescent="0.2">
      <c r="G234">
        <v>299</v>
      </c>
      <c r="H234">
        <f t="shared" si="11"/>
        <v>1.0016772647770722</v>
      </c>
      <c r="I234">
        <f t="shared" si="12"/>
        <v>20</v>
      </c>
      <c r="J234">
        <f t="shared" si="13"/>
        <v>100</v>
      </c>
    </row>
    <row r="235" spans="7:10" x14ac:dyDescent="0.2">
      <c r="G235">
        <v>300</v>
      </c>
      <c r="H235">
        <f t="shared" si="11"/>
        <v>0.98369644147618374</v>
      </c>
      <c r="I235">
        <f t="shared" si="12"/>
        <v>21</v>
      </c>
      <c r="J235">
        <f t="shared" si="13"/>
        <v>105</v>
      </c>
    </row>
    <row r="236" spans="7:10" x14ac:dyDescent="0.2">
      <c r="G236">
        <v>301</v>
      </c>
      <c r="H236">
        <f t="shared" si="11"/>
        <v>0.96577545463633996</v>
      </c>
      <c r="I236">
        <f t="shared" si="12"/>
        <v>21</v>
      </c>
      <c r="J236">
        <f t="shared" si="13"/>
        <v>105</v>
      </c>
    </row>
    <row r="237" spans="7:10" x14ac:dyDescent="0.2">
      <c r="G237">
        <v>302</v>
      </c>
      <c r="H237">
        <f t="shared" si="11"/>
        <v>0.94791390733133341</v>
      </c>
      <c r="I237">
        <f t="shared" si="12"/>
        <v>22</v>
      </c>
      <c r="J237">
        <f t="shared" si="13"/>
        <v>110</v>
      </c>
    </row>
    <row r="238" spans="7:10" x14ac:dyDescent="0.2">
      <c r="G238">
        <v>303</v>
      </c>
      <c r="H238">
        <f t="shared" si="11"/>
        <v>0.93011140657142022</v>
      </c>
      <c r="I238">
        <f t="shared" si="12"/>
        <v>22</v>
      </c>
      <c r="J238">
        <f t="shared" si="13"/>
        <v>110</v>
      </c>
    </row>
    <row r="239" spans="7:10" x14ac:dyDescent="0.2">
      <c r="G239">
        <v>304</v>
      </c>
      <c r="H239">
        <f t="shared" si="11"/>
        <v>0.91236756325145052</v>
      </c>
      <c r="I239">
        <f t="shared" si="12"/>
        <v>22</v>
      </c>
      <c r="J239">
        <f t="shared" si="13"/>
        <v>110</v>
      </c>
    </row>
    <row r="240" spans="7:10" x14ac:dyDescent="0.2">
      <c r="G240">
        <v>305</v>
      </c>
      <c r="H240">
        <f t="shared" si="11"/>
        <v>0.89468199209985499</v>
      </c>
      <c r="I240">
        <f t="shared" si="12"/>
        <v>23</v>
      </c>
      <c r="J240">
        <f t="shared" si="13"/>
        <v>115</v>
      </c>
    </row>
    <row r="241" spans="7:10" x14ac:dyDescent="0.2">
      <c r="G241">
        <v>306</v>
      </c>
      <c r="H241">
        <f t="shared" si="11"/>
        <v>0.87705431162840597</v>
      </c>
      <c r="I241">
        <f t="shared" si="12"/>
        <v>23</v>
      </c>
      <c r="J241">
        <f t="shared" si="13"/>
        <v>115</v>
      </c>
    </row>
    <row r="242" spans="7:10" x14ac:dyDescent="0.2">
      <c r="G242">
        <v>307</v>
      </c>
      <c r="H242">
        <f t="shared" si="11"/>
        <v>0.85948414408288443</v>
      </c>
      <c r="I242">
        <f t="shared" si="12"/>
        <v>24</v>
      </c>
      <c r="J242">
        <f t="shared" si="13"/>
        <v>120</v>
      </c>
    </row>
    <row r="243" spans="7:10" x14ac:dyDescent="0.2">
      <c r="G243">
        <v>308</v>
      </c>
      <c r="H243">
        <f t="shared" si="11"/>
        <v>0.84197111539448954</v>
      </c>
      <c r="I243">
        <f t="shared" si="12"/>
        <v>24</v>
      </c>
      <c r="J243">
        <f t="shared" si="13"/>
        <v>120</v>
      </c>
    </row>
    <row r="244" spans="7:10" x14ac:dyDescent="0.2">
      <c r="G244">
        <v>309</v>
      </c>
      <c r="H244">
        <f t="shared" si="11"/>
        <v>0.82451485513204759</v>
      </c>
      <c r="I244">
        <f t="shared" si="12"/>
        <v>25</v>
      </c>
      <c r="J244">
        <f t="shared" si="13"/>
        <v>125</v>
      </c>
    </row>
    <row r="245" spans="7:10" x14ac:dyDescent="0.2">
      <c r="G245">
        <v>310</v>
      </c>
      <c r="H245">
        <f t="shared" si="11"/>
        <v>0.80711499645501661</v>
      </c>
      <c r="I245">
        <f t="shared" si="12"/>
        <v>25</v>
      </c>
      <c r="J245">
        <f t="shared" si="13"/>
        <v>125</v>
      </c>
    </row>
    <row r="246" spans="7:10" x14ac:dyDescent="0.2">
      <c r="G246">
        <v>311</v>
      </c>
      <c r="H246">
        <f t="shared" si="11"/>
        <v>0.78977117606721237</v>
      </c>
      <c r="I246">
        <f t="shared" si="12"/>
        <v>26</v>
      </c>
      <c r="J246">
        <f t="shared" si="13"/>
        <v>130</v>
      </c>
    </row>
    <row r="247" spans="7:10" x14ac:dyDescent="0.2">
      <c r="G247">
        <v>312</v>
      </c>
      <c r="H247">
        <f t="shared" si="11"/>
        <v>0.7724830341713087</v>
      </c>
      <c r="I247">
        <f t="shared" si="12"/>
        <v>26</v>
      </c>
      <c r="J247">
        <f t="shared" si="13"/>
        <v>130</v>
      </c>
    </row>
    <row r="248" spans="7:10" x14ac:dyDescent="0.2">
      <c r="G248">
        <v>313</v>
      </c>
      <c r="H248">
        <f t="shared" si="11"/>
        <v>0.75525021442403784</v>
      </c>
      <c r="I248">
        <f t="shared" si="12"/>
        <v>27</v>
      </c>
      <c r="J248">
        <f t="shared" si="13"/>
        <v>135</v>
      </c>
    </row>
    <row r="249" spans="7:10" x14ac:dyDescent="0.2">
      <c r="G249">
        <v>314</v>
      </c>
      <c r="H249">
        <f t="shared" si="11"/>
        <v>0.73807236389213315</v>
      </c>
      <c r="I249">
        <f t="shared" si="12"/>
        <v>28</v>
      </c>
      <c r="J249">
        <f t="shared" si="13"/>
        <v>140</v>
      </c>
    </row>
    <row r="250" spans="7:10" x14ac:dyDescent="0.2">
      <c r="G250">
        <v>315</v>
      </c>
      <c r="H250">
        <f t="shared" si="11"/>
        <v>0.72094913300895413</v>
      </c>
      <c r="I250">
        <f t="shared" si="12"/>
        <v>28</v>
      </c>
      <c r="J250">
        <f t="shared" si="13"/>
        <v>140</v>
      </c>
    </row>
    <row r="251" spans="7:10" x14ac:dyDescent="0.2">
      <c r="G251">
        <v>316</v>
      </c>
      <c r="H251">
        <f t="shared" si="11"/>
        <v>0.70388017553178983</v>
      </c>
      <c r="I251">
        <f t="shared" si="12"/>
        <v>29</v>
      </c>
      <c r="J251">
        <f t="shared" si="13"/>
        <v>145</v>
      </c>
    </row>
    <row r="252" spans="7:10" x14ac:dyDescent="0.2">
      <c r="G252">
        <v>317</v>
      </c>
      <c r="H252">
        <f t="shared" si="11"/>
        <v>0.68686514849987645</v>
      </c>
      <c r="I252">
        <f t="shared" si="12"/>
        <v>30</v>
      </c>
      <c r="J252">
        <f t="shared" si="13"/>
        <v>150</v>
      </c>
    </row>
    <row r="253" spans="7:10" x14ac:dyDescent="0.2">
      <c r="G253">
        <v>318</v>
      </c>
      <c r="H253">
        <f t="shared" si="11"/>
        <v>0.66990371219303313</v>
      </c>
      <c r="I253">
        <f t="shared" si="12"/>
        <v>30</v>
      </c>
      <c r="J253">
        <f t="shared" si="13"/>
        <v>150</v>
      </c>
    </row>
    <row r="254" spans="7:10" x14ac:dyDescent="0.2">
      <c r="G254">
        <v>319</v>
      </c>
      <c r="H254">
        <f t="shared" si="11"/>
        <v>0.6529955300909549</v>
      </c>
      <c r="I254">
        <f t="shared" si="12"/>
        <v>31</v>
      </c>
      <c r="J254">
        <f t="shared" si="13"/>
        <v>155</v>
      </c>
    </row>
    <row r="255" spans="7:10" x14ac:dyDescent="0.2">
      <c r="G255">
        <v>320</v>
      </c>
      <c r="H255">
        <f t="shared" si="11"/>
        <v>0.63614026883316654</v>
      </c>
      <c r="I255">
        <f t="shared" si="12"/>
        <v>32</v>
      </c>
      <c r="J255">
        <f t="shared" si="13"/>
        <v>160</v>
      </c>
    </row>
    <row r="256" spans="7:10" x14ac:dyDescent="0.2">
      <c r="G256">
        <v>321</v>
      </c>
      <c r="H256">
        <f t="shared" si="11"/>
        <v>0.61933759817958745</v>
      </c>
      <c r="I256">
        <f t="shared" si="12"/>
        <v>33</v>
      </c>
      <c r="J256">
        <f t="shared" si="13"/>
        <v>165</v>
      </c>
    </row>
    <row r="257" spans="7:10" x14ac:dyDescent="0.2">
      <c r="G257">
        <v>322</v>
      </c>
      <c r="H257">
        <f t="shared" si="11"/>
        <v>0.60258719097169688</v>
      </c>
      <c r="I257">
        <f t="shared" si="12"/>
        <v>34</v>
      </c>
      <c r="J257">
        <f t="shared" si="13"/>
        <v>170</v>
      </c>
    </row>
    <row r="258" spans="7:10" x14ac:dyDescent="0.2">
      <c r="G258">
        <v>323</v>
      </c>
      <c r="H258">
        <f t="shared" si="11"/>
        <v>0.58588872309432105</v>
      </c>
      <c r="I258">
        <f t="shared" si="12"/>
        <v>35</v>
      </c>
      <c r="J258">
        <f t="shared" si="13"/>
        <v>175</v>
      </c>
    </row>
    <row r="259" spans="7:10" x14ac:dyDescent="0.2">
      <c r="G259">
        <v>324</v>
      </c>
      <c r="H259">
        <f t="shared" si="11"/>
        <v>0.5692418734380098</v>
      </c>
      <c r="I259">
        <f t="shared" si="12"/>
        <v>36</v>
      </c>
      <c r="J259">
        <f t="shared" si="13"/>
        <v>180</v>
      </c>
    </row>
    <row r="260" spans="7:10" x14ac:dyDescent="0.2">
      <c r="G260">
        <v>325</v>
      </c>
      <c r="H260">
        <f t="shared" si="11"/>
        <v>0.552646323861957</v>
      </c>
      <c r="I260">
        <f t="shared" si="12"/>
        <v>37</v>
      </c>
      <c r="J260">
        <f t="shared" si="13"/>
        <v>185</v>
      </c>
    </row>
    <row r="261" spans="7:10" x14ac:dyDescent="0.2">
      <c r="G261">
        <v>326</v>
      </c>
      <c r="H261">
        <f t="shared" si="11"/>
        <v>0.53610175915755676</v>
      </c>
      <c r="I261">
        <f t="shared" si="12"/>
        <v>38</v>
      </c>
      <c r="J261">
        <f t="shared" si="13"/>
        <v>190</v>
      </c>
    </row>
    <row r="262" spans="7:10" x14ac:dyDescent="0.2">
      <c r="G262">
        <v>327</v>
      </c>
      <c r="H262">
        <f t="shared" si="11"/>
        <v>0.51960786701245354</v>
      </c>
      <c r="I262">
        <f t="shared" si="12"/>
        <v>39</v>
      </c>
      <c r="J262">
        <f t="shared" si="13"/>
        <v>195</v>
      </c>
    </row>
    <row r="263" spans="7:10" x14ac:dyDescent="0.2">
      <c r="G263">
        <v>328</v>
      </c>
      <c r="H263">
        <f t="shared" si="11"/>
        <v>0.5031643379751749</v>
      </c>
      <c r="I263">
        <f t="shared" si="12"/>
        <v>40</v>
      </c>
      <c r="J263">
        <f t="shared" si="13"/>
        <v>200</v>
      </c>
    </row>
    <row r="264" spans="7:10" x14ac:dyDescent="0.2">
      <c r="G264">
        <v>329</v>
      </c>
      <c r="H264">
        <f t="shared" si="11"/>
        <v>0.48677086542031489</v>
      </c>
      <c r="I264">
        <f t="shared" si="12"/>
        <v>42</v>
      </c>
      <c r="J264">
        <f t="shared" si="13"/>
        <v>210</v>
      </c>
    </row>
    <row r="265" spans="7:10" x14ac:dyDescent="0.2">
      <c r="G265">
        <v>330</v>
      </c>
      <c r="H265">
        <f t="shared" si="11"/>
        <v>0.47042714551419351</v>
      </c>
      <c r="I265">
        <f t="shared" si="12"/>
        <v>43</v>
      </c>
      <c r="J265">
        <f t="shared" si="13"/>
        <v>215</v>
      </c>
    </row>
    <row r="266" spans="7:10" x14ac:dyDescent="0.2">
      <c r="G266">
        <v>331</v>
      </c>
      <c r="H266">
        <f t="shared" si="11"/>
        <v>0.45413287718108464</v>
      </c>
      <c r="I266">
        <f t="shared" si="12"/>
        <v>45</v>
      </c>
      <c r="J266">
        <f t="shared" si="13"/>
        <v>225</v>
      </c>
    </row>
    <row r="267" spans="7:10" x14ac:dyDescent="0.2">
      <c r="G267">
        <v>332</v>
      </c>
      <c r="H267">
        <f t="shared" si="11"/>
        <v>0.43788776206994839</v>
      </c>
      <c r="I267">
        <f t="shared" si="12"/>
        <v>46</v>
      </c>
      <c r="J267">
        <f t="shared" si="13"/>
        <v>230</v>
      </c>
    </row>
    <row r="268" spans="7:10" x14ac:dyDescent="0.2">
      <c r="G268">
        <v>333</v>
      </c>
      <c r="H268">
        <f t="shared" si="11"/>
        <v>0.42169150452163251</v>
      </c>
      <c r="I268">
        <f t="shared" si="12"/>
        <v>48</v>
      </c>
      <c r="J268">
        <f t="shared" si="13"/>
        <v>240</v>
      </c>
    </row>
    <row r="269" spans="7:10" x14ac:dyDescent="0.2">
      <c r="G269">
        <v>334</v>
      </c>
      <c r="H269">
        <f t="shared" si="11"/>
        <v>0.40554381153659946</v>
      </c>
      <c r="I269">
        <f t="shared" si="12"/>
        <v>50</v>
      </c>
      <c r="J269">
        <f t="shared" si="13"/>
        <v>250</v>
      </c>
    </row>
    <row r="270" spans="7:10" x14ac:dyDescent="0.2">
      <c r="G270">
        <v>335</v>
      </c>
      <c r="H270">
        <f t="shared" si="11"/>
        <v>0.38944439274311904</v>
      </c>
      <c r="I270">
        <f t="shared" si="12"/>
        <v>52</v>
      </c>
      <c r="J270">
        <f t="shared" si="13"/>
        <v>260</v>
      </c>
    </row>
    <row r="271" spans="7:10" x14ac:dyDescent="0.2">
      <c r="G271">
        <v>336</v>
      </c>
      <c r="H271">
        <f t="shared" si="11"/>
        <v>0.37339296036592984</v>
      </c>
      <c r="I271">
        <f t="shared" si="12"/>
        <v>54</v>
      </c>
      <c r="J271">
        <f t="shared" si="13"/>
        <v>270</v>
      </c>
    </row>
    <row r="272" spans="7:10" x14ac:dyDescent="0.2">
      <c r="G272">
        <v>337</v>
      </c>
      <c r="H272">
        <f t="shared" si="11"/>
        <v>0.35738922919540173</v>
      </c>
      <c r="I272">
        <f t="shared" si="12"/>
        <v>56</v>
      </c>
      <c r="J272">
        <f t="shared" si="13"/>
        <v>280</v>
      </c>
    </row>
    <row r="273" spans="7:10" x14ac:dyDescent="0.2">
      <c r="G273">
        <v>338</v>
      </c>
      <c r="H273">
        <f t="shared" si="11"/>
        <v>0.34143291655707841</v>
      </c>
      <c r="I273">
        <f t="shared" si="12"/>
        <v>59</v>
      </c>
      <c r="J273">
        <f t="shared" si="13"/>
        <v>295</v>
      </c>
    </row>
    <row r="274" spans="7:10" x14ac:dyDescent="0.2">
      <c r="G274">
        <v>339</v>
      </c>
      <c r="H274">
        <f t="shared" si="11"/>
        <v>0.32552374228178138</v>
      </c>
      <c r="I274">
        <f t="shared" si="12"/>
        <v>62</v>
      </c>
      <c r="J274">
        <f t="shared" si="13"/>
        <v>310</v>
      </c>
    </row>
    <row r="275" spans="7:10" x14ac:dyDescent="0.2">
      <c r="G275">
        <v>340</v>
      </c>
      <c r="H275">
        <f t="shared" si="11"/>
        <v>0.30966142867603708</v>
      </c>
      <c r="I275">
        <f t="shared" si="12"/>
        <v>65</v>
      </c>
      <c r="J275">
        <f t="shared" si="13"/>
        <v>325</v>
      </c>
    </row>
    <row r="276" spans="7:10" x14ac:dyDescent="0.2">
      <c r="G276">
        <v>341</v>
      </c>
      <c r="H276">
        <f t="shared" si="11"/>
        <v>0.29384570049302994</v>
      </c>
      <c r="I276">
        <f t="shared" si="12"/>
        <v>69</v>
      </c>
      <c r="J276">
        <f t="shared" si="13"/>
        <v>345</v>
      </c>
    </row>
    <row r="277" spans="7:10" x14ac:dyDescent="0.2">
      <c r="G277">
        <v>342</v>
      </c>
      <c r="H277">
        <f t="shared" si="11"/>
        <v>0.27807628490392489</v>
      </c>
      <c r="I277">
        <f t="shared" si="12"/>
        <v>72</v>
      </c>
      <c r="J277">
        <f t="shared" si="13"/>
        <v>360</v>
      </c>
    </row>
    <row r="278" spans="7:10" x14ac:dyDescent="0.2">
      <c r="G278">
        <v>343</v>
      </c>
      <c r="H278">
        <f t="shared" si="11"/>
        <v>0.26235291146964457</v>
      </c>
      <c r="I278">
        <f t="shared" si="12"/>
        <v>77</v>
      </c>
      <c r="J278">
        <f t="shared" si="13"/>
        <v>385</v>
      </c>
    </row>
    <row r="279" spans="7:10" x14ac:dyDescent="0.2">
      <c r="G279">
        <v>344</v>
      </c>
      <c r="H279">
        <f t="shared" si="11"/>
        <v>0.24667531211302673</v>
      </c>
      <c r="I279">
        <f t="shared" si="12"/>
        <v>82</v>
      </c>
      <c r="J279">
        <f t="shared" si="13"/>
        <v>410</v>
      </c>
    </row>
    <row r="280" spans="7:10" x14ac:dyDescent="0.2">
      <c r="G280">
        <v>345</v>
      </c>
      <c r="H280">
        <f t="shared" si="11"/>
        <v>0.23104322109140085</v>
      </c>
      <c r="I280">
        <f t="shared" si="12"/>
        <v>87</v>
      </c>
      <c r="J280">
        <f t="shared" si="13"/>
        <v>435</v>
      </c>
    </row>
    <row r="281" spans="7:10" x14ac:dyDescent="0.2">
      <c r="G281">
        <v>346</v>
      </c>
      <c r="H281">
        <f t="shared" si="11"/>
        <v>0.21545637496956616</v>
      </c>
      <c r="I281">
        <f t="shared" si="12"/>
        <v>93</v>
      </c>
      <c r="J281">
        <f t="shared" si="13"/>
        <v>465</v>
      </c>
    </row>
    <row r="282" spans="7:10" x14ac:dyDescent="0.2">
      <c r="G282">
        <v>347</v>
      </c>
      <c r="H282">
        <f t="shared" si="11"/>
        <v>0.19991451259316761</v>
      </c>
      <c r="I282">
        <f t="shared" si="12"/>
        <v>101</v>
      </c>
      <c r="J282">
        <f t="shared" si="13"/>
        <v>505</v>
      </c>
    </row>
    <row r="283" spans="7:10" x14ac:dyDescent="0.2">
      <c r="G283">
        <v>348</v>
      </c>
      <c r="H283">
        <f t="shared" si="11"/>
        <v>0.18441737506239875</v>
      </c>
      <c r="I283">
        <f t="shared" si="12"/>
        <v>109</v>
      </c>
      <c r="J283">
        <f t="shared" si="13"/>
        <v>545</v>
      </c>
    </row>
    <row r="284" spans="7:10" x14ac:dyDescent="0.2">
      <c r="G284">
        <v>349</v>
      </c>
      <c r="H284">
        <f t="shared" si="11"/>
        <v>0.16896470570616984</v>
      </c>
      <c r="I284">
        <f t="shared" si="12"/>
        <v>119</v>
      </c>
      <c r="J284">
        <f t="shared" si="13"/>
        <v>595</v>
      </c>
    </row>
    <row r="285" spans="7:10" x14ac:dyDescent="0.2">
      <c r="G285">
        <v>350</v>
      </c>
      <c r="H285">
        <f t="shared" ref="H285:H294" si="14">$C$24*LOG10(G285)+$C$25</f>
        <v>0.15355625005658169</v>
      </c>
      <c r="I285">
        <f t="shared" ref="I285:I294" si="15">ROUNDUP($G$24/H285,0)</f>
        <v>131</v>
      </c>
      <c r="J285">
        <f t="shared" ref="J285:J294" si="16">I285*$G$25</f>
        <v>655</v>
      </c>
    </row>
    <row r="286" spans="7:10" x14ac:dyDescent="0.2">
      <c r="G286">
        <v>351</v>
      </c>
      <c r="H286">
        <f t="shared" si="14"/>
        <v>0.13819175582378307</v>
      </c>
      <c r="I286">
        <f t="shared" si="15"/>
        <v>145</v>
      </c>
      <c r="J286">
        <f t="shared" si="16"/>
        <v>725</v>
      </c>
    </row>
    <row r="287" spans="7:10" x14ac:dyDescent="0.2">
      <c r="G287">
        <v>352</v>
      </c>
      <c r="H287">
        <f t="shared" si="14"/>
        <v>0.12287097287117277</v>
      </c>
      <c r="I287">
        <f t="shared" si="15"/>
        <v>163</v>
      </c>
      <c r="J287">
        <f t="shared" si="16"/>
        <v>815</v>
      </c>
    </row>
    <row r="288" spans="7:10" x14ac:dyDescent="0.2">
      <c r="G288">
        <v>353</v>
      </c>
      <c r="H288">
        <f t="shared" si="14"/>
        <v>0.10759365319099956</v>
      </c>
      <c r="I288">
        <f t="shared" si="15"/>
        <v>186</v>
      </c>
      <c r="J288">
        <f t="shared" si="16"/>
        <v>930</v>
      </c>
    </row>
    <row r="289" spans="7:10" x14ac:dyDescent="0.2">
      <c r="G289">
        <v>354</v>
      </c>
      <c r="H289">
        <f t="shared" si="14"/>
        <v>9.2359550880232177E-2</v>
      </c>
      <c r="I289">
        <f t="shared" si="15"/>
        <v>217</v>
      </c>
      <c r="J289">
        <f t="shared" si="16"/>
        <v>1085</v>
      </c>
    </row>
    <row r="290" spans="7:10" x14ac:dyDescent="0.2">
      <c r="G290">
        <v>355</v>
      </c>
      <c r="H290">
        <f t="shared" si="14"/>
        <v>7.7168422116830726E-2</v>
      </c>
      <c r="I290">
        <f t="shared" si="15"/>
        <v>260</v>
      </c>
      <c r="J290">
        <f t="shared" si="16"/>
        <v>1300</v>
      </c>
    </row>
    <row r="291" spans="7:10" x14ac:dyDescent="0.2">
      <c r="G291">
        <v>356</v>
      </c>
      <c r="H291">
        <f t="shared" si="14"/>
        <v>6.2020025136344969E-2</v>
      </c>
      <c r="I291">
        <f t="shared" si="15"/>
        <v>323</v>
      </c>
      <c r="J291">
        <f t="shared" si="16"/>
        <v>1615</v>
      </c>
    </row>
    <row r="292" spans="7:10" x14ac:dyDescent="0.2">
      <c r="G292">
        <v>357</v>
      </c>
      <c r="H292">
        <f t="shared" si="14"/>
        <v>4.6914120208803922E-2</v>
      </c>
      <c r="I292">
        <f t="shared" si="15"/>
        <v>427</v>
      </c>
      <c r="J292">
        <f t="shared" si="16"/>
        <v>2135</v>
      </c>
    </row>
    <row r="293" spans="7:10" x14ac:dyDescent="0.2">
      <c r="G293">
        <v>358</v>
      </c>
      <c r="H293">
        <f t="shared" si="14"/>
        <v>3.1850469615953614E-2</v>
      </c>
      <c r="I293">
        <f t="shared" si="15"/>
        <v>628</v>
      </c>
      <c r="J293">
        <f t="shared" si="16"/>
        <v>3140</v>
      </c>
    </row>
    <row r="294" spans="7:10" x14ac:dyDescent="0.2">
      <c r="G294">
        <v>359</v>
      </c>
      <c r="H294">
        <f t="shared" si="14"/>
        <v>1.6828837628839466E-2</v>
      </c>
      <c r="I294">
        <f t="shared" si="15"/>
        <v>1189</v>
      </c>
      <c r="J294">
        <f t="shared" si="16"/>
        <v>5945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PA data</vt:lpstr>
      <vt:lpstr>PA model</vt:lpstr>
      <vt:lpstr>LNA data</vt:lpstr>
      <vt:lpstr>LNA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Mikko Hietanen</cp:lastModifiedBy>
  <cp:revision>47</cp:revision>
  <dcterms:created xsi:type="dcterms:W3CDTF">2020-09-23T15:48:24Z</dcterms:created>
  <dcterms:modified xsi:type="dcterms:W3CDTF">2023-11-14T12:30:35Z</dcterms:modified>
  <dc:language>en-US</dc:language>
</cp:coreProperties>
</file>