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hirsc\OneDrive\Documents\ExperimentalDesign\"/>
    </mc:Choice>
  </mc:AlternateContent>
  <xr:revisionPtr revIDLastSave="0" documentId="13_ncr:1_{52E8821F-F5B9-40DF-891A-2ADD69F1AD46}" xr6:coauthVersionLast="38" xr6:coauthVersionMax="40" xr10:uidLastSave="{00000000-0000-0000-0000-000000000000}"/>
  <bookViews>
    <workbookView xWindow="0" yWindow="0" windowWidth="15345" windowHeight="3810" xr2:uid="{00000000-000D-0000-FFFF-FFFF00000000}"/>
  </bookViews>
  <sheets>
    <sheet name="Qualit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1" l="1"/>
  <c r="AW13" i="1" l="1"/>
  <c r="AX13" i="1"/>
  <c r="AY13" i="1"/>
  <c r="AZ13" i="1"/>
  <c r="AW14" i="1"/>
  <c r="AX14" i="1"/>
  <c r="AY14" i="1"/>
  <c r="AZ14" i="1"/>
  <c r="AW15" i="1"/>
  <c r="AX15" i="1"/>
  <c r="AY15" i="1"/>
  <c r="AZ15" i="1"/>
  <c r="AW16" i="1"/>
  <c r="AX16" i="1"/>
  <c r="AY16" i="1"/>
  <c r="AZ16" i="1"/>
  <c r="AW17" i="1"/>
  <c r="AX17" i="1"/>
  <c r="AY17" i="1"/>
  <c r="AZ17" i="1"/>
  <c r="AW18" i="1"/>
  <c r="AX18" i="1"/>
  <c r="AY18" i="1"/>
  <c r="AZ18" i="1"/>
  <c r="AW19" i="1"/>
  <c r="AX19" i="1"/>
  <c r="AY19" i="1"/>
  <c r="AZ19" i="1"/>
  <c r="AX12" i="1"/>
  <c r="AY12" i="1"/>
  <c r="AZ12" i="1"/>
  <c r="AR13" i="1"/>
  <c r="AS13" i="1"/>
  <c r="AT13" i="1"/>
  <c r="AU13" i="1"/>
  <c r="AR14" i="1"/>
  <c r="AS14" i="1"/>
  <c r="AT14" i="1"/>
  <c r="AU14" i="1"/>
  <c r="AR15" i="1"/>
  <c r="AS15" i="1"/>
  <c r="AT15" i="1"/>
  <c r="AU15" i="1"/>
  <c r="AR16" i="1"/>
  <c r="AS16" i="1"/>
  <c r="AT16" i="1"/>
  <c r="AU16" i="1"/>
  <c r="AR17" i="1"/>
  <c r="AS17" i="1"/>
  <c r="AT17" i="1"/>
  <c r="AU17" i="1"/>
  <c r="AR18" i="1"/>
  <c r="AS18" i="1"/>
  <c r="AT18" i="1"/>
  <c r="AU18" i="1"/>
  <c r="AR19" i="1"/>
  <c r="AS19" i="1"/>
  <c r="AT19" i="1"/>
  <c r="AU19" i="1"/>
  <c r="AS12" i="1"/>
  <c r="AT12" i="1"/>
  <c r="AU12" i="1"/>
  <c r="AR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N12" i="1"/>
  <c r="AO12" i="1"/>
  <c r="AP12" i="1"/>
  <c r="AM12" i="1"/>
  <c r="AH12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I16" i="1"/>
  <c r="AJ16" i="1"/>
  <c r="AK16" i="1"/>
  <c r="AI17" i="1"/>
  <c r="AJ17" i="1"/>
  <c r="AK17" i="1"/>
  <c r="AI18" i="1"/>
  <c r="AJ18" i="1"/>
  <c r="AK18" i="1"/>
  <c r="AI19" i="1"/>
  <c r="AJ19" i="1"/>
  <c r="AK19" i="1"/>
  <c r="AH13" i="1"/>
  <c r="AH14" i="1"/>
  <c r="AH15" i="1"/>
  <c r="AH16" i="1"/>
  <c r="AH17" i="1"/>
  <c r="AH18" i="1"/>
  <c r="AH19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D12" i="1"/>
  <c r="AE12" i="1"/>
  <c r="AF12" i="1"/>
  <c r="AC12" i="1"/>
  <c r="AW12" i="1" s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Y12" i="1"/>
  <c r="Z12" i="1"/>
  <c r="AA12" i="1"/>
  <c r="X12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S13" i="1"/>
  <c r="S14" i="1"/>
  <c r="S15" i="1"/>
  <c r="S16" i="1"/>
  <c r="S17" i="1"/>
  <c r="S18" i="1"/>
  <c r="S19" i="1"/>
  <c r="S12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N13" i="1"/>
  <c r="N14" i="1"/>
  <c r="N15" i="1"/>
  <c r="N16" i="1"/>
  <c r="N17" i="1"/>
  <c r="N18" i="1"/>
  <c r="N19" i="1"/>
  <c r="N12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AR3" i="1"/>
  <c r="AS3" i="1"/>
  <c r="AT3" i="1"/>
  <c r="AU3" i="1"/>
  <c r="AR4" i="1"/>
  <c r="AS4" i="1"/>
  <c r="AT4" i="1"/>
  <c r="AU4" i="1"/>
  <c r="AR5" i="1"/>
  <c r="AS5" i="1"/>
  <c r="AT5" i="1"/>
  <c r="AU5" i="1"/>
  <c r="AR6" i="1"/>
  <c r="AS6" i="1"/>
  <c r="AT6" i="1"/>
  <c r="AU6" i="1"/>
  <c r="AR7" i="1"/>
  <c r="AS7" i="1"/>
  <c r="AT7" i="1"/>
  <c r="AU7" i="1"/>
  <c r="AR8" i="1"/>
  <c r="AS8" i="1"/>
  <c r="AT8" i="1"/>
  <c r="AU8" i="1"/>
  <c r="AR9" i="1"/>
  <c r="AS9" i="1"/>
  <c r="AT9" i="1"/>
  <c r="AU9" i="1"/>
  <c r="AS2" i="1"/>
  <c r="AT2" i="1"/>
  <c r="AU2" i="1"/>
  <c r="AR2" i="1"/>
  <c r="AP9" i="1"/>
  <c r="AO9" i="1"/>
  <c r="AN9" i="1"/>
  <c r="AM9" i="1"/>
  <c r="AP8" i="1"/>
  <c r="AO8" i="1"/>
  <c r="AN8" i="1"/>
  <c r="AM8" i="1"/>
  <c r="AP7" i="1"/>
  <c r="AO7" i="1"/>
  <c r="AN7" i="1"/>
  <c r="AM7" i="1"/>
  <c r="AP6" i="1"/>
  <c r="AO6" i="1"/>
  <c r="AN6" i="1"/>
  <c r="AM6" i="1"/>
  <c r="AN5" i="1"/>
  <c r="AO5" i="1"/>
  <c r="AP5" i="1"/>
  <c r="AN4" i="1"/>
  <c r="AO4" i="1"/>
  <c r="AP4" i="1"/>
  <c r="AN3" i="1"/>
  <c r="AO3" i="1"/>
  <c r="AP3" i="1"/>
  <c r="AN2" i="1"/>
  <c r="AO2" i="1"/>
  <c r="AP2" i="1"/>
  <c r="AM5" i="1"/>
  <c r="AM4" i="1"/>
  <c r="AM3" i="1"/>
  <c r="AM2" i="1"/>
  <c r="AI2" i="1"/>
  <c r="AJ2" i="1"/>
  <c r="AK2" i="1"/>
  <c r="AI3" i="1"/>
  <c r="AJ3" i="1"/>
  <c r="AK3" i="1"/>
  <c r="AI4" i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H9" i="1"/>
  <c r="AH7" i="1"/>
  <c r="AH5" i="1"/>
  <c r="AH8" i="1"/>
  <c r="AH6" i="1"/>
  <c r="AH3" i="1"/>
  <c r="AH4" i="1"/>
  <c r="AH2" i="1"/>
  <c r="AC9" i="1"/>
  <c r="AD9" i="1"/>
  <c r="AE9" i="1"/>
  <c r="AF9" i="1"/>
  <c r="AD8" i="1"/>
  <c r="AE8" i="1"/>
  <c r="AF8" i="1"/>
  <c r="AC8" i="1"/>
  <c r="AC7" i="1"/>
  <c r="AD7" i="1"/>
  <c r="AE7" i="1"/>
  <c r="AF7" i="1"/>
  <c r="AD6" i="1"/>
  <c r="AE6" i="1"/>
  <c r="AF6" i="1"/>
  <c r="AC6" i="1"/>
  <c r="AC5" i="1"/>
  <c r="AD5" i="1"/>
  <c r="AE5" i="1"/>
  <c r="AF5" i="1"/>
  <c r="AD4" i="1"/>
  <c r="AE4" i="1"/>
  <c r="AF4" i="1"/>
  <c r="AC4" i="1"/>
  <c r="AC3" i="1"/>
  <c r="AD3" i="1"/>
  <c r="AE3" i="1"/>
  <c r="AF3" i="1"/>
  <c r="AD2" i="1"/>
  <c r="AE2" i="1"/>
  <c r="AF2" i="1"/>
  <c r="AA9" i="1"/>
  <c r="Z9" i="1"/>
  <c r="Y9" i="1"/>
  <c r="X9" i="1"/>
  <c r="AA7" i="1"/>
  <c r="Z7" i="1"/>
  <c r="Y7" i="1"/>
  <c r="X7" i="1"/>
  <c r="AA5" i="1"/>
  <c r="Z5" i="1"/>
  <c r="Y5" i="1"/>
  <c r="X5" i="1"/>
  <c r="Y3" i="1"/>
  <c r="Z3" i="1"/>
  <c r="AA3" i="1"/>
  <c r="X3" i="1"/>
  <c r="AA8" i="1"/>
  <c r="Z8" i="1"/>
  <c r="Y8" i="1"/>
  <c r="X8" i="1"/>
  <c r="AA6" i="1"/>
  <c r="Z6" i="1"/>
  <c r="Y6" i="1"/>
  <c r="X6" i="1"/>
  <c r="AA4" i="1"/>
  <c r="Z4" i="1"/>
  <c r="Y4" i="1"/>
  <c r="X4" i="1"/>
  <c r="Y2" i="1"/>
  <c r="Z2" i="1"/>
  <c r="AA2" i="1"/>
  <c r="X2" i="1"/>
  <c r="V7" i="1"/>
  <c r="U7" i="1"/>
  <c r="T7" i="1"/>
  <c r="S7" i="1"/>
  <c r="V6" i="1"/>
  <c r="U6" i="1"/>
  <c r="T6" i="1"/>
  <c r="S6" i="1"/>
  <c r="T2" i="1"/>
  <c r="U2" i="1"/>
  <c r="V2" i="1"/>
  <c r="T3" i="1"/>
  <c r="U3" i="1"/>
  <c r="V3" i="1"/>
  <c r="S3" i="1"/>
  <c r="S2" i="1"/>
  <c r="V9" i="1"/>
  <c r="U9" i="1"/>
  <c r="T9" i="1"/>
  <c r="S9" i="1"/>
  <c r="V8" i="1"/>
  <c r="U8" i="1"/>
  <c r="T8" i="1"/>
  <c r="S8" i="1"/>
  <c r="S5" i="1"/>
  <c r="T5" i="1"/>
  <c r="U5" i="1"/>
  <c r="V5" i="1"/>
  <c r="T4" i="1"/>
  <c r="U4" i="1"/>
  <c r="V4" i="1"/>
  <c r="S4" i="1"/>
  <c r="N7" i="1"/>
  <c r="O7" i="1"/>
  <c r="P7" i="1"/>
  <c r="Q7" i="1"/>
  <c r="N8" i="1"/>
  <c r="O8" i="1"/>
  <c r="P8" i="1"/>
  <c r="Q8" i="1"/>
  <c r="N9" i="1"/>
  <c r="O9" i="1"/>
  <c r="P9" i="1"/>
  <c r="Q9" i="1"/>
  <c r="O6" i="1"/>
  <c r="P6" i="1"/>
  <c r="Q6" i="1"/>
  <c r="N6" i="1"/>
  <c r="N3" i="1"/>
  <c r="O3" i="1"/>
  <c r="P3" i="1"/>
  <c r="Q3" i="1"/>
  <c r="N4" i="1"/>
  <c r="O4" i="1"/>
  <c r="P4" i="1"/>
  <c r="Q4" i="1"/>
  <c r="N5" i="1"/>
  <c r="O5" i="1"/>
  <c r="P5" i="1"/>
  <c r="Q5" i="1"/>
  <c r="O2" i="1"/>
  <c r="P2" i="1"/>
  <c r="Q2" i="1"/>
  <c r="N2" i="1"/>
  <c r="J2" i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<sst xmlns="http://schemas.openxmlformats.org/spreadsheetml/2006/main" count="47" uniqueCount="21">
  <si>
    <t>Fee Level</t>
  </si>
  <si>
    <t>Scope</t>
  </si>
  <si>
    <t>Supervision</t>
  </si>
  <si>
    <t>Quality Measures</t>
  </si>
  <si>
    <t>Mean</t>
  </si>
  <si>
    <t>Fee</t>
  </si>
  <si>
    <t>Supervisor</t>
  </si>
  <si>
    <t>Fee x Scope</t>
  </si>
  <si>
    <t>High</t>
  </si>
  <si>
    <t>In-House</t>
  </si>
  <si>
    <t>Local Supervisors</t>
  </si>
  <si>
    <t>Traveling Supervisors</t>
  </si>
  <si>
    <t>Sub-Contracted</t>
  </si>
  <si>
    <t>Low</t>
  </si>
  <si>
    <t>Fee x Supervision</t>
  </si>
  <si>
    <t>Scope x Supervision</t>
  </si>
  <si>
    <t>Fee*Scope*Supervision</t>
  </si>
  <si>
    <t>EFFECTS</t>
  </si>
  <si>
    <t>=</t>
  </si>
  <si>
    <t>+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</si>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</sst>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9"/>
  <sheetViews>
    <sheetView tabSelected="1" topLeftCell="U1" zoomScale="70" zoomScaleNormal="70" workbookViewId="0">
      <selection activeCell="AW12" sqref="AW12"/>
    </sheetView>
  </sheetViews>
  <sheetFormatPr defaultRowHeight="15" x14ac:dyDescent="0.25"/>
  <cols>
    <col min="1" max="1" width="9.140625" customWidth="1"/>
    <col min="8" max="8" width="3.28515625" customWidth="1"/>
    <col min="13" max="13" width="3.42578125" customWidth="1"/>
    <col min="18" max="18" width="2.5703125" customWidth="1"/>
    <col min="19" max="19" width="9.42578125" customWidth="1"/>
    <col min="23" max="23" width="3.42578125" customWidth="1"/>
    <col min="28" max="28" width="4.7109375" customWidth="1"/>
    <col min="29" max="29" width="8.28515625" customWidth="1"/>
    <col min="33" max="33" width="4" customWidth="1"/>
    <col min="38" max="38" width="2.140625" customWidth="1"/>
    <col min="43" max="43" width="3.5703125" customWidth="1"/>
    <col min="48" max="48" width="4.28515625" customWidth="1"/>
  </cols>
  <sheetData>
    <row r="1" spans="1:52" x14ac:dyDescent="0.25">
      <c r="A1" t="s">
        <v>0</v>
      </c>
      <c r="B1" t="s">
        <v>1</v>
      </c>
      <c r="C1" t="s">
        <v>2</v>
      </c>
      <c r="D1" s="3" t="s">
        <v>3</v>
      </c>
      <c r="E1" s="3"/>
      <c r="F1" s="3"/>
      <c r="G1" s="3"/>
      <c r="I1" t="s">
        <v>4</v>
      </c>
      <c r="N1" t="s">
        <v>5</v>
      </c>
      <c r="S1" t="s">
        <v>1</v>
      </c>
      <c r="X1" t="s">
        <v>6</v>
      </c>
      <c r="AC1" t="s">
        <v>7</v>
      </c>
      <c r="AH1" t="s">
        <v>14</v>
      </c>
      <c r="AM1" t="s">
        <v>15</v>
      </c>
      <c r="AR1" t="s">
        <v>16</v>
      </c>
    </row>
    <row r="2" spans="1:52" x14ac:dyDescent="0.25">
      <c r="A2" t="s">
        <v>8</v>
      </c>
      <c r="B2" t="s">
        <v>9</v>
      </c>
      <c r="C2" t="s">
        <v>10</v>
      </c>
      <c r="D2">
        <v>124.3</v>
      </c>
      <c r="E2">
        <v>120.6</v>
      </c>
      <c r="F2">
        <v>120.7</v>
      </c>
      <c r="G2">
        <v>122.6</v>
      </c>
      <c r="I2" s="1">
        <f>AVERAGE($D$2:$G$9)</f>
        <v>95.146875000000009</v>
      </c>
      <c r="J2" s="1">
        <f t="shared" ref="J2:L2" si="0">AVERAGE($D$2:$G$9)</f>
        <v>95.146875000000009</v>
      </c>
      <c r="K2" s="1">
        <f t="shared" si="0"/>
        <v>95.146875000000009</v>
      </c>
      <c r="L2" s="1">
        <f t="shared" si="0"/>
        <v>95.146875000000009</v>
      </c>
      <c r="M2" s="1"/>
      <c r="N2" s="1">
        <f>AVERAGE($D$2:$G$5)</f>
        <v>110.72500000000001</v>
      </c>
      <c r="O2" s="1">
        <f t="shared" ref="O2:Q5" si="1">AVERAGE($D$2:$G$5)</f>
        <v>110.72500000000001</v>
      </c>
      <c r="P2" s="1">
        <f t="shared" si="1"/>
        <v>110.72500000000001</v>
      </c>
      <c r="Q2" s="1">
        <f t="shared" si="1"/>
        <v>110.72500000000001</v>
      </c>
      <c r="R2" s="1"/>
      <c r="S2" s="1">
        <f>AVERAGE($D$2:$G$3,$D$6:$G$7)</f>
        <v>101.24999999999999</v>
      </c>
      <c r="T2" s="1">
        <f t="shared" ref="T2:V3" si="2">AVERAGE($D$2:$G$3,$D$6:$G$7)</f>
        <v>101.24999999999999</v>
      </c>
      <c r="U2" s="1">
        <f t="shared" si="2"/>
        <v>101.24999999999999</v>
      </c>
      <c r="V2" s="1">
        <f t="shared" si="2"/>
        <v>101.24999999999999</v>
      </c>
      <c r="W2" s="1"/>
      <c r="X2" s="1">
        <f>AVERAGE($D$2:$G$2,$D$4:$G$4,$D$6:$G$6,$D$8:$G$8)</f>
        <v>104.0625</v>
      </c>
      <c r="Y2" s="1">
        <f t="shared" ref="Y2:AA8" si="3">AVERAGE($D$2:$G$2,$D$4:$G$4,$D$6:$G$6,$D$8:$G$8)</f>
        <v>104.0625</v>
      </c>
      <c r="Z2" s="1">
        <f t="shared" si="3"/>
        <v>104.0625</v>
      </c>
      <c r="AA2" s="1">
        <f t="shared" si="3"/>
        <v>104.0625</v>
      </c>
      <c r="AC2" s="1">
        <f>AVERAGE($D$2:$G$3)</f>
        <v>116.65</v>
      </c>
      <c r="AD2" s="1">
        <f t="shared" ref="AD2:AF3" si="4">AVERAGE($D$2:$G$3)</f>
        <v>116.65</v>
      </c>
      <c r="AE2" s="1">
        <f t="shared" si="4"/>
        <v>116.65</v>
      </c>
      <c r="AF2" s="1">
        <f t="shared" si="4"/>
        <v>116.65</v>
      </c>
      <c r="AH2" s="1">
        <f>AVERAGE($D$2:$G$2,$D$4:$G$4)</f>
        <v>119.48749999999998</v>
      </c>
      <c r="AI2" s="1">
        <f t="shared" ref="AI2:AK2" si="5">AVERAGE($D$2:$G$2,$D$4:$G$4)</f>
        <v>119.48749999999998</v>
      </c>
      <c r="AJ2" s="1">
        <f t="shared" si="5"/>
        <v>119.48749999999998</v>
      </c>
      <c r="AK2" s="1">
        <f t="shared" si="5"/>
        <v>119.48749999999998</v>
      </c>
      <c r="AM2" s="1">
        <f>AVERAGE($D$2:$G$2,$D$6:$G$6)</f>
        <v>106.89999999999998</v>
      </c>
      <c r="AN2" s="1">
        <f t="shared" ref="AN2:AP2" si="6">AVERAGE($D$2:$G$2,$D$6:$G$6)</f>
        <v>106.89999999999998</v>
      </c>
      <c r="AO2" s="1">
        <f t="shared" si="6"/>
        <v>106.89999999999998</v>
      </c>
      <c r="AP2" s="1">
        <f t="shared" si="6"/>
        <v>106.89999999999998</v>
      </c>
      <c r="AR2" s="1">
        <f>AVERAGE($D2:$G2)</f>
        <v>122.04999999999998</v>
      </c>
      <c r="AS2" s="1">
        <f t="shared" ref="AS2:AU9" si="7">AVERAGE($D2:$G2)</f>
        <v>122.04999999999998</v>
      </c>
      <c r="AT2" s="1">
        <f t="shared" si="7"/>
        <v>122.04999999999998</v>
      </c>
      <c r="AU2" s="1">
        <f t="shared" si="7"/>
        <v>122.04999999999998</v>
      </c>
    </row>
    <row r="3" spans="1:52" x14ac:dyDescent="0.25">
      <c r="A3" t="s">
        <v>8</v>
      </c>
      <c r="B3" t="s">
        <v>9</v>
      </c>
      <c r="C3" t="s">
        <v>11</v>
      </c>
      <c r="D3">
        <v>112.7</v>
      </c>
      <c r="E3">
        <v>110.2</v>
      </c>
      <c r="F3">
        <v>113.5</v>
      </c>
      <c r="G3">
        <v>108.6</v>
      </c>
      <c r="I3" s="1">
        <f t="shared" ref="I3:L9" si="8">AVERAGE($D$2:$G$9)</f>
        <v>95.146875000000009</v>
      </c>
      <c r="J3" s="1">
        <f t="shared" si="8"/>
        <v>95.146875000000009</v>
      </c>
      <c r="K3" s="1">
        <f t="shared" si="8"/>
        <v>95.146875000000009</v>
      </c>
      <c r="L3" s="1">
        <f t="shared" si="8"/>
        <v>95.146875000000009</v>
      </c>
      <c r="M3" s="1"/>
      <c r="N3" s="1">
        <f t="shared" ref="N3:N5" si="9">AVERAGE($D$2:$G$5)</f>
        <v>110.72500000000001</v>
      </c>
      <c r="O3" s="1">
        <f t="shared" si="1"/>
        <v>110.72500000000001</v>
      </c>
      <c r="P3" s="1">
        <f t="shared" si="1"/>
        <v>110.72500000000001</v>
      </c>
      <c r="Q3" s="1">
        <f t="shared" si="1"/>
        <v>110.72500000000001</v>
      </c>
      <c r="R3" s="1"/>
      <c r="S3" s="1">
        <f>AVERAGE($D$2:$G$3,$D$6:$G$7)</f>
        <v>101.24999999999999</v>
      </c>
      <c r="T3" s="1">
        <f t="shared" si="2"/>
        <v>101.24999999999999</v>
      </c>
      <c r="U3" s="1">
        <f t="shared" si="2"/>
        <v>101.24999999999999</v>
      </c>
      <c r="V3" s="1">
        <f t="shared" si="2"/>
        <v>101.24999999999999</v>
      </c>
      <c r="W3" s="1"/>
      <c r="X3" s="1">
        <f>AVERAGE($D$3:$G$3,$D$5:$G$5,$D$7:$G$7,$D$9:$G$9)</f>
        <v>86.231249999999989</v>
      </c>
      <c r="Y3" s="1">
        <f t="shared" ref="Y3:AA9" si="10">AVERAGE($D$3:$G$3,$D$5:$G$5,$D$7:$G$7,$D$9:$G$9)</f>
        <v>86.231249999999989</v>
      </c>
      <c r="Z3" s="1">
        <f t="shared" si="10"/>
        <v>86.231249999999989</v>
      </c>
      <c r="AA3" s="1">
        <f t="shared" si="10"/>
        <v>86.231249999999989</v>
      </c>
      <c r="AC3" s="1">
        <f>AVERAGE($D$2:$G$3)</f>
        <v>116.65</v>
      </c>
      <c r="AD3" s="1">
        <f t="shared" si="4"/>
        <v>116.65</v>
      </c>
      <c r="AE3" s="1">
        <f t="shared" si="4"/>
        <v>116.65</v>
      </c>
      <c r="AF3" s="1">
        <f t="shared" si="4"/>
        <v>116.65</v>
      </c>
      <c r="AH3" s="1">
        <f>AVERAGE($D$3:$G$3,$D$5:$G$5)</f>
        <v>101.96250000000001</v>
      </c>
      <c r="AI3" s="1">
        <f t="shared" ref="AI3:AK3" si="11">AVERAGE($D$3:$G$3,$D$5:$G$5)</f>
        <v>101.96250000000001</v>
      </c>
      <c r="AJ3" s="1">
        <f t="shared" si="11"/>
        <v>101.96250000000001</v>
      </c>
      <c r="AK3" s="1">
        <f t="shared" si="11"/>
        <v>101.96250000000001</v>
      </c>
      <c r="AM3" s="1">
        <f>AVERAGE($D$3:$G$3,$D$7:$G$7)</f>
        <v>95.600000000000009</v>
      </c>
      <c r="AN3" s="1">
        <f t="shared" ref="AN3:AP3" si="12">AVERAGE($D$3:$G$3,$D$7:$G$7)</f>
        <v>95.600000000000009</v>
      </c>
      <c r="AO3" s="1">
        <f t="shared" si="12"/>
        <v>95.600000000000009</v>
      </c>
      <c r="AP3" s="1">
        <f t="shared" si="12"/>
        <v>95.600000000000009</v>
      </c>
      <c r="AR3" s="1">
        <f t="shared" ref="AR3:AR9" si="13">AVERAGE($D3:$G3)</f>
        <v>111.25</v>
      </c>
      <c r="AS3" s="1">
        <f t="shared" si="7"/>
        <v>111.25</v>
      </c>
      <c r="AT3" s="1">
        <f t="shared" si="7"/>
        <v>111.25</v>
      </c>
      <c r="AU3" s="1">
        <f t="shared" si="7"/>
        <v>111.25</v>
      </c>
    </row>
    <row r="4" spans="1:52" x14ac:dyDescent="0.25">
      <c r="A4" t="s">
        <v>8</v>
      </c>
      <c r="B4" t="s">
        <v>12</v>
      </c>
      <c r="C4" t="s">
        <v>10</v>
      </c>
      <c r="D4">
        <v>115.1</v>
      </c>
      <c r="E4">
        <v>119.9</v>
      </c>
      <c r="F4">
        <v>115.4</v>
      </c>
      <c r="G4">
        <v>117.3</v>
      </c>
      <c r="I4" s="1">
        <f t="shared" si="8"/>
        <v>95.146875000000009</v>
      </c>
      <c r="J4" s="1">
        <f t="shared" si="8"/>
        <v>95.146875000000009</v>
      </c>
      <c r="K4" s="1">
        <f t="shared" si="8"/>
        <v>95.146875000000009</v>
      </c>
      <c r="L4" s="1">
        <f t="shared" si="8"/>
        <v>95.146875000000009</v>
      </c>
      <c r="M4" s="1"/>
      <c r="N4" s="1">
        <f t="shared" si="9"/>
        <v>110.72500000000001</v>
      </c>
      <c r="O4" s="1">
        <f t="shared" si="1"/>
        <v>110.72500000000001</v>
      </c>
      <c r="P4" s="1">
        <f t="shared" si="1"/>
        <v>110.72500000000001</v>
      </c>
      <c r="Q4" s="1">
        <f t="shared" si="1"/>
        <v>110.72500000000001</v>
      </c>
      <c r="R4" s="1"/>
      <c r="S4" s="1">
        <f>AVERAGE($D$4:$G$5,$D$8:$G$9)</f>
        <v>89.043749999999989</v>
      </c>
      <c r="T4" s="1">
        <f t="shared" ref="T4:V5" si="14">AVERAGE($D$4:$G$5,$D$8:$G$9)</f>
        <v>89.043749999999989</v>
      </c>
      <c r="U4" s="1">
        <f t="shared" si="14"/>
        <v>89.043749999999989</v>
      </c>
      <c r="V4" s="1">
        <f t="shared" si="14"/>
        <v>89.043749999999989</v>
      </c>
      <c r="W4" s="1"/>
      <c r="X4" s="1">
        <f>AVERAGE($D$2:$G$2,$D$4:$G$4,$D$6:$G$6,$D$8:$G$8)</f>
        <v>104.0625</v>
      </c>
      <c r="Y4" s="1">
        <f t="shared" si="3"/>
        <v>104.0625</v>
      </c>
      <c r="Z4" s="1">
        <f t="shared" si="3"/>
        <v>104.0625</v>
      </c>
      <c r="AA4" s="1">
        <f t="shared" si="3"/>
        <v>104.0625</v>
      </c>
      <c r="AC4" s="1">
        <f>AVERAGE($D$4:$G$5)</f>
        <v>104.8</v>
      </c>
      <c r="AD4" s="1">
        <f t="shared" ref="AD4:AF5" si="15">AVERAGE($D$4:$G$5)</f>
        <v>104.8</v>
      </c>
      <c r="AE4" s="1">
        <f t="shared" si="15"/>
        <v>104.8</v>
      </c>
      <c r="AF4" s="1">
        <f t="shared" si="15"/>
        <v>104.8</v>
      </c>
      <c r="AH4" s="1">
        <f>AVERAGE($D$2:$G$2,$D$4:$G$4)</f>
        <v>119.48749999999998</v>
      </c>
      <c r="AI4" s="1">
        <f t="shared" ref="AI4:AK4" si="16">AVERAGE($D$2:$G$2,$D$4:$G$4)</f>
        <v>119.48749999999998</v>
      </c>
      <c r="AJ4" s="1">
        <f t="shared" si="16"/>
        <v>119.48749999999998</v>
      </c>
      <c r="AK4" s="1">
        <f t="shared" si="16"/>
        <v>119.48749999999998</v>
      </c>
      <c r="AM4" s="1">
        <f>AVERAGE($D$4:$G$4,$D$8:$G$8)</f>
        <v>101.22500000000001</v>
      </c>
      <c r="AN4" s="1">
        <f t="shared" ref="AN4:AP4" si="17">AVERAGE($D$4:$G$4,$D$8:$G$8)</f>
        <v>101.22500000000001</v>
      </c>
      <c r="AO4" s="1">
        <f t="shared" si="17"/>
        <v>101.22500000000001</v>
      </c>
      <c r="AP4" s="1">
        <f t="shared" si="17"/>
        <v>101.22500000000001</v>
      </c>
      <c r="AR4" s="1">
        <f t="shared" si="13"/>
        <v>116.925</v>
      </c>
      <c r="AS4" s="1">
        <f t="shared" si="7"/>
        <v>116.925</v>
      </c>
      <c r="AT4" s="1">
        <f t="shared" si="7"/>
        <v>116.925</v>
      </c>
      <c r="AU4" s="1">
        <f t="shared" si="7"/>
        <v>116.925</v>
      </c>
    </row>
    <row r="5" spans="1:52" x14ac:dyDescent="0.25">
      <c r="A5" t="s">
        <v>8</v>
      </c>
      <c r="B5" t="s">
        <v>12</v>
      </c>
      <c r="C5" t="s">
        <v>11</v>
      </c>
      <c r="D5">
        <v>88.2</v>
      </c>
      <c r="E5">
        <v>96</v>
      </c>
      <c r="F5">
        <v>96.4</v>
      </c>
      <c r="G5">
        <v>90.1</v>
      </c>
      <c r="I5" s="1">
        <f t="shared" si="8"/>
        <v>95.146875000000009</v>
      </c>
      <c r="J5" s="1">
        <f t="shared" si="8"/>
        <v>95.146875000000009</v>
      </c>
      <c r="K5" s="1">
        <f t="shared" si="8"/>
        <v>95.146875000000009</v>
      </c>
      <c r="L5" s="1">
        <f t="shared" si="8"/>
        <v>95.146875000000009</v>
      </c>
      <c r="M5" s="1"/>
      <c r="N5" s="1">
        <f t="shared" si="9"/>
        <v>110.72500000000001</v>
      </c>
      <c r="O5" s="1">
        <f t="shared" si="1"/>
        <v>110.72500000000001</v>
      </c>
      <c r="P5" s="1">
        <f t="shared" si="1"/>
        <v>110.72500000000001</v>
      </c>
      <c r="Q5" s="1">
        <f t="shared" si="1"/>
        <v>110.72500000000001</v>
      </c>
      <c r="R5" s="1"/>
      <c r="S5" s="1">
        <f>AVERAGE($D$4:$G$5,$D$8:$G$9)</f>
        <v>89.043749999999989</v>
      </c>
      <c r="T5" s="1">
        <f t="shared" si="14"/>
        <v>89.043749999999989</v>
      </c>
      <c r="U5" s="1">
        <f t="shared" si="14"/>
        <v>89.043749999999989</v>
      </c>
      <c r="V5" s="1">
        <f t="shared" si="14"/>
        <v>89.043749999999989</v>
      </c>
      <c r="W5" s="1"/>
      <c r="X5" s="1">
        <f>AVERAGE($D$3:$G$3,$D$5:$G$5,$D$7:$G$7,$D$9:$G$9)</f>
        <v>86.231249999999989</v>
      </c>
      <c r="Y5" s="1">
        <f t="shared" si="10"/>
        <v>86.231249999999989</v>
      </c>
      <c r="Z5" s="1">
        <f t="shared" si="10"/>
        <v>86.231249999999989</v>
      </c>
      <c r="AA5" s="1">
        <f t="shared" si="10"/>
        <v>86.231249999999989</v>
      </c>
      <c r="AC5" s="1">
        <f>AVERAGE($D$4:$G$5)</f>
        <v>104.8</v>
      </c>
      <c r="AD5" s="1">
        <f t="shared" si="15"/>
        <v>104.8</v>
      </c>
      <c r="AE5" s="1">
        <f t="shared" si="15"/>
        <v>104.8</v>
      </c>
      <c r="AF5" s="1">
        <f t="shared" si="15"/>
        <v>104.8</v>
      </c>
      <c r="AH5" s="1">
        <f>AVERAGE($D$3:$G$3,$D$5:$G$5)</f>
        <v>101.96250000000001</v>
      </c>
      <c r="AI5" s="1">
        <f t="shared" ref="AI5:AK5" si="18">AVERAGE($D$3:$G$3,$D$5:$G$5)</f>
        <v>101.96250000000001</v>
      </c>
      <c r="AJ5" s="1">
        <f t="shared" si="18"/>
        <v>101.96250000000001</v>
      </c>
      <c r="AK5" s="1">
        <f t="shared" si="18"/>
        <v>101.96250000000001</v>
      </c>
      <c r="AM5" s="1">
        <f>AVERAGE($D$5:$G$5,$D$9:$G$9)</f>
        <v>76.862499999999997</v>
      </c>
      <c r="AN5" s="1">
        <f t="shared" ref="AN5:AP5" si="19">AVERAGE($D$5:$G$5,$D$9:$G$9)</f>
        <v>76.862499999999997</v>
      </c>
      <c r="AO5" s="1">
        <f t="shared" si="19"/>
        <v>76.862499999999997</v>
      </c>
      <c r="AP5" s="1">
        <f t="shared" si="19"/>
        <v>76.862499999999997</v>
      </c>
      <c r="AR5" s="1">
        <f t="shared" si="13"/>
        <v>92.675000000000011</v>
      </c>
      <c r="AS5" s="1">
        <f t="shared" si="7"/>
        <v>92.675000000000011</v>
      </c>
      <c r="AT5" s="1">
        <f t="shared" si="7"/>
        <v>92.675000000000011</v>
      </c>
      <c r="AU5" s="1">
        <f t="shared" si="7"/>
        <v>92.675000000000011</v>
      </c>
    </row>
    <row r="6" spans="1:52" x14ac:dyDescent="0.25">
      <c r="A6" t="s">
        <v>13</v>
      </c>
      <c r="B6" t="s">
        <v>9</v>
      </c>
      <c r="C6" t="s">
        <v>10</v>
      </c>
      <c r="D6">
        <v>90.9</v>
      </c>
      <c r="E6">
        <v>95.3</v>
      </c>
      <c r="F6">
        <v>88.8</v>
      </c>
      <c r="G6">
        <v>92</v>
      </c>
      <c r="I6" s="1">
        <f t="shared" si="8"/>
        <v>95.146875000000009</v>
      </c>
      <c r="J6" s="1">
        <f t="shared" si="8"/>
        <v>95.146875000000009</v>
      </c>
      <c r="K6" s="1">
        <f t="shared" si="8"/>
        <v>95.146875000000009</v>
      </c>
      <c r="L6" s="1">
        <f t="shared" si="8"/>
        <v>95.146875000000009</v>
      </c>
      <c r="M6" s="1"/>
      <c r="N6" s="1">
        <f>AVERAGE($D$6:$G$9)</f>
        <v>79.568749999999994</v>
      </c>
      <c r="O6" s="1">
        <f t="shared" ref="O6:Q9" si="20">AVERAGE($D$6:$G$9)</f>
        <v>79.568749999999994</v>
      </c>
      <c r="P6" s="1">
        <f t="shared" si="20"/>
        <v>79.568749999999994</v>
      </c>
      <c r="Q6" s="1">
        <f t="shared" si="20"/>
        <v>79.568749999999994</v>
      </c>
      <c r="R6" s="1"/>
      <c r="S6" s="1">
        <f>AVERAGE($D$2:$G$3,$D$6:$G$7)</f>
        <v>101.24999999999999</v>
      </c>
      <c r="T6" s="1">
        <f t="shared" ref="T6:V7" si="21">AVERAGE($D$2:$G$3,$D$6:$G$7)</f>
        <v>101.24999999999999</v>
      </c>
      <c r="U6" s="1">
        <f t="shared" si="21"/>
        <v>101.24999999999999</v>
      </c>
      <c r="V6" s="1">
        <f t="shared" si="21"/>
        <v>101.24999999999999</v>
      </c>
      <c r="W6" s="1"/>
      <c r="X6" s="1">
        <f>AVERAGE($D$2:$G$2,$D$4:$G$4,$D$6:$G$6,$D$8:$G$8)</f>
        <v>104.0625</v>
      </c>
      <c r="Y6" s="1">
        <f t="shared" si="3"/>
        <v>104.0625</v>
      </c>
      <c r="Z6" s="1">
        <f t="shared" si="3"/>
        <v>104.0625</v>
      </c>
      <c r="AA6" s="1">
        <f t="shared" si="3"/>
        <v>104.0625</v>
      </c>
      <c r="AC6" s="1">
        <f>AVERAGE($D$6:$G$7)</f>
        <v>85.850000000000009</v>
      </c>
      <c r="AD6" s="1">
        <f t="shared" ref="AD6:AF7" si="22">AVERAGE($D$6:$G$7)</f>
        <v>85.850000000000009</v>
      </c>
      <c r="AE6" s="1">
        <f t="shared" si="22"/>
        <v>85.850000000000009</v>
      </c>
      <c r="AF6" s="1">
        <f t="shared" si="22"/>
        <v>85.850000000000009</v>
      </c>
      <c r="AH6" s="1">
        <f>AVERAGE($D$6:$G$6,$D$8:$G$8)</f>
        <v>88.637500000000003</v>
      </c>
      <c r="AI6" s="1">
        <f t="shared" ref="AI6:AK6" si="23">AVERAGE($D$6:$G$6,$D$8:$G$8)</f>
        <v>88.637500000000003</v>
      </c>
      <c r="AJ6" s="1">
        <f t="shared" si="23"/>
        <v>88.637500000000003</v>
      </c>
      <c r="AK6" s="1">
        <f t="shared" si="23"/>
        <v>88.637500000000003</v>
      </c>
      <c r="AM6" s="1">
        <f>AVERAGE($D$2:$G$2,$D$6:$G$6)</f>
        <v>106.89999999999998</v>
      </c>
      <c r="AN6" s="1">
        <f t="shared" ref="AN6:AP6" si="24">AVERAGE($D$2:$G$2,$D$6:$G$6)</f>
        <v>106.89999999999998</v>
      </c>
      <c r="AO6" s="1">
        <f t="shared" si="24"/>
        <v>106.89999999999998</v>
      </c>
      <c r="AP6" s="1">
        <f t="shared" si="24"/>
        <v>106.89999999999998</v>
      </c>
      <c r="AR6" s="1">
        <f t="shared" si="13"/>
        <v>91.75</v>
      </c>
      <c r="AS6" s="1">
        <f t="shared" si="7"/>
        <v>91.75</v>
      </c>
      <c r="AT6" s="1">
        <f t="shared" si="7"/>
        <v>91.75</v>
      </c>
      <c r="AU6" s="1">
        <f t="shared" si="7"/>
        <v>91.75</v>
      </c>
    </row>
    <row r="7" spans="1:52" x14ac:dyDescent="0.25">
      <c r="A7" t="s">
        <v>13</v>
      </c>
      <c r="B7" t="s">
        <v>9</v>
      </c>
      <c r="C7" t="s">
        <v>11</v>
      </c>
      <c r="D7">
        <v>78.599999999999994</v>
      </c>
      <c r="E7">
        <v>80.599999999999994</v>
      </c>
      <c r="F7">
        <v>83.5</v>
      </c>
      <c r="G7">
        <v>77.099999999999994</v>
      </c>
      <c r="I7" s="1">
        <f t="shared" si="8"/>
        <v>95.146875000000009</v>
      </c>
      <c r="J7" s="1">
        <f t="shared" si="8"/>
        <v>95.146875000000009</v>
      </c>
      <c r="K7" s="1">
        <f t="shared" si="8"/>
        <v>95.146875000000009</v>
      </c>
      <c r="L7" s="1">
        <f t="shared" si="8"/>
        <v>95.146875000000009</v>
      </c>
      <c r="M7" s="1"/>
      <c r="N7" s="1">
        <f t="shared" ref="N7:N9" si="25">AVERAGE($D$6:$G$9)</f>
        <v>79.568749999999994</v>
      </c>
      <c r="O7" s="1">
        <f t="shared" si="20"/>
        <v>79.568749999999994</v>
      </c>
      <c r="P7" s="1">
        <f t="shared" si="20"/>
        <v>79.568749999999994</v>
      </c>
      <c r="Q7" s="1">
        <f t="shared" si="20"/>
        <v>79.568749999999994</v>
      </c>
      <c r="R7" s="1"/>
      <c r="S7" s="1">
        <f>AVERAGE($D$2:$G$3,$D$6:$G$7)</f>
        <v>101.24999999999999</v>
      </c>
      <c r="T7" s="1">
        <f t="shared" si="21"/>
        <v>101.24999999999999</v>
      </c>
      <c r="U7" s="1">
        <f t="shared" si="21"/>
        <v>101.24999999999999</v>
      </c>
      <c r="V7" s="1">
        <f t="shared" si="21"/>
        <v>101.24999999999999</v>
      </c>
      <c r="W7" s="1"/>
      <c r="X7" s="1">
        <f>AVERAGE($D$3:$G$3,$D$5:$G$5,$D$7:$G$7,$D$9:$G$9)</f>
        <v>86.231249999999989</v>
      </c>
      <c r="Y7" s="1">
        <f t="shared" si="10"/>
        <v>86.231249999999989</v>
      </c>
      <c r="Z7" s="1">
        <f t="shared" si="10"/>
        <v>86.231249999999989</v>
      </c>
      <c r="AA7" s="1">
        <f t="shared" si="10"/>
        <v>86.231249999999989</v>
      </c>
      <c r="AC7" s="1">
        <f t="shared" ref="AC7" si="26">AVERAGE($D$6:$G$7)</f>
        <v>85.850000000000009</v>
      </c>
      <c r="AD7" s="1">
        <f t="shared" si="22"/>
        <v>85.850000000000009</v>
      </c>
      <c r="AE7" s="1">
        <f t="shared" si="22"/>
        <v>85.850000000000009</v>
      </c>
      <c r="AF7" s="1">
        <f t="shared" si="22"/>
        <v>85.850000000000009</v>
      </c>
      <c r="AH7" s="1">
        <f>AVERAGE($D$7:$G$7,$D$9:$G$9)</f>
        <v>70.5</v>
      </c>
      <c r="AI7" s="1">
        <f t="shared" ref="AI7:AK7" si="27">AVERAGE($D$7:$G$7,$D$9:$G$9)</f>
        <v>70.5</v>
      </c>
      <c r="AJ7" s="1">
        <f t="shared" si="27"/>
        <v>70.5</v>
      </c>
      <c r="AK7" s="1">
        <f t="shared" si="27"/>
        <v>70.5</v>
      </c>
      <c r="AM7" s="1">
        <f>AVERAGE($D$3:$G$3,$D$7:$G$7)</f>
        <v>95.600000000000009</v>
      </c>
      <c r="AN7" s="1">
        <f t="shared" ref="AN7:AP7" si="28">AVERAGE($D$3:$G$3,$D$7:$G$7)</f>
        <v>95.600000000000009</v>
      </c>
      <c r="AO7" s="1">
        <f t="shared" si="28"/>
        <v>95.600000000000009</v>
      </c>
      <c r="AP7" s="1">
        <f t="shared" si="28"/>
        <v>95.600000000000009</v>
      </c>
      <c r="AR7" s="1">
        <f t="shared" si="13"/>
        <v>79.949999999999989</v>
      </c>
      <c r="AS7" s="1">
        <f t="shared" si="7"/>
        <v>79.949999999999989</v>
      </c>
      <c r="AT7" s="1">
        <f t="shared" si="7"/>
        <v>79.949999999999989</v>
      </c>
      <c r="AU7" s="1">
        <f t="shared" si="7"/>
        <v>79.949999999999989</v>
      </c>
    </row>
    <row r="8" spans="1:52" x14ac:dyDescent="0.25">
      <c r="A8" t="s">
        <v>13</v>
      </c>
      <c r="B8" t="s">
        <v>12</v>
      </c>
      <c r="C8" t="s">
        <v>10</v>
      </c>
      <c r="D8">
        <v>89.9</v>
      </c>
      <c r="E8">
        <v>83</v>
      </c>
      <c r="F8">
        <v>86.5</v>
      </c>
      <c r="G8">
        <v>82.7</v>
      </c>
      <c r="I8" s="1">
        <f t="shared" si="8"/>
        <v>95.146875000000009</v>
      </c>
      <c r="J8" s="1">
        <f t="shared" si="8"/>
        <v>95.146875000000009</v>
      </c>
      <c r="K8" s="1">
        <f t="shared" si="8"/>
        <v>95.146875000000009</v>
      </c>
      <c r="L8" s="1">
        <f t="shared" si="8"/>
        <v>95.146875000000009</v>
      </c>
      <c r="M8" s="1"/>
      <c r="N8" s="1">
        <f t="shared" si="25"/>
        <v>79.568749999999994</v>
      </c>
      <c r="O8" s="1">
        <f t="shared" si="20"/>
        <v>79.568749999999994</v>
      </c>
      <c r="P8" s="1">
        <f t="shared" si="20"/>
        <v>79.568749999999994</v>
      </c>
      <c r="Q8" s="1">
        <f t="shared" si="20"/>
        <v>79.568749999999994</v>
      </c>
      <c r="R8" s="1"/>
      <c r="S8" s="1">
        <f>AVERAGE($D$4:$G$5,$D$8:$G$9)</f>
        <v>89.043749999999989</v>
      </c>
      <c r="T8" s="1">
        <f t="shared" ref="T8:V9" si="29">AVERAGE($D$4:$G$5,$D$8:$G$9)</f>
        <v>89.043749999999989</v>
      </c>
      <c r="U8" s="1">
        <f t="shared" si="29"/>
        <v>89.043749999999989</v>
      </c>
      <c r="V8" s="1">
        <f t="shared" si="29"/>
        <v>89.043749999999989</v>
      </c>
      <c r="W8" s="1"/>
      <c r="X8" s="1">
        <f>AVERAGE($D$2:$G$2,$D$4:$G$4,$D$6:$G$6,$D$8:$G$8)</f>
        <v>104.0625</v>
      </c>
      <c r="Y8" s="1">
        <f t="shared" si="3"/>
        <v>104.0625</v>
      </c>
      <c r="Z8" s="1">
        <f t="shared" si="3"/>
        <v>104.0625</v>
      </c>
      <c r="AA8" s="1">
        <f t="shared" si="3"/>
        <v>104.0625</v>
      </c>
      <c r="AC8" s="1">
        <f>AVERAGE($D$8:$G$9)</f>
        <v>73.287499999999994</v>
      </c>
      <c r="AD8" s="1">
        <f t="shared" ref="AD8:AF9" si="30">AVERAGE($D$8:$G$9)</f>
        <v>73.287499999999994</v>
      </c>
      <c r="AE8" s="1">
        <f t="shared" si="30"/>
        <v>73.287499999999994</v>
      </c>
      <c r="AF8" s="1">
        <f t="shared" si="30"/>
        <v>73.287499999999994</v>
      </c>
      <c r="AH8" s="1">
        <f>AVERAGE($D$6:$G$6,$D$8:$G$8)</f>
        <v>88.637500000000003</v>
      </c>
      <c r="AI8" s="1">
        <f t="shared" ref="AI8:AK8" si="31">AVERAGE($D$6:$G$6,$D$8:$G$8)</f>
        <v>88.637500000000003</v>
      </c>
      <c r="AJ8" s="1">
        <f t="shared" si="31"/>
        <v>88.637500000000003</v>
      </c>
      <c r="AK8" s="1">
        <f t="shared" si="31"/>
        <v>88.637500000000003</v>
      </c>
      <c r="AM8" s="1">
        <f>AVERAGE($D$4:$G$4,$D$8:$G$8)</f>
        <v>101.22500000000001</v>
      </c>
      <c r="AN8" s="1">
        <f t="shared" ref="AN8:AP8" si="32">AVERAGE($D$4:$G$4,$D$8:$G$8)</f>
        <v>101.22500000000001</v>
      </c>
      <c r="AO8" s="1">
        <f t="shared" si="32"/>
        <v>101.22500000000001</v>
      </c>
      <c r="AP8" s="1">
        <f t="shared" si="32"/>
        <v>101.22500000000001</v>
      </c>
      <c r="AR8" s="1">
        <f t="shared" si="13"/>
        <v>85.524999999999991</v>
      </c>
      <c r="AS8" s="1">
        <f t="shared" si="7"/>
        <v>85.524999999999991</v>
      </c>
      <c r="AT8" s="1">
        <f t="shared" si="7"/>
        <v>85.524999999999991</v>
      </c>
      <c r="AU8" s="1">
        <f t="shared" si="7"/>
        <v>85.524999999999991</v>
      </c>
    </row>
    <row r="9" spans="1:52" x14ac:dyDescent="0.25">
      <c r="A9" t="s">
        <v>13</v>
      </c>
      <c r="B9" t="s">
        <v>12</v>
      </c>
      <c r="C9" t="s">
        <v>11</v>
      </c>
      <c r="D9">
        <v>58.6</v>
      </c>
      <c r="E9">
        <v>63.5</v>
      </c>
      <c r="F9">
        <v>59.8</v>
      </c>
      <c r="G9">
        <v>62.3</v>
      </c>
      <c r="I9" s="1">
        <f t="shared" si="8"/>
        <v>95.146875000000009</v>
      </c>
      <c r="J9" s="1">
        <f t="shared" si="8"/>
        <v>95.146875000000009</v>
      </c>
      <c r="K9" s="1">
        <f t="shared" si="8"/>
        <v>95.146875000000009</v>
      </c>
      <c r="L9" s="1">
        <f t="shared" si="8"/>
        <v>95.146875000000009</v>
      </c>
      <c r="M9" s="1"/>
      <c r="N9" s="1">
        <f t="shared" si="25"/>
        <v>79.568749999999994</v>
      </c>
      <c r="O9" s="1">
        <f t="shared" si="20"/>
        <v>79.568749999999994</v>
      </c>
      <c r="P9" s="1">
        <f t="shared" si="20"/>
        <v>79.568749999999994</v>
      </c>
      <c r="Q9" s="1">
        <f t="shared" si="20"/>
        <v>79.568749999999994</v>
      </c>
      <c r="R9" s="1"/>
      <c r="S9" s="1">
        <f>AVERAGE($D$4:$G$5,$D$8:$G$9)</f>
        <v>89.043749999999989</v>
      </c>
      <c r="T9" s="1">
        <f t="shared" si="29"/>
        <v>89.043749999999989</v>
      </c>
      <c r="U9" s="1">
        <f t="shared" si="29"/>
        <v>89.043749999999989</v>
      </c>
      <c r="V9" s="1">
        <f t="shared" si="29"/>
        <v>89.043749999999989</v>
      </c>
      <c r="W9" s="1"/>
      <c r="X9" s="1">
        <f>AVERAGE($D$3:$G$3,$D$5:$G$5,$D$7:$G$7,$D$9:$G$9)</f>
        <v>86.231249999999989</v>
      </c>
      <c r="Y9" s="1">
        <f t="shared" si="10"/>
        <v>86.231249999999989</v>
      </c>
      <c r="Z9" s="1">
        <f t="shared" si="10"/>
        <v>86.231249999999989</v>
      </c>
      <c r="AA9" s="1">
        <f t="shared" si="10"/>
        <v>86.231249999999989</v>
      </c>
      <c r="AC9" s="1">
        <f>AVERAGE($D$8:$G$9)</f>
        <v>73.287499999999994</v>
      </c>
      <c r="AD9" s="1">
        <f t="shared" si="30"/>
        <v>73.287499999999994</v>
      </c>
      <c r="AE9" s="1">
        <f t="shared" si="30"/>
        <v>73.287499999999994</v>
      </c>
      <c r="AF9" s="1">
        <f t="shared" si="30"/>
        <v>73.287499999999994</v>
      </c>
      <c r="AH9" s="1">
        <f>AVERAGE($D$7:$G$7,$D$9:$G$9)</f>
        <v>70.5</v>
      </c>
      <c r="AI9" s="1">
        <f t="shared" ref="AI9:AK9" si="33">AVERAGE($D$7:$G$7,$D$9:$G$9)</f>
        <v>70.5</v>
      </c>
      <c r="AJ9" s="1">
        <f t="shared" si="33"/>
        <v>70.5</v>
      </c>
      <c r="AK9" s="1">
        <f t="shared" si="33"/>
        <v>70.5</v>
      </c>
      <c r="AM9" s="1">
        <f>AVERAGE($D$5:$G$5,$D$9:$G$9)</f>
        <v>76.862499999999997</v>
      </c>
      <c r="AN9" s="1">
        <f t="shared" ref="AN9:AP9" si="34">AVERAGE($D$5:$G$5,$D$9:$G$9)</f>
        <v>76.862499999999997</v>
      </c>
      <c r="AO9" s="1">
        <f t="shared" si="34"/>
        <v>76.862499999999997</v>
      </c>
      <c r="AP9" s="1">
        <f t="shared" si="34"/>
        <v>76.862499999999997</v>
      </c>
      <c r="AR9" s="1">
        <f t="shared" si="13"/>
        <v>61.05</v>
      </c>
      <c r="AS9" s="1">
        <f t="shared" si="7"/>
        <v>61.05</v>
      </c>
      <c r="AT9" s="1">
        <f t="shared" si="7"/>
        <v>61.05</v>
      </c>
      <c r="AU9" s="1">
        <f t="shared" si="7"/>
        <v>61.05</v>
      </c>
    </row>
    <row r="11" spans="1:52" x14ac:dyDescent="0.25">
      <c r="B11" t="s">
        <v>17</v>
      </c>
      <c r="F11" t="s">
        <v>20</v>
      </c>
      <c r="I11">
        <v>1</v>
      </c>
      <c r="N11">
        <v>1</v>
      </c>
      <c r="S11">
        <v>1</v>
      </c>
      <c r="X11">
        <v>1</v>
      </c>
      <c r="AC11">
        <v>1</v>
      </c>
      <c r="AH11">
        <v>1</v>
      </c>
      <c r="AM11">
        <v>1</v>
      </c>
      <c r="AR11">
        <v>1</v>
      </c>
      <c r="AW11">
        <v>24</v>
      </c>
    </row>
    <row r="12" spans="1:52" x14ac:dyDescent="0.25">
      <c r="I12" s="1">
        <f>AVERAGE($D$2:$G$9)</f>
        <v>95.146875000000009</v>
      </c>
      <c r="J12" s="1">
        <f t="shared" ref="J12:L12" si="35">AVERAGE($D$2:$G$9)</f>
        <v>95.146875000000009</v>
      </c>
      <c r="K12" s="1">
        <f t="shared" si="35"/>
        <v>95.146875000000009</v>
      </c>
      <c r="L12" s="1">
        <f t="shared" si="35"/>
        <v>95.146875000000009</v>
      </c>
      <c r="N12" s="1">
        <f>N2-I12</f>
        <v>15.578125</v>
      </c>
      <c r="O12" s="1">
        <f t="shared" ref="O12:Q19" si="36">O2-J12</f>
        <v>15.578125</v>
      </c>
      <c r="P12" s="1">
        <f t="shared" si="36"/>
        <v>15.578125</v>
      </c>
      <c r="Q12" s="1">
        <f t="shared" si="36"/>
        <v>15.578125</v>
      </c>
      <c r="S12" s="1">
        <f>S2-I12</f>
        <v>6.1031249999999773</v>
      </c>
      <c r="T12" s="1">
        <f t="shared" ref="T12:V19" si="37">T2-J12</f>
        <v>6.1031249999999773</v>
      </c>
      <c r="U12" s="1">
        <f t="shared" si="37"/>
        <v>6.1031249999999773</v>
      </c>
      <c r="V12" s="1">
        <f t="shared" si="37"/>
        <v>6.1031249999999773</v>
      </c>
      <c r="X12" s="1">
        <f>X2-I12</f>
        <v>8.9156249999999915</v>
      </c>
      <c r="Y12" s="1">
        <f t="shared" ref="Y12:AA12" si="38">Y2-J12</f>
        <v>8.9156249999999915</v>
      </c>
      <c r="Z12" s="1">
        <f t="shared" si="38"/>
        <v>8.9156249999999915</v>
      </c>
      <c r="AA12" s="1">
        <f t="shared" si="38"/>
        <v>8.9156249999999915</v>
      </c>
      <c r="AC12" s="1">
        <f>AC2-SUM(S12,N12,I12)</f>
        <v>-0.1781249999999801</v>
      </c>
      <c r="AD12" s="1">
        <f t="shared" ref="AD12:AF12" si="39">AD2-SUM(T12,O12,J12)</f>
        <v>-0.1781249999999801</v>
      </c>
      <c r="AE12" s="1">
        <f t="shared" si="39"/>
        <v>-0.1781249999999801</v>
      </c>
      <c r="AF12" s="1">
        <f t="shared" si="39"/>
        <v>-0.1781249999999801</v>
      </c>
      <c r="AH12" s="1">
        <f>AH2-SUM(X12,N12,I12)</f>
        <v>-0.15312500000001705</v>
      </c>
      <c r="AI12" s="1">
        <f t="shared" ref="AI12:AK19" si="40">AI2-SUM(Y12,O12,J12)</f>
        <v>-0.15312500000001705</v>
      </c>
      <c r="AJ12" s="1">
        <f t="shared" si="40"/>
        <v>-0.15312500000001705</v>
      </c>
      <c r="AK12" s="1">
        <f t="shared" si="40"/>
        <v>-0.15312500000001705</v>
      </c>
      <c r="AM12" s="1">
        <f>AM2-SUM(X12,S12,I12)</f>
        <v>-3.265625</v>
      </c>
      <c r="AN12" s="1">
        <f t="shared" ref="AN12:AP12" si="41">AN2-SUM(Y12,T12,J12)</f>
        <v>-3.265625</v>
      </c>
      <c r="AO12" s="1">
        <f t="shared" si="41"/>
        <v>-3.265625</v>
      </c>
      <c r="AP12" s="1">
        <f t="shared" si="41"/>
        <v>-3.265625</v>
      </c>
      <c r="AR12" s="1">
        <f>AR2-SUM(X12,S12,N12,I12)</f>
        <v>-3.6937499999999943</v>
      </c>
      <c r="AS12" s="1">
        <f t="shared" ref="AS12:AU12" si="42">AS2-SUM(Y12,T12,O12,J12)</f>
        <v>-3.6937499999999943</v>
      </c>
      <c r="AT12" s="1">
        <f t="shared" si="42"/>
        <v>-3.6937499999999943</v>
      </c>
      <c r="AU12" s="1">
        <f t="shared" si="42"/>
        <v>-3.6937499999999943</v>
      </c>
      <c r="AW12" s="1">
        <f>D2-SUM(I12,N12,S12,X12,AC12,AH12,AM12,AR12)</f>
        <v>5.8468750000000114</v>
      </c>
      <c r="AX12" s="1">
        <f t="shared" ref="AX12:AZ12" si="43">E2-SUM(J12,O12,T12,Y12,AD12,AI12,AN12,AS12)</f>
        <v>2.1468750000000085</v>
      </c>
      <c r="AY12" s="1">
        <f t="shared" si="43"/>
        <v>2.2468750000000171</v>
      </c>
      <c r="AZ12" s="1">
        <f t="shared" si="43"/>
        <v>4.1468750000000085</v>
      </c>
    </row>
    <row r="13" spans="1:52" x14ac:dyDescent="0.25">
      <c r="I13" s="1">
        <f t="shared" ref="I13:L19" si="44">AVERAGE($D$2:$G$9)</f>
        <v>95.146875000000009</v>
      </c>
      <c r="J13" s="1">
        <f t="shared" si="44"/>
        <v>95.146875000000009</v>
      </c>
      <c r="K13" s="1">
        <f t="shared" si="44"/>
        <v>95.146875000000009</v>
      </c>
      <c r="L13" s="1">
        <f t="shared" si="44"/>
        <v>95.146875000000009</v>
      </c>
      <c r="N13" s="1">
        <f t="shared" ref="N13:N19" si="45">N3-I13</f>
        <v>15.578125</v>
      </c>
      <c r="O13" s="1">
        <f t="shared" si="36"/>
        <v>15.578125</v>
      </c>
      <c r="P13" s="1">
        <f t="shared" si="36"/>
        <v>15.578125</v>
      </c>
      <c r="Q13" s="1">
        <f t="shared" si="36"/>
        <v>15.578125</v>
      </c>
      <c r="S13" s="1">
        <f t="shared" ref="S13:S19" si="46">S3-I13</f>
        <v>6.1031249999999773</v>
      </c>
      <c r="T13" s="1">
        <f t="shared" si="37"/>
        <v>6.1031249999999773</v>
      </c>
      <c r="U13" s="1">
        <f t="shared" si="37"/>
        <v>6.1031249999999773</v>
      </c>
      <c r="V13" s="1">
        <f t="shared" si="37"/>
        <v>6.1031249999999773</v>
      </c>
      <c r="X13" s="1">
        <f t="shared" ref="X13:X19" si="47">X3-I13</f>
        <v>-8.9156250000000199</v>
      </c>
      <c r="Y13" s="1">
        <f t="shared" ref="Y13:Y19" si="48">Y3-J13</f>
        <v>-8.9156250000000199</v>
      </c>
      <c r="Z13" s="1">
        <f t="shared" ref="Z13:Z19" si="49">Z3-K13</f>
        <v>-8.9156250000000199</v>
      </c>
      <c r="AA13" s="1">
        <f t="shared" ref="AA13:AA19" si="50">AA3-L13</f>
        <v>-8.9156250000000199</v>
      </c>
      <c r="AC13" s="1">
        <f t="shared" ref="AC13:AC19" si="51">AC3-SUM(S13,N13,I13)</f>
        <v>-0.1781249999999801</v>
      </c>
      <c r="AD13" s="1">
        <f t="shared" ref="AD13:AD19" si="52">AD3-SUM(T13,O13,J13)</f>
        <v>-0.1781249999999801</v>
      </c>
      <c r="AE13" s="1">
        <f t="shared" ref="AE13:AE19" si="53">AE3-SUM(U13,P13,K13)</f>
        <v>-0.1781249999999801</v>
      </c>
      <c r="AF13" s="1">
        <f t="shared" ref="AF13:AF19" si="54">AF3-SUM(V13,Q13,L13)</f>
        <v>-0.1781249999999801</v>
      </c>
      <c r="AH13" s="1">
        <f t="shared" ref="AH13:AH19" si="55">AH3-SUM(X13,N13,I13)</f>
        <v>0.15312500000001705</v>
      </c>
      <c r="AI13" s="1">
        <f t="shared" si="40"/>
        <v>0.15312500000001705</v>
      </c>
      <c r="AJ13" s="1">
        <f t="shared" si="40"/>
        <v>0.15312500000001705</v>
      </c>
      <c r="AK13" s="1">
        <f t="shared" si="40"/>
        <v>0.15312500000001705</v>
      </c>
      <c r="AM13" s="1">
        <f t="shared" ref="AM13:AM19" si="56">AM3-SUM(X13,S13,I13)</f>
        <v>3.2656250000000426</v>
      </c>
      <c r="AN13" s="1">
        <f t="shared" ref="AN13:AN19" si="57">AN3-SUM(Y13,T13,J13)</f>
        <v>3.2656250000000426</v>
      </c>
      <c r="AO13" s="1">
        <f t="shared" ref="AO13:AO19" si="58">AO3-SUM(Z13,U13,K13)</f>
        <v>3.2656250000000426</v>
      </c>
      <c r="AP13" s="1">
        <f t="shared" ref="AP13:AP19" si="59">AP3-SUM(AA13,V13,L13)</f>
        <v>3.2656250000000426</v>
      </c>
      <c r="AR13" s="1">
        <f t="shared" ref="AR13:AR19" si="60">AR3-SUM(X13,S13,N13,I13)</f>
        <v>3.3375000000000341</v>
      </c>
      <c r="AS13" s="1">
        <f t="shared" ref="AS13:AS19" si="61">AS3-SUM(Y13,T13,O13,J13)</f>
        <v>3.3375000000000341</v>
      </c>
      <c r="AT13" s="1">
        <f t="shared" ref="AT13:AT19" si="62">AT3-SUM(Z13,U13,P13,K13)</f>
        <v>3.3375000000000341</v>
      </c>
      <c r="AU13" s="1">
        <f t="shared" ref="AU13:AU19" si="63">AU3-SUM(AA13,V13,Q13,L13)</f>
        <v>3.3375000000000341</v>
      </c>
      <c r="AW13" s="1">
        <f t="shared" ref="AW13:AW19" si="64">D3-SUM(I13,N13,S13,X13,AC13,AH13,AM13,AR13)</f>
        <v>-1.7906250000000767</v>
      </c>
      <c r="AX13" s="1">
        <f t="shared" ref="AX13:AX19" si="65">E3-SUM(J13,O13,T13,Y13,AD13,AI13,AN13,AS13)</f>
        <v>-4.2906250000000767</v>
      </c>
      <c r="AY13" s="1">
        <f t="shared" ref="AY13:AY19" si="66">F3-SUM(K13,P13,U13,Z13,AE13,AJ13,AO13,AT13)</f>
        <v>-0.99062500000007958</v>
      </c>
      <c r="AZ13" s="1">
        <f t="shared" ref="AZ13:AZ19" si="67">G3-SUM(L13,Q13,V13,AA13,AF13,AK13,AP13,AU13)</f>
        <v>-5.8906250000000853</v>
      </c>
    </row>
    <row r="14" spans="1:52" x14ac:dyDescent="0.25">
      <c r="H14" s="2" t="s">
        <v>18</v>
      </c>
      <c r="I14" s="1">
        <f t="shared" si="44"/>
        <v>95.146875000000009</v>
      </c>
      <c r="J14" s="1">
        <f t="shared" si="44"/>
        <v>95.146875000000009</v>
      </c>
      <c r="K14" s="1">
        <f t="shared" si="44"/>
        <v>95.146875000000009</v>
      </c>
      <c r="L14" s="1">
        <f t="shared" si="44"/>
        <v>95.146875000000009</v>
      </c>
      <c r="M14" s="2" t="s">
        <v>19</v>
      </c>
      <c r="N14" s="1">
        <f t="shared" si="45"/>
        <v>15.578125</v>
      </c>
      <c r="O14" s="1">
        <f t="shared" si="36"/>
        <v>15.578125</v>
      </c>
      <c r="P14" s="1">
        <f t="shared" si="36"/>
        <v>15.578125</v>
      </c>
      <c r="Q14" s="1">
        <f t="shared" si="36"/>
        <v>15.578125</v>
      </c>
      <c r="R14" s="2" t="s">
        <v>19</v>
      </c>
      <c r="S14" s="1">
        <f t="shared" si="46"/>
        <v>-6.1031250000000199</v>
      </c>
      <c r="T14" s="1">
        <f t="shared" si="37"/>
        <v>-6.1031250000000199</v>
      </c>
      <c r="U14" s="1">
        <f t="shared" si="37"/>
        <v>-6.1031250000000199</v>
      </c>
      <c r="V14" s="1">
        <f t="shared" si="37"/>
        <v>-6.1031250000000199</v>
      </c>
      <c r="W14" s="2" t="s">
        <v>19</v>
      </c>
      <c r="X14" s="1">
        <f t="shared" si="47"/>
        <v>8.9156249999999915</v>
      </c>
      <c r="Y14" s="1">
        <f t="shared" si="48"/>
        <v>8.9156249999999915</v>
      </c>
      <c r="Z14" s="1">
        <f t="shared" si="49"/>
        <v>8.9156249999999915</v>
      </c>
      <c r="AA14" s="1">
        <f t="shared" si="50"/>
        <v>8.9156249999999915</v>
      </c>
      <c r="AB14" s="2" t="s">
        <v>19</v>
      </c>
      <c r="AC14" s="1">
        <f t="shared" si="51"/>
        <v>0.17812500000000853</v>
      </c>
      <c r="AD14" s="1">
        <f t="shared" si="52"/>
        <v>0.17812500000000853</v>
      </c>
      <c r="AE14" s="1">
        <f t="shared" si="53"/>
        <v>0.17812500000000853</v>
      </c>
      <c r="AF14" s="1">
        <f t="shared" si="54"/>
        <v>0.17812500000000853</v>
      </c>
      <c r="AG14" s="2" t="s">
        <v>19</v>
      </c>
      <c r="AH14" s="1">
        <f t="shared" si="55"/>
        <v>-0.15312500000001705</v>
      </c>
      <c r="AI14" s="1">
        <f t="shared" si="40"/>
        <v>-0.15312500000001705</v>
      </c>
      <c r="AJ14" s="1">
        <f t="shared" si="40"/>
        <v>-0.15312500000001705</v>
      </c>
      <c r="AK14" s="1">
        <f t="shared" si="40"/>
        <v>-0.15312500000001705</v>
      </c>
      <c r="AL14" s="2" t="s">
        <v>19</v>
      </c>
      <c r="AM14" s="1">
        <f t="shared" si="56"/>
        <v>3.2656250000000284</v>
      </c>
      <c r="AN14" s="1">
        <f t="shared" si="57"/>
        <v>3.2656250000000284</v>
      </c>
      <c r="AO14" s="1">
        <f t="shared" si="58"/>
        <v>3.2656250000000284</v>
      </c>
      <c r="AP14" s="1">
        <f t="shared" si="59"/>
        <v>3.2656250000000284</v>
      </c>
      <c r="AQ14" s="2" t="s">
        <v>19</v>
      </c>
      <c r="AR14" s="1">
        <f t="shared" si="60"/>
        <v>3.3875000000000171</v>
      </c>
      <c r="AS14" s="1">
        <f t="shared" si="61"/>
        <v>3.3875000000000171</v>
      </c>
      <c r="AT14" s="1">
        <f t="shared" si="62"/>
        <v>3.3875000000000171</v>
      </c>
      <c r="AU14" s="1">
        <f t="shared" si="63"/>
        <v>3.3875000000000171</v>
      </c>
      <c r="AV14" s="2" t="s">
        <v>19</v>
      </c>
      <c r="AW14" s="1">
        <f t="shared" si="64"/>
        <v>-5.1156250000000227</v>
      </c>
      <c r="AX14" s="1">
        <f t="shared" si="65"/>
        <v>-0.31562500000001137</v>
      </c>
      <c r="AY14" s="1">
        <f t="shared" si="66"/>
        <v>-4.8156250000000114</v>
      </c>
      <c r="AZ14" s="1">
        <f t="shared" si="67"/>
        <v>-2.9156250000000199</v>
      </c>
    </row>
    <row r="15" spans="1:52" x14ac:dyDescent="0.25">
      <c r="I15" s="1">
        <f t="shared" si="44"/>
        <v>95.146875000000009</v>
      </c>
      <c r="J15" s="1">
        <f t="shared" si="44"/>
        <v>95.146875000000009</v>
      </c>
      <c r="K15" s="1">
        <f t="shared" si="44"/>
        <v>95.146875000000009</v>
      </c>
      <c r="L15" s="1">
        <f t="shared" si="44"/>
        <v>95.146875000000009</v>
      </c>
      <c r="N15" s="1">
        <f t="shared" si="45"/>
        <v>15.578125</v>
      </c>
      <c r="O15" s="1">
        <f t="shared" si="36"/>
        <v>15.578125</v>
      </c>
      <c r="P15" s="1">
        <f t="shared" si="36"/>
        <v>15.578125</v>
      </c>
      <c r="Q15" s="1">
        <f t="shared" si="36"/>
        <v>15.578125</v>
      </c>
      <c r="S15" s="1">
        <f t="shared" si="46"/>
        <v>-6.1031250000000199</v>
      </c>
      <c r="T15" s="1">
        <f t="shared" si="37"/>
        <v>-6.1031250000000199</v>
      </c>
      <c r="U15" s="1">
        <f t="shared" si="37"/>
        <v>-6.1031250000000199</v>
      </c>
      <c r="V15" s="1">
        <f t="shared" si="37"/>
        <v>-6.1031250000000199</v>
      </c>
      <c r="X15" s="1">
        <f t="shared" si="47"/>
        <v>-8.9156250000000199</v>
      </c>
      <c r="Y15" s="1">
        <f t="shared" si="48"/>
        <v>-8.9156250000000199</v>
      </c>
      <c r="Z15" s="1">
        <f t="shared" si="49"/>
        <v>-8.9156250000000199</v>
      </c>
      <c r="AA15" s="1">
        <f t="shared" si="50"/>
        <v>-8.9156250000000199</v>
      </c>
      <c r="AC15" s="1">
        <f t="shared" si="51"/>
        <v>0.17812500000000853</v>
      </c>
      <c r="AD15" s="1">
        <f t="shared" si="52"/>
        <v>0.17812500000000853</v>
      </c>
      <c r="AE15" s="1">
        <f t="shared" si="53"/>
        <v>0.17812500000000853</v>
      </c>
      <c r="AF15" s="1">
        <f t="shared" si="54"/>
        <v>0.17812500000000853</v>
      </c>
      <c r="AH15" s="1">
        <f t="shared" si="55"/>
        <v>0.15312500000001705</v>
      </c>
      <c r="AI15" s="1">
        <f t="shared" si="40"/>
        <v>0.15312500000001705</v>
      </c>
      <c r="AJ15" s="1">
        <f t="shared" si="40"/>
        <v>0.15312500000001705</v>
      </c>
      <c r="AK15" s="1">
        <f t="shared" si="40"/>
        <v>0.15312500000001705</v>
      </c>
      <c r="AM15" s="1">
        <f t="shared" si="56"/>
        <v>-3.2656249999999716</v>
      </c>
      <c r="AN15" s="1">
        <f t="shared" si="57"/>
        <v>-3.2656249999999716</v>
      </c>
      <c r="AO15" s="1">
        <f t="shared" si="58"/>
        <v>-3.2656249999999716</v>
      </c>
      <c r="AP15" s="1">
        <f t="shared" si="59"/>
        <v>-3.2656249999999716</v>
      </c>
      <c r="AR15" s="1">
        <f t="shared" si="60"/>
        <v>-3.0312499999999574</v>
      </c>
      <c r="AS15" s="1">
        <f t="shared" si="61"/>
        <v>-3.0312499999999574</v>
      </c>
      <c r="AT15" s="1">
        <f t="shared" si="62"/>
        <v>-3.0312499999999574</v>
      </c>
      <c r="AU15" s="1">
        <f t="shared" si="63"/>
        <v>-3.0312499999999574</v>
      </c>
      <c r="AW15" s="1">
        <f t="shared" si="64"/>
        <v>-1.5406250000000625</v>
      </c>
      <c r="AX15" s="1">
        <f t="shared" si="65"/>
        <v>6.2593749999999346</v>
      </c>
      <c r="AY15" s="1">
        <f t="shared" si="66"/>
        <v>6.6593749999999403</v>
      </c>
      <c r="AZ15" s="1">
        <f t="shared" si="67"/>
        <v>0.35937499999992895</v>
      </c>
    </row>
    <row r="16" spans="1:52" x14ac:dyDescent="0.25">
      <c r="I16" s="1">
        <f t="shared" si="44"/>
        <v>95.146875000000009</v>
      </c>
      <c r="J16" s="1">
        <f t="shared" si="44"/>
        <v>95.146875000000009</v>
      </c>
      <c r="K16" s="1">
        <f t="shared" si="44"/>
        <v>95.146875000000009</v>
      </c>
      <c r="L16" s="1">
        <f t="shared" si="44"/>
        <v>95.146875000000009</v>
      </c>
      <c r="N16" s="1">
        <f t="shared" si="45"/>
        <v>-15.578125000000014</v>
      </c>
      <c r="O16" s="1">
        <f t="shared" si="36"/>
        <v>-15.578125000000014</v>
      </c>
      <c r="P16" s="1">
        <f t="shared" si="36"/>
        <v>-15.578125000000014</v>
      </c>
      <c r="Q16" s="1">
        <f t="shared" si="36"/>
        <v>-15.578125000000014</v>
      </c>
      <c r="S16" s="1">
        <f t="shared" si="46"/>
        <v>6.1031249999999773</v>
      </c>
      <c r="T16" s="1">
        <f t="shared" si="37"/>
        <v>6.1031249999999773</v>
      </c>
      <c r="U16" s="1">
        <f t="shared" si="37"/>
        <v>6.1031249999999773</v>
      </c>
      <c r="V16" s="1">
        <f t="shared" si="37"/>
        <v>6.1031249999999773</v>
      </c>
      <c r="X16" s="1">
        <f t="shared" si="47"/>
        <v>8.9156249999999915</v>
      </c>
      <c r="Y16" s="1">
        <f t="shared" si="48"/>
        <v>8.9156249999999915</v>
      </c>
      <c r="Z16" s="1">
        <f t="shared" si="49"/>
        <v>8.9156249999999915</v>
      </c>
      <c r="AA16" s="1">
        <f t="shared" si="50"/>
        <v>8.9156249999999915</v>
      </c>
      <c r="AC16" s="1">
        <f t="shared" si="51"/>
        <v>0.17812500000003695</v>
      </c>
      <c r="AD16" s="1">
        <f t="shared" si="52"/>
        <v>0.17812500000003695</v>
      </c>
      <c r="AE16" s="1">
        <f t="shared" si="53"/>
        <v>0.17812500000003695</v>
      </c>
      <c r="AF16" s="1">
        <f t="shared" si="54"/>
        <v>0.17812500000003695</v>
      </c>
      <c r="AH16" s="1">
        <f t="shared" si="55"/>
        <v>0.15312500000001705</v>
      </c>
      <c r="AI16" s="1">
        <f t="shared" si="40"/>
        <v>0.15312500000001705</v>
      </c>
      <c r="AJ16" s="1">
        <f t="shared" si="40"/>
        <v>0.15312500000001705</v>
      </c>
      <c r="AK16" s="1">
        <f t="shared" si="40"/>
        <v>0.15312500000001705</v>
      </c>
      <c r="AM16" s="1">
        <f t="shared" si="56"/>
        <v>-3.265625</v>
      </c>
      <c r="AN16" s="1">
        <f t="shared" si="57"/>
        <v>-3.265625</v>
      </c>
      <c r="AO16" s="1">
        <f t="shared" si="58"/>
        <v>-3.265625</v>
      </c>
      <c r="AP16" s="1">
        <f t="shared" si="59"/>
        <v>-3.265625</v>
      </c>
      <c r="AR16" s="1">
        <f t="shared" si="60"/>
        <v>-2.8374999999999631</v>
      </c>
      <c r="AS16" s="1">
        <f t="shared" si="61"/>
        <v>-2.8374999999999631</v>
      </c>
      <c r="AT16" s="1">
        <f t="shared" si="62"/>
        <v>-2.8374999999999631</v>
      </c>
      <c r="AU16" s="1">
        <f t="shared" si="63"/>
        <v>-2.8374999999999631</v>
      </c>
      <c r="AW16" s="1">
        <f t="shared" si="64"/>
        <v>2.0843749999999517</v>
      </c>
      <c r="AX16" s="1">
        <f t="shared" si="65"/>
        <v>6.4843749999999432</v>
      </c>
      <c r="AY16" s="1">
        <f t="shared" si="66"/>
        <v>-1.5625000000056843E-2</v>
      </c>
      <c r="AZ16" s="1">
        <f t="shared" si="67"/>
        <v>3.184374999999946</v>
      </c>
    </row>
    <row r="17" spans="9:52" x14ac:dyDescent="0.25">
      <c r="I17" s="1">
        <f t="shared" si="44"/>
        <v>95.146875000000009</v>
      </c>
      <c r="J17" s="1">
        <f t="shared" si="44"/>
        <v>95.146875000000009</v>
      </c>
      <c r="K17" s="1">
        <f t="shared" si="44"/>
        <v>95.146875000000009</v>
      </c>
      <c r="L17" s="1">
        <f t="shared" si="44"/>
        <v>95.146875000000009</v>
      </c>
      <c r="N17" s="1">
        <f t="shared" si="45"/>
        <v>-15.578125000000014</v>
      </c>
      <c r="O17" s="1">
        <f t="shared" si="36"/>
        <v>-15.578125000000014</v>
      </c>
      <c r="P17" s="1">
        <f t="shared" si="36"/>
        <v>-15.578125000000014</v>
      </c>
      <c r="Q17" s="1">
        <f t="shared" si="36"/>
        <v>-15.578125000000014</v>
      </c>
      <c r="S17" s="1">
        <f t="shared" si="46"/>
        <v>6.1031249999999773</v>
      </c>
      <c r="T17" s="1">
        <f t="shared" si="37"/>
        <v>6.1031249999999773</v>
      </c>
      <c r="U17" s="1">
        <f t="shared" si="37"/>
        <v>6.1031249999999773</v>
      </c>
      <c r="V17" s="1">
        <f t="shared" si="37"/>
        <v>6.1031249999999773</v>
      </c>
      <c r="X17" s="1">
        <f t="shared" si="47"/>
        <v>-8.9156250000000199</v>
      </c>
      <c r="Y17" s="1">
        <f t="shared" si="48"/>
        <v>-8.9156250000000199</v>
      </c>
      <c r="Z17" s="1">
        <f t="shared" si="49"/>
        <v>-8.9156250000000199</v>
      </c>
      <c r="AA17" s="1">
        <f t="shared" si="50"/>
        <v>-8.9156250000000199</v>
      </c>
      <c r="AC17" s="1">
        <f t="shared" si="51"/>
        <v>0.17812500000003695</v>
      </c>
      <c r="AD17" s="1">
        <f t="shared" si="52"/>
        <v>0.17812500000003695</v>
      </c>
      <c r="AE17" s="1">
        <f t="shared" si="53"/>
        <v>0.17812500000003695</v>
      </c>
      <c r="AF17" s="1">
        <f t="shared" si="54"/>
        <v>0.17812500000003695</v>
      </c>
      <c r="AH17" s="1">
        <f t="shared" si="55"/>
        <v>-0.15312499999997442</v>
      </c>
      <c r="AI17" s="1">
        <f t="shared" si="40"/>
        <v>-0.15312499999997442</v>
      </c>
      <c r="AJ17" s="1">
        <f t="shared" si="40"/>
        <v>-0.15312499999997442</v>
      </c>
      <c r="AK17" s="1">
        <f t="shared" si="40"/>
        <v>-0.15312499999997442</v>
      </c>
      <c r="AM17" s="1">
        <f t="shared" si="56"/>
        <v>3.2656250000000426</v>
      </c>
      <c r="AN17" s="1">
        <f t="shared" si="57"/>
        <v>3.2656250000000426</v>
      </c>
      <c r="AO17" s="1">
        <f t="shared" si="58"/>
        <v>3.2656250000000426</v>
      </c>
      <c r="AP17" s="1">
        <f t="shared" si="59"/>
        <v>3.2656250000000426</v>
      </c>
      <c r="AR17" s="1">
        <f t="shared" si="60"/>
        <v>3.1937500000000369</v>
      </c>
      <c r="AS17" s="1">
        <f t="shared" si="61"/>
        <v>3.1937500000000369</v>
      </c>
      <c r="AT17" s="1">
        <f t="shared" si="62"/>
        <v>3.1937500000000369</v>
      </c>
      <c r="AU17" s="1">
        <f t="shared" si="63"/>
        <v>3.1937500000000369</v>
      </c>
      <c r="AW17" s="1">
        <f t="shared" si="64"/>
        <v>-4.6406250000000995</v>
      </c>
      <c r="AX17" s="1">
        <f t="shared" si="65"/>
        <v>-2.6406250000000995</v>
      </c>
      <c r="AY17" s="1">
        <f t="shared" si="66"/>
        <v>0.25937499999990621</v>
      </c>
      <c r="AZ17" s="1">
        <f t="shared" si="67"/>
        <v>-6.1406250000000995</v>
      </c>
    </row>
    <row r="18" spans="9:52" x14ac:dyDescent="0.25">
      <c r="I18" s="1">
        <f t="shared" si="44"/>
        <v>95.146875000000009</v>
      </c>
      <c r="J18" s="1">
        <f t="shared" si="44"/>
        <v>95.146875000000009</v>
      </c>
      <c r="K18" s="1">
        <f t="shared" si="44"/>
        <v>95.146875000000009</v>
      </c>
      <c r="L18" s="1">
        <f t="shared" si="44"/>
        <v>95.146875000000009</v>
      </c>
      <c r="N18" s="1">
        <f t="shared" si="45"/>
        <v>-15.578125000000014</v>
      </c>
      <c r="O18" s="1">
        <f t="shared" si="36"/>
        <v>-15.578125000000014</v>
      </c>
      <c r="P18" s="1">
        <f t="shared" si="36"/>
        <v>-15.578125000000014</v>
      </c>
      <c r="Q18" s="1">
        <f t="shared" si="36"/>
        <v>-15.578125000000014</v>
      </c>
      <c r="S18" s="1">
        <f t="shared" si="46"/>
        <v>-6.1031250000000199</v>
      </c>
      <c r="T18" s="1">
        <f t="shared" si="37"/>
        <v>-6.1031250000000199</v>
      </c>
      <c r="U18" s="1">
        <f t="shared" si="37"/>
        <v>-6.1031250000000199</v>
      </c>
      <c r="V18" s="1">
        <f t="shared" si="37"/>
        <v>-6.1031250000000199</v>
      </c>
      <c r="X18" s="1">
        <f t="shared" si="47"/>
        <v>8.9156249999999915</v>
      </c>
      <c r="Y18" s="1">
        <f t="shared" si="48"/>
        <v>8.9156249999999915</v>
      </c>
      <c r="Z18" s="1">
        <f t="shared" si="49"/>
        <v>8.9156249999999915</v>
      </c>
      <c r="AA18" s="1">
        <f t="shared" si="50"/>
        <v>8.9156249999999915</v>
      </c>
      <c r="AC18" s="1">
        <f t="shared" si="51"/>
        <v>-0.1781249999999801</v>
      </c>
      <c r="AD18" s="1">
        <f t="shared" si="52"/>
        <v>-0.1781249999999801</v>
      </c>
      <c r="AE18" s="1">
        <f t="shared" si="53"/>
        <v>-0.1781249999999801</v>
      </c>
      <c r="AF18" s="1">
        <f t="shared" si="54"/>
        <v>-0.1781249999999801</v>
      </c>
      <c r="AH18" s="1">
        <f t="shared" si="55"/>
        <v>0.15312500000001705</v>
      </c>
      <c r="AI18" s="1">
        <f t="shared" si="40"/>
        <v>0.15312500000001705</v>
      </c>
      <c r="AJ18" s="1">
        <f t="shared" si="40"/>
        <v>0.15312500000001705</v>
      </c>
      <c r="AK18" s="1">
        <f t="shared" si="40"/>
        <v>0.15312500000001705</v>
      </c>
      <c r="AM18" s="1">
        <f t="shared" si="56"/>
        <v>3.2656250000000284</v>
      </c>
      <c r="AN18" s="1">
        <f t="shared" si="57"/>
        <v>3.2656250000000284</v>
      </c>
      <c r="AO18" s="1">
        <f t="shared" si="58"/>
        <v>3.2656250000000284</v>
      </c>
      <c r="AP18" s="1">
        <f t="shared" si="59"/>
        <v>3.2656250000000284</v>
      </c>
      <c r="AR18" s="1">
        <f t="shared" si="60"/>
        <v>3.1437500000000256</v>
      </c>
      <c r="AS18" s="1">
        <f t="shared" si="61"/>
        <v>3.1437500000000256</v>
      </c>
      <c r="AT18" s="1">
        <f t="shared" si="62"/>
        <v>3.1437500000000256</v>
      </c>
      <c r="AU18" s="1">
        <f t="shared" si="63"/>
        <v>3.1437500000000256</v>
      </c>
      <c r="AW18" s="1">
        <f t="shared" si="64"/>
        <v>1.1343749999999488</v>
      </c>
      <c r="AX18" s="1">
        <f t="shared" si="65"/>
        <v>-5.7656250000000568</v>
      </c>
      <c r="AY18" s="1">
        <f t="shared" si="66"/>
        <v>-2.2656250000000568</v>
      </c>
      <c r="AZ18" s="1">
        <f t="shared" si="67"/>
        <v>-6.065625000000054</v>
      </c>
    </row>
    <row r="19" spans="9:52" x14ac:dyDescent="0.25">
      <c r="I19" s="1">
        <f t="shared" si="44"/>
        <v>95.146875000000009</v>
      </c>
      <c r="J19" s="1">
        <f t="shared" si="44"/>
        <v>95.146875000000009</v>
      </c>
      <c r="K19" s="1">
        <f t="shared" si="44"/>
        <v>95.146875000000009</v>
      </c>
      <c r="L19" s="1">
        <f t="shared" si="44"/>
        <v>95.146875000000009</v>
      </c>
      <c r="N19" s="1">
        <f t="shared" si="45"/>
        <v>-15.578125000000014</v>
      </c>
      <c r="O19" s="1">
        <f t="shared" si="36"/>
        <v>-15.578125000000014</v>
      </c>
      <c r="P19" s="1">
        <f t="shared" si="36"/>
        <v>-15.578125000000014</v>
      </c>
      <c r="Q19" s="1">
        <f t="shared" si="36"/>
        <v>-15.578125000000014</v>
      </c>
      <c r="S19" s="1">
        <f t="shared" si="46"/>
        <v>-6.1031250000000199</v>
      </c>
      <c r="T19" s="1">
        <f t="shared" si="37"/>
        <v>-6.1031250000000199</v>
      </c>
      <c r="U19" s="1">
        <f t="shared" si="37"/>
        <v>-6.1031250000000199</v>
      </c>
      <c r="V19" s="1">
        <f t="shared" si="37"/>
        <v>-6.1031250000000199</v>
      </c>
      <c r="X19" s="1">
        <f t="shared" si="47"/>
        <v>-8.9156250000000199</v>
      </c>
      <c r="Y19" s="1">
        <f t="shared" si="48"/>
        <v>-8.9156250000000199</v>
      </c>
      <c r="Z19" s="1">
        <f t="shared" si="49"/>
        <v>-8.9156250000000199</v>
      </c>
      <c r="AA19" s="1">
        <f t="shared" si="50"/>
        <v>-8.9156250000000199</v>
      </c>
      <c r="AC19" s="1">
        <f t="shared" si="51"/>
        <v>-0.1781249999999801</v>
      </c>
      <c r="AD19" s="1">
        <f t="shared" si="52"/>
        <v>-0.1781249999999801</v>
      </c>
      <c r="AE19" s="1">
        <f t="shared" si="53"/>
        <v>-0.1781249999999801</v>
      </c>
      <c r="AF19" s="1">
        <f t="shared" si="54"/>
        <v>-0.1781249999999801</v>
      </c>
      <c r="AH19" s="1">
        <f t="shared" si="55"/>
        <v>-0.15312499999997442</v>
      </c>
      <c r="AI19" s="1">
        <f t="shared" si="40"/>
        <v>-0.15312499999997442</v>
      </c>
      <c r="AJ19" s="1">
        <f t="shared" si="40"/>
        <v>-0.15312499999997442</v>
      </c>
      <c r="AK19" s="1">
        <f t="shared" si="40"/>
        <v>-0.15312499999997442</v>
      </c>
      <c r="AM19" s="1">
        <f t="shared" si="56"/>
        <v>-3.2656249999999716</v>
      </c>
      <c r="AN19" s="1">
        <f t="shared" si="57"/>
        <v>-3.2656249999999716</v>
      </c>
      <c r="AO19" s="1">
        <f t="shared" si="58"/>
        <v>-3.2656249999999716</v>
      </c>
      <c r="AP19" s="1">
        <f t="shared" si="59"/>
        <v>-3.2656249999999716</v>
      </c>
      <c r="AR19" s="1">
        <f t="shared" si="60"/>
        <v>-3.4999999999999574</v>
      </c>
      <c r="AS19" s="1">
        <f t="shared" si="61"/>
        <v>-3.4999999999999574</v>
      </c>
      <c r="AT19" s="1">
        <f t="shared" si="62"/>
        <v>-3.4999999999999574</v>
      </c>
      <c r="AU19" s="1">
        <f t="shared" si="63"/>
        <v>-3.4999999999999574</v>
      </c>
      <c r="AW19" s="1">
        <f t="shared" si="64"/>
        <v>1.1468749999999304</v>
      </c>
      <c r="AX19" s="1">
        <f t="shared" si="65"/>
        <v>6.0468749999999289</v>
      </c>
      <c r="AY19" s="1">
        <f t="shared" si="66"/>
        <v>2.3468749999999261</v>
      </c>
      <c r="AZ19" s="1">
        <f t="shared" si="67"/>
        <v>4.8468749999999261</v>
      </c>
    </row>
  </sheetData>
  <mergeCells count="1">
    <mergeCell ref="D1:G1"/>
  </mergeCells>
  <pageMargins left="0.7" right="0.7" top="0.75" bottom="0.75" header="0.3" footer="0.3"/>
  <ignoredErrors>
    <ignoredError sqref="X3:AA3 X5:AA5 X7:AA7 X4:AA4 X6:AA6 X8:AA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Palmer, David</dc:creator>
  <cp:keywords/>
  <dc:description/>
  <cp:lastModifiedBy>hirsc</cp:lastModifiedBy>
  <cp:revision/>
  <dcterms:created xsi:type="dcterms:W3CDTF">2018-11-30T21:55:50Z</dcterms:created>
  <dcterms:modified xsi:type="dcterms:W3CDTF">2018-12-05T04:21:34Z</dcterms:modified>
  <cp:category/>
  <cp:contentStatus/>
</cp:coreProperties>
</file>