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cromar\Documents\Math 326\"/>
    </mc:Choice>
  </mc:AlternateContent>
  <bookViews>
    <workbookView xWindow="0" yWindow="0" windowWidth="17925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" i="1" l="1"/>
  <c r="AZ3" i="1"/>
  <c r="BA3" i="1"/>
  <c r="BB3" i="1"/>
  <c r="BC3" i="1"/>
  <c r="BD3" i="1"/>
  <c r="AZ4" i="1"/>
  <c r="BA4" i="1"/>
  <c r="BB4" i="1"/>
  <c r="BC4" i="1"/>
  <c r="BD4" i="1"/>
  <c r="AZ5" i="1"/>
  <c r="BA5" i="1"/>
  <c r="BB5" i="1"/>
  <c r="BC5" i="1"/>
  <c r="BD5" i="1"/>
  <c r="AZ6" i="1"/>
  <c r="BA6" i="1"/>
  <c r="BB6" i="1"/>
  <c r="BC6" i="1"/>
  <c r="BD6" i="1"/>
  <c r="AZ7" i="1"/>
  <c r="BA7" i="1"/>
  <c r="BB7" i="1"/>
  <c r="BC7" i="1"/>
  <c r="BD7" i="1"/>
  <c r="AZ8" i="1"/>
  <c r="BA8" i="1"/>
  <c r="BB8" i="1"/>
  <c r="BC8" i="1"/>
  <c r="BD8" i="1"/>
  <c r="AZ9" i="1"/>
  <c r="BA9" i="1"/>
  <c r="BB9" i="1"/>
  <c r="BC9" i="1"/>
  <c r="BD9" i="1"/>
  <c r="BA2" i="1"/>
  <c r="BB2" i="1"/>
  <c r="BC2" i="1"/>
  <c r="BD2" i="1"/>
  <c r="AX9" i="1"/>
  <c r="AW9" i="1"/>
  <c r="AV9" i="1"/>
  <c r="AU9" i="1"/>
  <c r="AT9" i="1"/>
  <c r="AU5" i="1"/>
  <c r="AV5" i="1"/>
  <c r="AW5" i="1"/>
  <c r="AX5" i="1"/>
  <c r="AT5" i="1"/>
  <c r="AX8" i="1"/>
  <c r="AW8" i="1"/>
  <c r="AV8" i="1"/>
  <c r="AU8" i="1"/>
  <c r="AT8" i="1"/>
  <c r="AU4" i="1"/>
  <c r="AV4" i="1"/>
  <c r="AW4" i="1"/>
  <c r="AX4" i="1"/>
  <c r="AT4" i="1"/>
  <c r="AX7" i="1"/>
  <c r="AW7" i="1"/>
  <c r="AV7" i="1"/>
  <c r="AU7" i="1"/>
  <c r="AT7" i="1"/>
  <c r="AU3" i="1"/>
  <c r="AV3" i="1"/>
  <c r="AW3" i="1"/>
  <c r="AX3" i="1"/>
  <c r="AT3" i="1"/>
  <c r="AX6" i="1"/>
  <c r="AW6" i="1"/>
  <c r="AV6" i="1"/>
  <c r="AU6" i="1"/>
  <c r="AT6" i="1"/>
  <c r="AU2" i="1"/>
  <c r="AV2" i="1"/>
  <c r="AW2" i="1"/>
  <c r="AX2" i="1"/>
  <c r="AT2" i="1"/>
  <c r="AR9" i="1"/>
  <c r="AQ9" i="1"/>
  <c r="AP9" i="1"/>
  <c r="AO9" i="1"/>
  <c r="AN9" i="1"/>
  <c r="AO7" i="1"/>
  <c r="AP7" i="1"/>
  <c r="AQ7" i="1"/>
  <c r="AR7" i="1"/>
  <c r="AN7" i="1"/>
  <c r="AR8" i="1"/>
  <c r="AQ8" i="1"/>
  <c r="AP8" i="1"/>
  <c r="AO8" i="1"/>
  <c r="AN8" i="1"/>
  <c r="AO6" i="1"/>
  <c r="AP6" i="1"/>
  <c r="AQ6" i="1"/>
  <c r="AR6" i="1"/>
  <c r="AN6" i="1"/>
  <c r="AR5" i="1"/>
  <c r="AQ5" i="1"/>
  <c r="AP5" i="1"/>
  <c r="AO5" i="1"/>
  <c r="AN5" i="1"/>
  <c r="AO3" i="1"/>
  <c r="AP3" i="1"/>
  <c r="AQ3" i="1"/>
  <c r="AR3" i="1"/>
  <c r="AN3" i="1"/>
  <c r="AR4" i="1"/>
  <c r="AQ4" i="1"/>
  <c r="AP4" i="1"/>
  <c r="AO4" i="1"/>
  <c r="AN4" i="1"/>
  <c r="AO2" i="1"/>
  <c r="AP2" i="1"/>
  <c r="AQ2" i="1"/>
  <c r="AR2" i="1"/>
  <c r="AN2" i="1"/>
  <c r="AI8" i="1"/>
  <c r="AJ8" i="1"/>
  <c r="AK8" i="1"/>
  <c r="AL8" i="1"/>
  <c r="AI9" i="1"/>
  <c r="AJ9" i="1"/>
  <c r="AK9" i="1"/>
  <c r="AL9" i="1"/>
  <c r="AH9" i="1"/>
  <c r="AH8" i="1"/>
  <c r="AI6" i="1"/>
  <c r="AJ6" i="1"/>
  <c r="AK6" i="1"/>
  <c r="AL6" i="1"/>
  <c r="AI7" i="1"/>
  <c r="AJ7" i="1"/>
  <c r="AK7" i="1"/>
  <c r="AL7" i="1"/>
  <c r="AH7" i="1"/>
  <c r="AH6" i="1"/>
  <c r="AI4" i="1"/>
  <c r="AJ4" i="1"/>
  <c r="AK4" i="1"/>
  <c r="AL4" i="1"/>
  <c r="AI5" i="1"/>
  <c r="AJ5" i="1"/>
  <c r="AK5" i="1"/>
  <c r="AL5" i="1"/>
  <c r="AH5" i="1"/>
  <c r="AH4" i="1"/>
  <c r="AI2" i="1"/>
  <c r="AJ2" i="1"/>
  <c r="AK2" i="1"/>
  <c r="AL2" i="1"/>
  <c r="AI3" i="1"/>
  <c r="AJ3" i="1"/>
  <c r="AK3" i="1"/>
  <c r="AL3" i="1"/>
  <c r="AH3" i="1"/>
  <c r="AH2" i="1"/>
  <c r="AF9" i="1"/>
  <c r="AE9" i="1"/>
  <c r="AD9" i="1"/>
  <c r="AD19" i="1" s="1"/>
  <c r="AC9" i="1"/>
  <c r="AC19" i="1" s="1"/>
  <c r="AB9" i="1"/>
  <c r="AF7" i="1"/>
  <c r="AE7" i="1"/>
  <c r="AD7" i="1"/>
  <c r="AD17" i="1" s="1"/>
  <c r="AC7" i="1"/>
  <c r="AB7" i="1"/>
  <c r="AB17" i="1" s="1"/>
  <c r="AF5" i="1"/>
  <c r="AE5" i="1"/>
  <c r="AE15" i="1" s="1"/>
  <c r="AD5" i="1"/>
  <c r="AC5" i="1"/>
  <c r="AB5" i="1"/>
  <c r="AC3" i="1"/>
  <c r="AC13" i="1" s="1"/>
  <c r="AD3" i="1"/>
  <c r="AE3" i="1"/>
  <c r="AF3" i="1"/>
  <c r="AB3" i="1"/>
  <c r="AB13" i="1" s="1"/>
  <c r="AF8" i="1"/>
  <c r="AE8" i="1"/>
  <c r="AD8" i="1"/>
  <c r="AD18" i="1" s="1"/>
  <c r="AC8" i="1"/>
  <c r="AC18" i="1" s="1"/>
  <c r="AB8" i="1"/>
  <c r="AF6" i="1"/>
  <c r="AE6" i="1"/>
  <c r="AD6" i="1"/>
  <c r="AD16" i="1" s="1"/>
  <c r="AC6" i="1"/>
  <c r="AB6" i="1"/>
  <c r="AF4" i="1"/>
  <c r="AE4" i="1"/>
  <c r="AE14" i="1" s="1"/>
  <c r="AD4" i="1"/>
  <c r="AC4" i="1"/>
  <c r="AC14" i="1" s="1"/>
  <c r="AB4" i="1"/>
  <c r="AB14" i="1" s="1"/>
  <c r="AC2" i="1"/>
  <c r="AC12" i="1" s="1"/>
  <c r="AD2" i="1"/>
  <c r="AE2" i="1"/>
  <c r="AF2" i="1"/>
  <c r="AB2" i="1"/>
  <c r="Z9" i="1"/>
  <c r="Y9" i="1"/>
  <c r="X9" i="1"/>
  <c r="X19" i="1" s="1"/>
  <c r="W9" i="1"/>
  <c r="W19" i="1" s="1"/>
  <c r="V9" i="1"/>
  <c r="Z8" i="1"/>
  <c r="Y8" i="1"/>
  <c r="X8" i="1"/>
  <c r="X18" i="1" s="1"/>
  <c r="W8" i="1"/>
  <c r="V8" i="1"/>
  <c r="V5" i="1"/>
  <c r="W5" i="1"/>
  <c r="W15" i="1" s="1"/>
  <c r="X5" i="1"/>
  <c r="Y5" i="1"/>
  <c r="Z5" i="1"/>
  <c r="W4" i="1"/>
  <c r="W14" i="1" s="1"/>
  <c r="X4" i="1"/>
  <c r="Y4" i="1"/>
  <c r="Z4" i="1"/>
  <c r="V4" i="1"/>
  <c r="V14" i="1" s="1"/>
  <c r="Z7" i="1"/>
  <c r="Y7" i="1"/>
  <c r="X7" i="1"/>
  <c r="X17" i="1" s="1"/>
  <c r="W7" i="1"/>
  <c r="W17" i="1" s="1"/>
  <c r="V7" i="1"/>
  <c r="Z6" i="1"/>
  <c r="Y6" i="1"/>
  <c r="X6" i="1"/>
  <c r="X16" i="1" s="1"/>
  <c r="W6" i="1"/>
  <c r="V6" i="1"/>
  <c r="W2" i="1"/>
  <c r="W12" i="1" s="1"/>
  <c r="X2" i="1"/>
  <c r="X12" i="1" s="1"/>
  <c r="Y2" i="1"/>
  <c r="Z2" i="1"/>
  <c r="W3" i="1"/>
  <c r="W13" i="1" s="1"/>
  <c r="X3" i="1"/>
  <c r="X13" i="1" s="1"/>
  <c r="Y3" i="1"/>
  <c r="Z3" i="1"/>
  <c r="V3" i="1"/>
  <c r="V13" i="1" s="1"/>
  <c r="V2" i="1"/>
  <c r="Q6" i="1"/>
  <c r="R6" i="1"/>
  <c r="S6" i="1"/>
  <c r="T6" i="1"/>
  <c r="Q7" i="1"/>
  <c r="R7" i="1"/>
  <c r="S7" i="1"/>
  <c r="S17" i="1" s="1"/>
  <c r="T7" i="1"/>
  <c r="Q8" i="1"/>
  <c r="R8" i="1"/>
  <c r="S8" i="1"/>
  <c r="T8" i="1"/>
  <c r="Q9" i="1"/>
  <c r="R9" i="1"/>
  <c r="S9" i="1"/>
  <c r="T9" i="1"/>
  <c r="P7" i="1"/>
  <c r="P8" i="1"/>
  <c r="P9" i="1"/>
  <c r="P6" i="1"/>
  <c r="P3" i="1"/>
  <c r="Q3" i="1"/>
  <c r="Q13" i="1" s="1"/>
  <c r="R3" i="1"/>
  <c r="R13" i="1" s="1"/>
  <c r="S3" i="1"/>
  <c r="S13" i="1" s="1"/>
  <c r="T3" i="1"/>
  <c r="P4" i="1"/>
  <c r="Q4" i="1"/>
  <c r="Q14" i="1" s="1"/>
  <c r="R4" i="1"/>
  <c r="R14" i="1" s="1"/>
  <c r="S4" i="1"/>
  <c r="T4" i="1"/>
  <c r="P5" i="1"/>
  <c r="Q5" i="1"/>
  <c r="Q15" i="1" s="1"/>
  <c r="R5" i="1"/>
  <c r="S5" i="1"/>
  <c r="T5" i="1"/>
  <c r="Q2" i="1"/>
  <c r="Q12" i="1" s="1"/>
  <c r="R2" i="1"/>
  <c r="S2" i="1"/>
  <c r="T2" i="1"/>
  <c r="P2" i="1"/>
  <c r="K2" i="1"/>
  <c r="K12" i="1" s="1"/>
  <c r="L2" i="1"/>
  <c r="L12" i="1" s="1"/>
  <c r="M2" i="1"/>
  <c r="M12" i="1" s="1"/>
  <c r="N2" i="1"/>
  <c r="N12" i="1" s="1"/>
  <c r="K3" i="1"/>
  <c r="K13" i="1" s="1"/>
  <c r="L3" i="1"/>
  <c r="L13" i="1" s="1"/>
  <c r="M3" i="1"/>
  <c r="M13" i="1" s="1"/>
  <c r="N3" i="1"/>
  <c r="N13" i="1" s="1"/>
  <c r="K4" i="1"/>
  <c r="K14" i="1" s="1"/>
  <c r="L4" i="1"/>
  <c r="L14" i="1" s="1"/>
  <c r="M4" i="1"/>
  <c r="M14" i="1" s="1"/>
  <c r="N4" i="1"/>
  <c r="N14" i="1" s="1"/>
  <c r="K5" i="1"/>
  <c r="K15" i="1" s="1"/>
  <c r="L5" i="1"/>
  <c r="L15" i="1" s="1"/>
  <c r="M5" i="1"/>
  <c r="M15" i="1" s="1"/>
  <c r="N5" i="1"/>
  <c r="N15" i="1" s="1"/>
  <c r="K6" i="1"/>
  <c r="K16" i="1" s="1"/>
  <c r="L6" i="1"/>
  <c r="L16" i="1" s="1"/>
  <c r="M6" i="1"/>
  <c r="M16" i="1" s="1"/>
  <c r="N6" i="1"/>
  <c r="N16" i="1" s="1"/>
  <c r="K7" i="1"/>
  <c r="K17" i="1" s="1"/>
  <c r="L7" i="1"/>
  <c r="L17" i="1" s="1"/>
  <c r="M7" i="1"/>
  <c r="M17" i="1" s="1"/>
  <c r="N7" i="1"/>
  <c r="N17" i="1" s="1"/>
  <c r="K8" i="1"/>
  <c r="K18" i="1" s="1"/>
  <c r="L8" i="1"/>
  <c r="L18" i="1" s="1"/>
  <c r="M8" i="1"/>
  <c r="M18" i="1" s="1"/>
  <c r="N8" i="1"/>
  <c r="N18" i="1" s="1"/>
  <c r="K9" i="1"/>
  <c r="K19" i="1" s="1"/>
  <c r="L9" i="1"/>
  <c r="L19" i="1" s="1"/>
  <c r="M9" i="1"/>
  <c r="M19" i="1" s="1"/>
  <c r="N9" i="1"/>
  <c r="N19" i="1" s="1"/>
  <c r="J3" i="1"/>
  <c r="J13" i="1" s="1"/>
  <c r="J4" i="1"/>
  <c r="J14" i="1" s="1"/>
  <c r="J5" i="1"/>
  <c r="J15" i="1" s="1"/>
  <c r="J6" i="1"/>
  <c r="J16" i="1" s="1"/>
  <c r="J7" i="1"/>
  <c r="J17" i="1" s="1"/>
  <c r="V17" i="1" s="1"/>
  <c r="J8" i="1"/>
  <c r="J18" i="1" s="1"/>
  <c r="J9" i="1"/>
  <c r="J19" i="1" s="1"/>
  <c r="J2" i="1"/>
  <c r="J12" i="1" s="1"/>
  <c r="AO15" i="1" l="1"/>
  <c r="AH17" i="1"/>
  <c r="AZ17" i="1" s="1"/>
  <c r="D23" i="1"/>
  <c r="E23" i="1" s="1"/>
  <c r="P12" i="1"/>
  <c r="T18" i="1"/>
  <c r="AR18" i="1" s="1"/>
  <c r="BD18" i="1" s="1"/>
  <c r="T16" i="1"/>
  <c r="AN12" i="1"/>
  <c r="AQ17" i="1"/>
  <c r="AU12" i="1"/>
  <c r="AU14" i="1"/>
  <c r="Y19" i="1"/>
  <c r="AK16" i="1"/>
  <c r="AE13" i="1"/>
  <c r="AQ13" i="1" s="1"/>
  <c r="T12" i="1"/>
  <c r="BJ12" i="1" s="1"/>
  <c r="S19" i="1"/>
  <c r="AK19" i="1" s="1"/>
  <c r="V15" i="1"/>
  <c r="AT15" i="1" s="1"/>
  <c r="AE16" i="1"/>
  <c r="AB15" i="1"/>
  <c r="AI13" i="1"/>
  <c r="BA13" i="1" s="1"/>
  <c r="AB18" i="1"/>
  <c r="AV18" i="1"/>
  <c r="X15" i="1"/>
  <c r="AD12" i="1"/>
  <c r="R19" i="1"/>
  <c r="Y17" i="1"/>
  <c r="AW17" i="1" s="1"/>
  <c r="Y14" i="1"/>
  <c r="AW14" i="1" s="1"/>
  <c r="V18" i="1"/>
  <c r="AE12" i="1"/>
  <c r="AE19" i="1"/>
  <c r="AH14" i="1"/>
  <c r="AZ14" i="1" s="1"/>
  <c r="AO14" i="1"/>
  <c r="AO13" i="1"/>
  <c r="P16" i="1"/>
  <c r="AH16" i="1" s="1"/>
  <c r="T19" i="1"/>
  <c r="T17" i="1"/>
  <c r="V12" i="1"/>
  <c r="AT12" i="1" s="1"/>
  <c r="AB12" i="1"/>
  <c r="AJ13" i="1"/>
  <c r="BB13" i="1" s="1"/>
  <c r="AL18" i="1"/>
  <c r="AO12" i="1"/>
  <c r="AW16" i="1"/>
  <c r="AW13" i="1"/>
  <c r="AT14" i="1"/>
  <c r="AU19" i="1"/>
  <c r="AE18" i="1"/>
  <c r="Y15" i="1"/>
  <c r="AW15" i="1" s="1"/>
  <c r="S14" i="1"/>
  <c r="Y12" i="1"/>
  <c r="AW12" i="1" s="1"/>
  <c r="T15" i="1"/>
  <c r="P15" i="1"/>
  <c r="P19" i="1"/>
  <c r="AN19" i="1" s="1"/>
  <c r="S18" i="1"/>
  <c r="S16" i="1"/>
  <c r="Y16" i="1"/>
  <c r="Z14" i="1"/>
  <c r="AX14" i="1" s="1"/>
  <c r="Z15" i="1"/>
  <c r="Y18" i="1"/>
  <c r="AW18" i="1" s="1"/>
  <c r="AF12" i="1"/>
  <c r="AF14" i="1"/>
  <c r="AF13" i="1"/>
  <c r="AR13" i="1" s="1"/>
  <c r="AF15" i="1"/>
  <c r="AE17" i="1"/>
  <c r="AH13" i="1"/>
  <c r="AI12" i="1"/>
  <c r="BA12" i="1" s="1"/>
  <c r="AB19" i="1"/>
  <c r="AJ19" i="1"/>
  <c r="BH19" i="1" s="1"/>
  <c r="R17" i="1"/>
  <c r="R16" i="1"/>
  <c r="AJ16" i="1" s="1"/>
  <c r="AP16" i="1"/>
  <c r="X14" i="1"/>
  <c r="AV14" i="1" s="1"/>
  <c r="AD13" i="1"/>
  <c r="S12" i="1"/>
  <c r="AK12" i="1" s="1"/>
  <c r="S15" i="1"/>
  <c r="AK15" i="1" s="1"/>
  <c r="P14" i="1"/>
  <c r="AN14" i="1" s="1"/>
  <c r="P18" i="1"/>
  <c r="AH18" i="1" s="1"/>
  <c r="R18" i="1"/>
  <c r="AJ18" i="1" s="1"/>
  <c r="AU13" i="1"/>
  <c r="R12" i="1"/>
  <c r="AJ12" i="1" s="1"/>
  <c r="AW19" i="1"/>
  <c r="AN17" i="1"/>
  <c r="AT13" i="1"/>
  <c r="AU15" i="1"/>
  <c r="BB19" i="1"/>
  <c r="AU18" i="1"/>
  <c r="W18" i="1"/>
  <c r="AC16" i="1"/>
  <c r="Q16" i="1"/>
  <c r="AI16" i="1" s="1"/>
  <c r="AI14" i="1"/>
  <c r="BA14" i="1" s="1"/>
  <c r="BG14" i="1" s="1"/>
  <c r="R15" i="1"/>
  <c r="P13" i="1"/>
  <c r="AN13" i="1" s="1"/>
  <c r="P17" i="1"/>
  <c r="Q19" i="1"/>
  <c r="AO19" i="1" s="1"/>
  <c r="Q18" i="1"/>
  <c r="AO18" i="1" s="1"/>
  <c r="Q17" i="1"/>
  <c r="AI17" i="1" s="1"/>
  <c r="Y13" i="1"/>
  <c r="W16" i="1"/>
  <c r="AU16" i="1" s="1"/>
  <c r="V19" i="1"/>
  <c r="AH19" i="1" s="1"/>
  <c r="AD14" i="1"/>
  <c r="AD15" i="1"/>
  <c r="AC17" i="1"/>
  <c r="AU17" i="1" s="1"/>
  <c r="AK13" i="1"/>
  <c r="AI15" i="1"/>
  <c r="AI19" i="1"/>
  <c r="AP14" i="1"/>
  <c r="AN15" i="1"/>
  <c r="AP18" i="1"/>
  <c r="AV12" i="1"/>
  <c r="AV16" i="1"/>
  <c r="AT17" i="1"/>
  <c r="AR12" i="1"/>
  <c r="AR14" i="1"/>
  <c r="AP13" i="1"/>
  <c r="AN18" i="1"/>
  <c r="AP17" i="1"/>
  <c r="AP19" i="1"/>
  <c r="AX12" i="1"/>
  <c r="BD12" i="1" s="1"/>
  <c r="AV13" i="1"/>
  <c r="AV17" i="1"/>
  <c r="AX18" i="1"/>
  <c r="AV15" i="1"/>
  <c r="AV19" i="1"/>
  <c r="AC15" i="1"/>
  <c r="BA15" i="1" s="1"/>
  <c r="BG15" i="1" s="1"/>
  <c r="T14" i="1"/>
  <c r="AL14" i="1" s="1"/>
  <c r="Z13" i="1"/>
  <c r="Z12" i="1"/>
  <c r="V16" i="1"/>
  <c r="AT16" i="1" s="1"/>
  <c r="Z16" i="1"/>
  <c r="AX16" i="1" s="1"/>
  <c r="Z18" i="1"/>
  <c r="AB16" i="1"/>
  <c r="AN16" i="1" s="1"/>
  <c r="AF16" i="1"/>
  <c r="AR16" i="1" s="1"/>
  <c r="AF17" i="1"/>
  <c r="AL12" i="1"/>
  <c r="AL17" i="1"/>
  <c r="T13" i="1"/>
  <c r="Z17" i="1"/>
  <c r="Z19" i="1"/>
  <c r="AF18" i="1"/>
  <c r="AF19" i="1"/>
  <c r="AR15" i="1"/>
  <c r="AR19" i="1"/>
  <c r="AX17" i="1"/>
  <c r="BI13" i="1" l="1"/>
  <c r="AZ16" i="1"/>
  <c r="BF16" i="1" s="1"/>
  <c r="BB18" i="1"/>
  <c r="BH18" i="1"/>
  <c r="AZ12" i="1"/>
  <c r="AZ13" i="1"/>
  <c r="BF13" i="1" s="1"/>
  <c r="BD14" i="1"/>
  <c r="BJ14" i="1" s="1"/>
  <c r="BC13" i="1"/>
  <c r="BC14" i="1"/>
  <c r="BJ18" i="1"/>
  <c r="BC19" i="1"/>
  <c r="AX19" i="1"/>
  <c r="AL13" i="1"/>
  <c r="BA17" i="1"/>
  <c r="BG17" i="1" s="1"/>
  <c r="AT18" i="1"/>
  <c r="AP15" i="1"/>
  <c r="AT19" i="1"/>
  <c r="AK17" i="1"/>
  <c r="BC17" i="1" s="1"/>
  <c r="BF17" i="1"/>
  <c r="BG12" i="1"/>
  <c r="BG19" i="1"/>
  <c r="AQ19" i="1"/>
  <c r="BI19" i="1" s="1"/>
  <c r="AQ16" i="1"/>
  <c r="BC16" i="1" s="1"/>
  <c r="AJ14" i="1"/>
  <c r="BB14" i="1" s="1"/>
  <c r="BI17" i="1"/>
  <c r="AH15" i="1"/>
  <c r="AQ14" i="1"/>
  <c r="AJ17" i="1"/>
  <c r="AH12" i="1"/>
  <c r="AQ12" i="1"/>
  <c r="BC12" i="1" s="1"/>
  <c r="BI12" i="1" s="1"/>
  <c r="AK18" i="1"/>
  <c r="AO16" i="1"/>
  <c r="BA16" i="1" s="1"/>
  <c r="BG16" i="1" s="1"/>
  <c r="BG13" i="1"/>
  <c r="AX15" i="1"/>
  <c r="AR17" i="1"/>
  <c r="BD17" i="1" s="1"/>
  <c r="AL16" i="1"/>
  <c r="BJ16" i="1" s="1"/>
  <c r="AZ18" i="1"/>
  <c r="BF18" i="1" s="1"/>
  <c r="AI18" i="1"/>
  <c r="BA18" i="1" s="1"/>
  <c r="BG18" i="1" s="1"/>
  <c r="AO17" i="1"/>
  <c r="AQ15" i="1"/>
  <c r="BC15" i="1" s="1"/>
  <c r="BI15" i="1" s="1"/>
  <c r="BH13" i="1"/>
  <c r="BB16" i="1"/>
  <c r="BH16" i="1" s="1"/>
  <c r="BF14" i="1"/>
  <c r="D26" i="1"/>
  <c r="E26" i="1" s="1"/>
  <c r="AP12" i="1"/>
  <c r="D28" i="1" s="1"/>
  <c r="E28" i="1" s="1"/>
  <c r="AQ18" i="1"/>
  <c r="BC18" i="1" s="1"/>
  <c r="AL15" i="1"/>
  <c r="BD15" i="1" s="1"/>
  <c r="D25" i="1"/>
  <c r="E25" i="1" s="1"/>
  <c r="AJ15" i="1"/>
  <c r="BB15" i="1" s="1"/>
  <c r="BH15" i="1" s="1"/>
  <c r="AK14" i="1"/>
  <c r="BI14" i="1" s="1"/>
  <c r="BD19" i="1"/>
  <c r="D24" i="1"/>
  <c r="E24" i="1" s="1"/>
  <c r="BD16" i="1"/>
  <c r="AX13" i="1"/>
  <c r="D29" i="1" s="1"/>
  <c r="E29" i="1" s="1"/>
  <c r="BA19" i="1"/>
  <c r="AL19" i="1"/>
  <c r="BJ19" i="1" s="1"/>
  <c r="BI18" i="1" l="1"/>
  <c r="BF15" i="1"/>
  <c r="BJ15" i="1"/>
  <c r="BB12" i="1"/>
  <c r="BH12" i="1" s="1"/>
  <c r="BJ17" i="1"/>
  <c r="BH17" i="1"/>
  <c r="BF12" i="1"/>
  <c r="BD13" i="1"/>
  <c r="BB17" i="1"/>
  <c r="BH14" i="1"/>
  <c r="AZ19" i="1"/>
  <c r="BF19" i="1" s="1"/>
  <c r="D27" i="1"/>
  <c r="E27" i="1" s="1"/>
  <c r="BI16" i="1"/>
  <c r="BJ13" i="1"/>
  <c r="AZ15" i="1"/>
  <c r="D31" i="1" l="1"/>
  <c r="E31" i="1" s="1"/>
  <c r="D30" i="1"/>
  <c r="E30" i="1" s="1"/>
  <c r="F30" i="1" l="1"/>
  <c r="G30" i="1" s="1"/>
  <c r="F23" i="1"/>
  <c r="F28" i="1"/>
  <c r="G28" i="1" s="1"/>
  <c r="F26" i="1"/>
  <c r="G26" i="1" s="1"/>
  <c r="F25" i="1"/>
  <c r="G25" i="1" s="1"/>
  <c r="F29" i="1"/>
  <c r="G29" i="1" s="1"/>
  <c r="F24" i="1"/>
  <c r="G24" i="1" s="1"/>
  <c r="F27" i="1"/>
  <c r="G27" i="1" s="1"/>
</calcChain>
</file>

<file path=xl/sharedStrings.xml><?xml version="1.0" encoding="utf-8"?>
<sst xmlns="http://schemas.openxmlformats.org/spreadsheetml/2006/main" count="44" uniqueCount="24">
  <si>
    <t>Gender</t>
  </si>
  <si>
    <t>Assembly Sequence</t>
  </si>
  <si>
    <t>Experience</t>
  </si>
  <si>
    <t>Assembly Times (Seconds)</t>
  </si>
  <si>
    <t>Male</t>
  </si>
  <si>
    <t>Under 18 Months</t>
  </si>
  <si>
    <t>Over 18 Months</t>
  </si>
  <si>
    <t>Female</t>
  </si>
  <si>
    <t>Mean</t>
  </si>
  <si>
    <t>Sequence</t>
  </si>
  <si>
    <t>Gender*Experience</t>
  </si>
  <si>
    <t>Gender*Sequence</t>
  </si>
  <si>
    <t>Sequence*Experience</t>
  </si>
  <si>
    <t>Gender*Sequence*Experience</t>
  </si>
  <si>
    <t>Effects</t>
  </si>
  <si>
    <t>Source</t>
  </si>
  <si>
    <t>df</t>
  </si>
  <si>
    <t>SS</t>
  </si>
  <si>
    <t>MS</t>
  </si>
  <si>
    <t>F</t>
  </si>
  <si>
    <t>P-value</t>
  </si>
  <si>
    <t>Seq*Exp</t>
  </si>
  <si>
    <t>Gender*Seq*Exp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</si>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</sst>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topLeftCell="A10" zoomScale="115" zoomScaleNormal="115" workbookViewId="0">
      <selection activeCell="G24" sqref="G24"/>
    </sheetView>
  </sheetViews>
  <sheetFormatPr defaultRowHeight="15" x14ac:dyDescent="0.25"/>
  <cols>
    <col min="2" max="2" width="19" bestFit="1" customWidth="1"/>
    <col min="3" max="3" width="16.140625" bestFit="1" customWidth="1"/>
    <col min="15" max="15" width="2.140625" customWidth="1"/>
  </cols>
  <sheetData>
    <row r="1" spans="1:62" x14ac:dyDescent="0.25">
      <c r="A1" s="3" t="s">
        <v>0</v>
      </c>
      <c r="B1" s="4" t="s">
        <v>1</v>
      </c>
      <c r="C1" s="3" t="s">
        <v>2</v>
      </c>
      <c r="D1" s="1" t="s">
        <v>3</v>
      </c>
      <c r="E1" s="1"/>
      <c r="F1" s="1"/>
      <c r="G1" s="1"/>
      <c r="H1" s="1"/>
      <c r="J1" t="s">
        <v>8</v>
      </c>
      <c r="P1" t="s">
        <v>0</v>
      </c>
      <c r="V1" t="s">
        <v>9</v>
      </c>
      <c r="AB1" t="s">
        <v>2</v>
      </c>
      <c r="AH1" t="s">
        <v>11</v>
      </c>
      <c r="AN1" t="s">
        <v>10</v>
      </c>
      <c r="AT1" t="s">
        <v>12</v>
      </c>
      <c r="AZ1" t="s">
        <v>13</v>
      </c>
    </row>
    <row r="2" spans="1:62" x14ac:dyDescent="0.25">
      <c r="A2" s="2" t="s">
        <v>4</v>
      </c>
      <c r="B2" s="5">
        <v>1</v>
      </c>
      <c r="C2" s="2" t="s">
        <v>5</v>
      </c>
      <c r="D2" s="6">
        <v>1250</v>
      </c>
      <c r="E2" s="6">
        <v>1175</v>
      </c>
      <c r="F2" s="6">
        <v>1236</v>
      </c>
      <c r="G2" s="6">
        <v>1239</v>
      </c>
      <c r="H2" s="6">
        <v>1193</v>
      </c>
      <c r="J2">
        <f>AVERAGE($D$2:$H$9)</f>
        <v>1072.7750000000001</v>
      </c>
      <c r="K2" s="2">
        <f t="shared" ref="K2:N2" si="0">AVERAGE($D$2:$H$9)</f>
        <v>1072.7750000000001</v>
      </c>
      <c r="L2" s="2">
        <f t="shared" si="0"/>
        <v>1072.7750000000001</v>
      </c>
      <c r="M2" s="2">
        <f t="shared" si="0"/>
        <v>1072.7750000000001</v>
      </c>
      <c r="N2" s="2">
        <f t="shared" si="0"/>
        <v>1072.7750000000001</v>
      </c>
      <c r="P2">
        <f>AVERAGE($D$2:$H$5)</f>
        <v>1166.55</v>
      </c>
      <c r="Q2" s="2">
        <f t="shared" ref="Q2:T5" si="1">AVERAGE($D$2:$H$5)</f>
        <v>1166.55</v>
      </c>
      <c r="R2" s="2">
        <f t="shared" si="1"/>
        <v>1166.55</v>
      </c>
      <c r="S2" s="2">
        <f t="shared" si="1"/>
        <v>1166.55</v>
      </c>
      <c r="T2" s="2">
        <f t="shared" si="1"/>
        <v>1166.55</v>
      </c>
      <c r="V2">
        <f>AVERAGE($D$2:$H$3,$D$6:$H$7)</f>
        <v>1044.1500000000001</v>
      </c>
      <c r="W2" s="2">
        <f t="shared" ref="W2:Z3" si="2">AVERAGE($D$2:$H$3,$D$6:$H$7)</f>
        <v>1044.1500000000001</v>
      </c>
      <c r="X2" s="2">
        <f t="shared" si="2"/>
        <v>1044.1500000000001</v>
      </c>
      <c r="Y2" s="2">
        <f t="shared" si="2"/>
        <v>1044.1500000000001</v>
      </c>
      <c r="Z2" s="2">
        <f t="shared" si="2"/>
        <v>1044.1500000000001</v>
      </c>
      <c r="AB2">
        <f>AVERAGE($D$2:$H$2,$D$4:$H$4,$D$6:$H$6,$D$8:$H$8)</f>
        <v>1151.6500000000001</v>
      </c>
      <c r="AC2" s="2">
        <f t="shared" ref="AC2:AF8" si="3">AVERAGE($D$2:$H$2,$D$4:$H$4,$D$6:$H$6,$D$8:$H$8)</f>
        <v>1151.6500000000001</v>
      </c>
      <c r="AD2" s="2">
        <f t="shared" si="3"/>
        <v>1151.6500000000001</v>
      </c>
      <c r="AE2" s="2">
        <f t="shared" si="3"/>
        <v>1151.6500000000001</v>
      </c>
      <c r="AF2" s="2">
        <f t="shared" si="3"/>
        <v>1151.6500000000001</v>
      </c>
      <c r="AH2">
        <f>AVERAGE($D$2:$H$3)</f>
        <v>1134.8</v>
      </c>
      <c r="AI2" s="2">
        <f t="shared" ref="AI2:AL3" si="4">AVERAGE($D$2:$H$3)</f>
        <v>1134.8</v>
      </c>
      <c r="AJ2" s="2">
        <f t="shared" si="4"/>
        <v>1134.8</v>
      </c>
      <c r="AK2" s="2">
        <f t="shared" si="4"/>
        <v>1134.8</v>
      </c>
      <c r="AL2" s="2">
        <f t="shared" si="4"/>
        <v>1134.8</v>
      </c>
      <c r="AN2">
        <f>AVERAGE($D$2:$H$2,$D$4:$H$4)</f>
        <v>1246.4000000000001</v>
      </c>
      <c r="AO2" s="2">
        <f t="shared" ref="AO2:AR4" si="5">AVERAGE($D$2:$H$2,$D$4:$H$4)</f>
        <v>1246.4000000000001</v>
      </c>
      <c r="AP2" s="2">
        <f t="shared" si="5"/>
        <v>1246.4000000000001</v>
      </c>
      <c r="AQ2" s="2">
        <f t="shared" si="5"/>
        <v>1246.4000000000001</v>
      </c>
      <c r="AR2" s="2">
        <f t="shared" si="5"/>
        <v>1246.4000000000001</v>
      </c>
      <c r="AT2" s="2">
        <f>AVERAGE($D$2:$H$2,$D$6:$H$6)</f>
        <v>1127.5</v>
      </c>
      <c r="AU2" s="2">
        <f t="shared" ref="AU2:AX2" si="6">AVERAGE($D$2:$H$2,$D$6:$H$6)</f>
        <v>1127.5</v>
      </c>
      <c r="AV2" s="2">
        <f t="shared" si="6"/>
        <v>1127.5</v>
      </c>
      <c r="AW2" s="2">
        <f t="shared" si="6"/>
        <v>1127.5</v>
      </c>
      <c r="AX2" s="2">
        <f t="shared" si="6"/>
        <v>1127.5</v>
      </c>
      <c r="AZ2" s="2">
        <f>AVERAGE($D2:$H2)</f>
        <v>1218.5999999999999</v>
      </c>
      <c r="BA2" s="2">
        <f t="shared" ref="BA2:BD9" si="7">AVERAGE($D2:$H2)</f>
        <v>1218.5999999999999</v>
      </c>
      <c r="BB2" s="2">
        <f t="shared" si="7"/>
        <v>1218.5999999999999</v>
      </c>
      <c r="BC2" s="2">
        <f t="shared" si="7"/>
        <v>1218.5999999999999</v>
      </c>
      <c r="BD2" s="2">
        <f t="shared" si="7"/>
        <v>1218.5999999999999</v>
      </c>
    </row>
    <row r="3" spans="1:62" x14ac:dyDescent="0.25">
      <c r="A3" s="2" t="s">
        <v>4</v>
      </c>
      <c r="B3" s="5">
        <v>1</v>
      </c>
      <c r="C3" s="2" t="s">
        <v>6</v>
      </c>
      <c r="D3" s="6">
        <v>1021</v>
      </c>
      <c r="E3" s="6">
        <v>1099</v>
      </c>
      <c r="F3" s="6">
        <v>1069</v>
      </c>
      <c r="G3" s="6">
        <v>996</v>
      </c>
      <c r="H3" s="6">
        <v>1070</v>
      </c>
      <c r="J3" s="2">
        <f t="shared" ref="J3:N9" si="8">AVERAGE($D$2:$H$9)</f>
        <v>1072.7750000000001</v>
      </c>
      <c r="K3" s="2">
        <f t="shared" si="8"/>
        <v>1072.7750000000001</v>
      </c>
      <c r="L3" s="2">
        <f t="shared" si="8"/>
        <v>1072.7750000000001</v>
      </c>
      <c r="M3" s="2">
        <f t="shared" si="8"/>
        <v>1072.7750000000001</v>
      </c>
      <c r="N3" s="2">
        <f t="shared" si="8"/>
        <v>1072.7750000000001</v>
      </c>
      <c r="P3" s="2">
        <f t="shared" ref="P3:P6" si="9">AVERAGE($D$2:$H$5)</f>
        <v>1166.55</v>
      </c>
      <c r="Q3" s="2">
        <f t="shared" si="1"/>
        <v>1166.55</v>
      </c>
      <c r="R3" s="2">
        <f t="shared" si="1"/>
        <v>1166.55</v>
      </c>
      <c r="S3" s="2">
        <f t="shared" si="1"/>
        <v>1166.55</v>
      </c>
      <c r="T3" s="2">
        <f t="shared" si="1"/>
        <v>1166.55</v>
      </c>
      <c r="V3" s="2">
        <f>AVERAGE($D$2:$H$3,$D$6:$H$7)</f>
        <v>1044.1500000000001</v>
      </c>
      <c r="W3" s="2">
        <f t="shared" si="2"/>
        <v>1044.1500000000001</v>
      </c>
      <c r="X3" s="2">
        <f t="shared" si="2"/>
        <v>1044.1500000000001</v>
      </c>
      <c r="Y3" s="2">
        <f t="shared" si="2"/>
        <v>1044.1500000000001</v>
      </c>
      <c r="Z3" s="2">
        <f t="shared" si="2"/>
        <v>1044.1500000000001</v>
      </c>
      <c r="AB3" s="2">
        <f>AVERAGE($D$3:$H$3,$D$5:$H$5,$D$7:$H$7,$D$9:$H$9)</f>
        <v>993.9</v>
      </c>
      <c r="AC3" s="2">
        <f t="shared" ref="AC3:AF9" si="10">AVERAGE($D$3:$H$3,$D$5:$H$5,$D$7:$H$7,$D$9:$H$9)</f>
        <v>993.9</v>
      </c>
      <c r="AD3" s="2">
        <f t="shared" si="10"/>
        <v>993.9</v>
      </c>
      <c r="AE3" s="2">
        <f t="shared" si="10"/>
        <v>993.9</v>
      </c>
      <c r="AF3" s="2">
        <f t="shared" si="10"/>
        <v>993.9</v>
      </c>
      <c r="AH3" s="2">
        <f>AVERAGE($D$2:$H$3)</f>
        <v>1134.8</v>
      </c>
      <c r="AI3" s="2">
        <f t="shared" si="4"/>
        <v>1134.8</v>
      </c>
      <c r="AJ3" s="2">
        <f t="shared" si="4"/>
        <v>1134.8</v>
      </c>
      <c r="AK3" s="2">
        <f t="shared" si="4"/>
        <v>1134.8</v>
      </c>
      <c r="AL3" s="2">
        <f t="shared" si="4"/>
        <v>1134.8</v>
      </c>
      <c r="AN3" s="2">
        <f>AVERAGE($D$3:$H$3,$D$5:$H$5)</f>
        <v>1086.7</v>
      </c>
      <c r="AO3" s="2">
        <f t="shared" ref="AO3:AR5" si="11">AVERAGE($D$3:$H$3,$D$5:$H$5)</f>
        <v>1086.7</v>
      </c>
      <c r="AP3" s="2">
        <f t="shared" si="11"/>
        <v>1086.7</v>
      </c>
      <c r="AQ3" s="2">
        <f t="shared" si="11"/>
        <v>1086.7</v>
      </c>
      <c r="AR3" s="2">
        <f t="shared" si="11"/>
        <v>1086.7</v>
      </c>
      <c r="AT3" s="2">
        <f>AVERAGE($D$3:$H$3,$D$7:$H$7)</f>
        <v>960.8</v>
      </c>
      <c r="AU3" s="2">
        <f t="shared" ref="AU3:AX3" si="12">AVERAGE($D$3:$H$3,$D$7:$H$7)</f>
        <v>960.8</v>
      </c>
      <c r="AV3" s="2">
        <f t="shared" si="12"/>
        <v>960.8</v>
      </c>
      <c r="AW3" s="2">
        <f t="shared" si="12"/>
        <v>960.8</v>
      </c>
      <c r="AX3" s="2">
        <f t="shared" si="12"/>
        <v>960.8</v>
      </c>
      <c r="AZ3" s="2">
        <f t="shared" ref="AZ3:AZ9" si="13">AVERAGE($D3:$H3)</f>
        <v>1051</v>
      </c>
      <c r="BA3" s="2">
        <f t="shared" si="7"/>
        <v>1051</v>
      </c>
      <c r="BB3" s="2">
        <f t="shared" si="7"/>
        <v>1051</v>
      </c>
      <c r="BC3" s="2">
        <f t="shared" si="7"/>
        <v>1051</v>
      </c>
      <c r="BD3" s="2">
        <f t="shared" si="7"/>
        <v>1051</v>
      </c>
    </row>
    <row r="4" spans="1:62" x14ac:dyDescent="0.25">
      <c r="A4" s="2" t="s">
        <v>4</v>
      </c>
      <c r="B4" s="5">
        <v>2</v>
      </c>
      <c r="C4" s="2" t="s">
        <v>5</v>
      </c>
      <c r="D4" s="6">
        <v>1319</v>
      </c>
      <c r="E4" s="6">
        <v>1251</v>
      </c>
      <c r="F4" s="6">
        <v>1241</v>
      </c>
      <c r="G4" s="6">
        <v>1295</v>
      </c>
      <c r="H4" s="6">
        <v>1265</v>
      </c>
      <c r="J4" s="2">
        <f t="shared" si="8"/>
        <v>1072.7750000000001</v>
      </c>
      <c r="K4" s="2">
        <f t="shared" si="8"/>
        <v>1072.7750000000001</v>
      </c>
      <c r="L4" s="2">
        <f t="shared" si="8"/>
        <v>1072.7750000000001</v>
      </c>
      <c r="M4" s="2">
        <f t="shared" si="8"/>
        <v>1072.7750000000001</v>
      </c>
      <c r="N4" s="2">
        <f t="shared" si="8"/>
        <v>1072.7750000000001</v>
      </c>
      <c r="P4" s="2">
        <f t="shared" si="9"/>
        <v>1166.55</v>
      </c>
      <c r="Q4" s="2">
        <f t="shared" si="1"/>
        <v>1166.55</v>
      </c>
      <c r="R4" s="2">
        <f t="shared" si="1"/>
        <v>1166.55</v>
      </c>
      <c r="S4" s="2">
        <f t="shared" si="1"/>
        <v>1166.55</v>
      </c>
      <c r="T4" s="2">
        <f t="shared" si="1"/>
        <v>1166.55</v>
      </c>
      <c r="V4" s="2">
        <f>AVERAGE($D$4:$H$5,$D$8:$H$9)</f>
        <v>1101.4000000000001</v>
      </c>
      <c r="W4" s="2">
        <f t="shared" ref="W4:Z5" si="14">AVERAGE($D$4:$H$5,$D$8:$H$9)</f>
        <v>1101.4000000000001</v>
      </c>
      <c r="X4" s="2">
        <f t="shared" si="14"/>
        <v>1101.4000000000001</v>
      </c>
      <c r="Y4" s="2">
        <f t="shared" si="14"/>
        <v>1101.4000000000001</v>
      </c>
      <c r="Z4" s="2">
        <f t="shared" si="14"/>
        <v>1101.4000000000001</v>
      </c>
      <c r="AB4" s="2">
        <f>AVERAGE($D$2:$H$2,$D$4:$H$4,$D$6:$H$6,$D$8:$H$8)</f>
        <v>1151.6500000000001</v>
      </c>
      <c r="AC4" s="2">
        <f t="shared" si="3"/>
        <v>1151.6500000000001</v>
      </c>
      <c r="AD4" s="2">
        <f t="shared" si="3"/>
        <v>1151.6500000000001</v>
      </c>
      <c r="AE4" s="2">
        <f t="shared" si="3"/>
        <v>1151.6500000000001</v>
      </c>
      <c r="AF4" s="2">
        <f t="shared" si="3"/>
        <v>1151.6500000000001</v>
      </c>
      <c r="AH4" s="2">
        <f>AVERAGE($D$4:$H$5)</f>
        <v>1198.3</v>
      </c>
      <c r="AI4" s="2">
        <f t="shared" ref="AI4:AL5" si="15">AVERAGE($D$4:$H$5)</f>
        <v>1198.3</v>
      </c>
      <c r="AJ4" s="2">
        <f t="shared" si="15"/>
        <v>1198.3</v>
      </c>
      <c r="AK4" s="2">
        <f t="shared" si="15"/>
        <v>1198.3</v>
      </c>
      <c r="AL4" s="2">
        <f t="shared" si="15"/>
        <v>1198.3</v>
      </c>
      <c r="AN4" s="2">
        <f>AVERAGE($D$2:$H$2,$D$4:$H$4)</f>
        <v>1246.4000000000001</v>
      </c>
      <c r="AO4" s="2">
        <f t="shared" si="5"/>
        <v>1246.4000000000001</v>
      </c>
      <c r="AP4" s="2">
        <f t="shared" si="5"/>
        <v>1246.4000000000001</v>
      </c>
      <c r="AQ4" s="2">
        <f t="shared" si="5"/>
        <v>1246.4000000000001</v>
      </c>
      <c r="AR4" s="2">
        <f t="shared" si="5"/>
        <v>1246.4000000000001</v>
      </c>
      <c r="AT4" s="2">
        <f>AVERAGE($D$4:$H$4,$D$8:$H$8)</f>
        <v>1175.8</v>
      </c>
      <c r="AU4" s="2">
        <f t="shared" ref="AU4:AX4" si="16">AVERAGE($D$4:$H$4,$D$8:$H$8)</f>
        <v>1175.8</v>
      </c>
      <c r="AV4" s="2">
        <f t="shared" si="16"/>
        <v>1175.8</v>
      </c>
      <c r="AW4" s="2">
        <f t="shared" si="16"/>
        <v>1175.8</v>
      </c>
      <c r="AX4" s="2">
        <f t="shared" si="16"/>
        <v>1175.8</v>
      </c>
      <c r="AZ4" s="2">
        <f t="shared" si="13"/>
        <v>1274.2</v>
      </c>
      <c r="BA4" s="2">
        <f t="shared" si="7"/>
        <v>1274.2</v>
      </c>
      <c r="BB4" s="2">
        <f t="shared" si="7"/>
        <v>1274.2</v>
      </c>
      <c r="BC4" s="2">
        <f t="shared" si="7"/>
        <v>1274.2</v>
      </c>
      <c r="BD4" s="2">
        <f t="shared" si="7"/>
        <v>1274.2</v>
      </c>
    </row>
    <row r="5" spans="1:62" x14ac:dyDescent="0.25">
      <c r="A5" s="2" t="s">
        <v>4</v>
      </c>
      <c r="B5" s="5">
        <v>2</v>
      </c>
      <c r="C5" s="2" t="s">
        <v>6</v>
      </c>
      <c r="D5" s="6">
        <v>1119</v>
      </c>
      <c r="E5" s="6">
        <v>1110</v>
      </c>
      <c r="F5" s="6">
        <v>1123</v>
      </c>
      <c r="G5" s="6">
        <v>1097</v>
      </c>
      <c r="H5" s="6">
        <v>1163</v>
      </c>
      <c r="J5" s="2">
        <f t="shared" si="8"/>
        <v>1072.7750000000001</v>
      </c>
      <c r="K5" s="2">
        <f t="shared" si="8"/>
        <v>1072.7750000000001</v>
      </c>
      <c r="L5" s="2">
        <f t="shared" si="8"/>
        <v>1072.7750000000001</v>
      </c>
      <c r="M5" s="2">
        <f t="shared" si="8"/>
        <v>1072.7750000000001</v>
      </c>
      <c r="N5" s="2">
        <f t="shared" si="8"/>
        <v>1072.7750000000001</v>
      </c>
      <c r="P5" s="2">
        <f t="shared" si="9"/>
        <v>1166.55</v>
      </c>
      <c r="Q5" s="2">
        <f t="shared" si="1"/>
        <v>1166.55</v>
      </c>
      <c r="R5" s="2">
        <f t="shared" si="1"/>
        <v>1166.55</v>
      </c>
      <c r="S5" s="2">
        <f t="shared" si="1"/>
        <v>1166.55</v>
      </c>
      <c r="T5" s="2">
        <f t="shared" si="1"/>
        <v>1166.55</v>
      </c>
      <c r="V5" s="2">
        <f>AVERAGE($D$4:$H$5,$D$8:$H$9)</f>
        <v>1101.4000000000001</v>
      </c>
      <c r="W5" s="2">
        <f t="shared" si="14"/>
        <v>1101.4000000000001</v>
      </c>
      <c r="X5" s="2">
        <f t="shared" si="14"/>
        <v>1101.4000000000001</v>
      </c>
      <c r="Y5" s="2">
        <f t="shared" si="14"/>
        <v>1101.4000000000001</v>
      </c>
      <c r="Z5" s="2">
        <f t="shared" si="14"/>
        <v>1101.4000000000001</v>
      </c>
      <c r="AB5" s="2">
        <f>AVERAGE($D$3:$H$3,$D$5:$H$5,$D$7:$H$7,$D$9:$H$9)</f>
        <v>993.9</v>
      </c>
      <c r="AC5" s="2">
        <f t="shared" si="10"/>
        <v>993.9</v>
      </c>
      <c r="AD5" s="2">
        <f t="shared" si="10"/>
        <v>993.9</v>
      </c>
      <c r="AE5" s="2">
        <f t="shared" si="10"/>
        <v>993.9</v>
      </c>
      <c r="AF5" s="2">
        <f t="shared" si="10"/>
        <v>993.9</v>
      </c>
      <c r="AH5" s="2">
        <f>AVERAGE($D$4:$H$5)</f>
        <v>1198.3</v>
      </c>
      <c r="AI5" s="2">
        <f t="shared" si="15"/>
        <v>1198.3</v>
      </c>
      <c r="AJ5" s="2">
        <f t="shared" si="15"/>
        <v>1198.3</v>
      </c>
      <c r="AK5" s="2">
        <f t="shared" si="15"/>
        <v>1198.3</v>
      </c>
      <c r="AL5" s="2">
        <f t="shared" si="15"/>
        <v>1198.3</v>
      </c>
      <c r="AN5" s="2">
        <f>AVERAGE($D$3:$H$3,$D$5:$H$5)</f>
        <v>1086.7</v>
      </c>
      <c r="AO5" s="2">
        <f t="shared" si="11"/>
        <v>1086.7</v>
      </c>
      <c r="AP5" s="2">
        <f t="shared" si="11"/>
        <v>1086.7</v>
      </c>
      <c r="AQ5" s="2">
        <f t="shared" si="11"/>
        <v>1086.7</v>
      </c>
      <c r="AR5" s="2">
        <f t="shared" si="11"/>
        <v>1086.7</v>
      </c>
      <c r="AT5" s="2">
        <f>AVERAGE($D$5:$H$5,$D$9:$H$9)</f>
        <v>1027</v>
      </c>
      <c r="AU5" s="2">
        <f t="shared" ref="AU5:AX5" si="17">AVERAGE($D$5:$H$5,$D$9:$H$9)</f>
        <v>1027</v>
      </c>
      <c r="AV5" s="2">
        <f t="shared" si="17"/>
        <v>1027</v>
      </c>
      <c r="AW5" s="2">
        <f t="shared" si="17"/>
        <v>1027</v>
      </c>
      <c r="AX5" s="2">
        <f t="shared" si="17"/>
        <v>1027</v>
      </c>
      <c r="AZ5" s="2">
        <f t="shared" si="13"/>
        <v>1122.4000000000001</v>
      </c>
      <c r="BA5" s="2">
        <f t="shared" si="7"/>
        <v>1122.4000000000001</v>
      </c>
      <c r="BB5" s="2">
        <f t="shared" si="7"/>
        <v>1122.4000000000001</v>
      </c>
      <c r="BC5" s="2">
        <f t="shared" si="7"/>
        <v>1122.4000000000001</v>
      </c>
      <c r="BD5" s="2">
        <f t="shared" si="7"/>
        <v>1122.4000000000001</v>
      </c>
    </row>
    <row r="6" spans="1:62" x14ac:dyDescent="0.25">
      <c r="A6" s="2" t="s">
        <v>7</v>
      </c>
      <c r="B6" s="5">
        <v>1</v>
      </c>
      <c r="C6" s="2" t="s">
        <v>5</v>
      </c>
      <c r="D6" s="6">
        <v>1066</v>
      </c>
      <c r="E6" s="6">
        <v>1076</v>
      </c>
      <c r="F6" s="6">
        <v>1004</v>
      </c>
      <c r="G6" s="6">
        <v>1002</v>
      </c>
      <c r="H6" s="6">
        <v>1034</v>
      </c>
      <c r="J6" s="2">
        <f t="shared" si="8"/>
        <v>1072.7750000000001</v>
      </c>
      <c r="K6" s="2">
        <f t="shared" si="8"/>
        <v>1072.7750000000001</v>
      </c>
      <c r="L6" s="2">
        <f t="shared" si="8"/>
        <v>1072.7750000000001</v>
      </c>
      <c r="M6" s="2">
        <f t="shared" si="8"/>
        <v>1072.7750000000001</v>
      </c>
      <c r="N6" s="2">
        <f t="shared" si="8"/>
        <v>1072.7750000000001</v>
      </c>
      <c r="P6" s="2">
        <f>AVERAGE($D$6:$H$9)</f>
        <v>979</v>
      </c>
      <c r="Q6" s="2">
        <f t="shared" ref="Q6:T6" si="18">AVERAGE($D$6:$H$9)</f>
        <v>979</v>
      </c>
      <c r="R6" s="2">
        <f t="shared" si="18"/>
        <v>979</v>
      </c>
      <c r="S6" s="2">
        <f t="shared" si="18"/>
        <v>979</v>
      </c>
      <c r="T6" s="2">
        <f t="shared" si="18"/>
        <v>979</v>
      </c>
      <c r="V6" s="2">
        <f>AVERAGE($D$2:$H$3,$D$6:$H$7)</f>
        <v>1044.1500000000001</v>
      </c>
      <c r="W6" s="2">
        <f t="shared" ref="W6:Z7" si="19">AVERAGE($D$2:$H$3,$D$6:$H$7)</f>
        <v>1044.1500000000001</v>
      </c>
      <c r="X6" s="2">
        <f t="shared" si="19"/>
        <v>1044.1500000000001</v>
      </c>
      <c r="Y6" s="2">
        <f t="shared" si="19"/>
        <v>1044.1500000000001</v>
      </c>
      <c r="Z6" s="2">
        <f t="shared" si="19"/>
        <v>1044.1500000000001</v>
      </c>
      <c r="AB6" s="2">
        <f>AVERAGE($D$2:$H$2,$D$4:$H$4,$D$6:$H$6,$D$8:$H$8)</f>
        <v>1151.6500000000001</v>
      </c>
      <c r="AC6" s="2">
        <f t="shared" si="3"/>
        <v>1151.6500000000001</v>
      </c>
      <c r="AD6" s="2">
        <f t="shared" si="3"/>
        <v>1151.6500000000001</v>
      </c>
      <c r="AE6" s="2">
        <f t="shared" si="3"/>
        <v>1151.6500000000001</v>
      </c>
      <c r="AF6" s="2">
        <f t="shared" si="3"/>
        <v>1151.6500000000001</v>
      </c>
      <c r="AH6" s="2">
        <f>AVERAGE($D$6:$H$7)</f>
        <v>953.5</v>
      </c>
      <c r="AI6" s="2">
        <f t="shared" ref="AI6:AL7" si="20">AVERAGE($D$6:$H$7)</f>
        <v>953.5</v>
      </c>
      <c r="AJ6" s="2">
        <f t="shared" si="20"/>
        <v>953.5</v>
      </c>
      <c r="AK6" s="2">
        <f t="shared" si="20"/>
        <v>953.5</v>
      </c>
      <c r="AL6" s="2">
        <f t="shared" si="20"/>
        <v>953.5</v>
      </c>
      <c r="AN6" s="2">
        <f>AVERAGE($D$6:$H$6,$D$8:$H$8)</f>
        <v>1056.9000000000001</v>
      </c>
      <c r="AO6" s="2">
        <f t="shared" ref="AO6:AR8" si="21">AVERAGE($D$6:$H$6,$D$8:$H$8)</f>
        <v>1056.9000000000001</v>
      </c>
      <c r="AP6" s="2">
        <f t="shared" si="21"/>
        <v>1056.9000000000001</v>
      </c>
      <c r="AQ6" s="2">
        <f t="shared" si="21"/>
        <v>1056.9000000000001</v>
      </c>
      <c r="AR6" s="2">
        <f t="shared" si="21"/>
        <v>1056.9000000000001</v>
      </c>
      <c r="AT6" s="2">
        <f>AVERAGE($D$2:$H$2,$D$6:$H$6)</f>
        <v>1127.5</v>
      </c>
      <c r="AU6" s="2">
        <f t="shared" ref="AU6:AX6" si="22">AVERAGE($D$2:$H$2,$D$6:$H$6)</f>
        <v>1127.5</v>
      </c>
      <c r="AV6" s="2">
        <f t="shared" si="22"/>
        <v>1127.5</v>
      </c>
      <c r="AW6" s="2">
        <f t="shared" si="22"/>
        <v>1127.5</v>
      </c>
      <c r="AX6" s="2">
        <f t="shared" si="22"/>
        <v>1127.5</v>
      </c>
      <c r="AZ6" s="2">
        <f t="shared" si="13"/>
        <v>1036.4000000000001</v>
      </c>
      <c r="BA6" s="2">
        <f t="shared" si="7"/>
        <v>1036.4000000000001</v>
      </c>
      <c r="BB6" s="2">
        <f t="shared" si="7"/>
        <v>1036.4000000000001</v>
      </c>
      <c r="BC6" s="2">
        <f t="shared" si="7"/>
        <v>1036.4000000000001</v>
      </c>
      <c r="BD6" s="2">
        <f t="shared" si="7"/>
        <v>1036.4000000000001</v>
      </c>
    </row>
    <row r="7" spans="1:62" x14ac:dyDescent="0.25">
      <c r="A7" s="2" t="s">
        <v>7</v>
      </c>
      <c r="B7" s="5">
        <v>1</v>
      </c>
      <c r="C7" s="2" t="s">
        <v>6</v>
      </c>
      <c r="D7" s="6">
        <v>864</v>
      </c>
      <c r="E7" s="6">
        <v>848</v>
      </c>
      <c r="F7" s="6">
        <v>881</v>
      </c>
      <c r="G7" s="6">
        <v>892</v>
      </c>
      <c r="H7" s="6">
        <v>868</v>
      </c>
      <c r="J7" s="2">
        <f t="shared" si="8"/>
        <v>1072.7750000000001</v>
      </c>
      <c r="K7" s="2">
        <f t="shared" si="8"/>
        <v>1072.7750000000001</v>
      </c>
      <c r="L7" s="2">
        <f t="shared" si="8"/>
        <v>1072.7750000000001</v>
      </c>
      <c r="M7" s="2">
        <f t="shared" si="8"/>
        <v>1072.7750000000001</v>
      </c>
      <c r="N7" s="2">
        <f t="shared" si="8"/>
        <v>1072.7750000000001</v>
      </c>
      <c r="P7" s="2">
        <f t="shared" ref="P7:T9" si="23">AVERAGE($D$6:$H$9)</f>
        <v>979</v>
      </c>
      <c r="Q7" s="2">
        <f t="shared" si="23"/>
        <v>979</v>
      </c>
      <c r="R7" s="2">
        <f t="shared" si="23"/>
        <v>979</v>
      </c>
      <c r="S7" s="2">
        <f t="shared" si="23"/>
        <v>979</v>
      </c>
      <c r="T7" s="2">
        <f t="shared" si="23"/>
        <v>979</v>
      </c>
      <c r="V7" s="2">
        <f>AVERAGE($D$2:$H$3,$D$6:$H$7)</f>
        <v>1044.1500000000001</v>
      </c>
      <c r="W7" s="2">
        <f t="shared" si="19"/>
        <v>1044.1500000000001</v>
      </c>
      <c r="X7" s="2">
        <f t="shared" si="19"/>
        <v>1044.1500000000001</v>
      </c>
      <c r="Y7" s="2">
        <f t="shared" si="19"/>
        <v>1044.1500000000001</v>
      </c>
      <c r="Z7" s="2">
        <f t="shared" si="19"/>
        <v>1044.1500000000001</v>
      </c>
      <c r="AB7" s="2">
        <f>AVERAGE($D$3:$H$3,$D$5:$H$5,$D$7:$H$7,$D$9:$H$9)</f>
        <v>993.9</v>
      </c>
      <c r="AC7" s="2">
        <f t="shared" si="10"/>
        <v>993.9</v>
      </c>
      <c r="AD7" s="2">
        <f t="shared" si="10"/>
        <v>993.9</v>
      </c>
      <c r="AE7" s="2">
        <f t="shared" si="10"/>
        <v>993.9</v>
      </c>
      <c r="AF7" s="2">
        <f t="shared" si="10"/>
        <v>993.9</v>
      </c>
      <c r="AH7" s="2">
        <f>AVERAGE($D$6:$H$7)</f>
        <v>953.5</v>
      </c>
      <c r="AI7" s="2">
        <f t="shared" si="20"/>
        <v>953.5</v>
      </c>
      <c r="AJ7" s="2">
        <f t="shared" si="20"/>
        <v>953.5</v>
      </c>
      <c r="AK7" s="2">
        <f t="shared" si="20"/>
        <v>953.5</v>
      </c>
      <c r="AL7" s="2">
        <f t="shared" si="20"/>
        <v>953.5</v>
      </c>
      <c r="AN7" s="2">
        <f>AVERAGE($D$7:$H$7,$D$9:$H$9)</f>
        <v>901.1</v>
      </c>
      <c r="AO7" s="2">
        <f t="shared" ref="AO7:AR9" si="24">AVERAGE($D$7:$H$7,$D$9:$H$9)</f>
        <v>901.1</v>
      </c>
      <c r="AP7" s="2">
        <f t="shared" si="24"/>
        <v>901.1</v>
      </c>
      <c r="AQ7" s="2">
        <f t="shared" si="24"/>
        <v>901.1</v>
      </c>
      <c r="AR7" s="2">
        <f t="shared" si="24"/>
        <v>901.1</v>
      </c>
      <c r="AT7" s="2">
        <f>AVERAGE($D$3:$H$3,$D$7:$H$7)</f>
        <v>960.8</v>
      </c>
      <c r="AU7" s="2">
        <f t="shared" ref="AU7:AX7" si="25">AVERAGE($D$3:$H$3,$D$7:$H$7)</f>
        <v>960.8</v>
      </c>
      <c r="AV7" s="2">
        <f t="shared" si="25"/>
        <v>960.8</v>
      </c>
      <c r="AW7" s="2">
        <f t="shared" si="25"/>
        <v>960.8</v>
      </c>
      <c r="AX7" s="2">
        <f t="shared" si="25"/>
        <v>960.8</v>
      </c>
      <c r="AZ7" s="2">
        <f t="shared" si="13"/>
        <v>870.6</v>
      </c>
      <c r="BA7" s="2">
        <f t="shared" si="7"/>
        <v>870.6</v>
      </c>
      <c r="BB7" s="2">
        <f t="shared" si="7"/>
        <v>870.6</v>
      </c>
      <c r="BC7" s="2">
        <f t="shared" si="7"/>
        <v>870.6</v>
      </c>
      <c r="BD7" s="2">
        <f t="shared" si="7"/>
        <v>870.6</v>
      </c>
    </row>
    <row r="8" spans="1:62" x14ac:dyDescent="0.25">
      <c r="A8" s="2" t="s">
        <v>7</v>
      </c>
      <c r="B8" s="5">
        <v>2</v>
      </c>
      <c r="C8" s="2" t="s">
        <v>5</v>
      </c>
      <c r="D8" s="6">
        <v>1105</v>
      </c>
      <c r="E8" s="6">
        <v>1043</v>
      </c>
      <c r="F8" s="6">
        <v>1051</v>
      </c>
      <c r="G8" s="6">
        <v>1128</v>
      </c>
      <c r="H8" s="6">
        <v>1060</v>
      </c>
      <c r="J8" s="2">
        <f t="shared" si="8"/>
        <v>1072.7750000000001</v>
      </c>
      <c r="K8" s="2">
        <f t="shared" si="8"/>
        <v>1072.7750000000001</v>
      </c>
      <c r="L8" s="2">
        <f t="shared" si="8"/>
        <v>1072.7750000000001</v>
      </c>
      <c r="M8" s="2">
        <f t="shared" si="8"/>
        <v>1072.7750000000001</v>
      </c>
      <c r="N8" s="2">
        <f t="shared" si="8"/>
        <v>1072.7750000000001</v>
      </c>
      <c r="P8" s="2">
        <f t="shared" si="23"/>
        <v>979</v>
      </c>
      <c r="Q8" s="2">
        <f t="shared" si="23"/>
        <v>979</v>
      </c>
      <c r="R8" s="2">
        <f t="shared" si="23"/>
        <v>979</v>
      </c>
      <c r="S8" s="2">
        <f t="shared" si="23"/>
        <v>979</v>
      </c>
      <c r="T8" s="2">
        <f t="shared" si="23"/>
        <v>979</v>
      </c>
      <c r="V8" s="2">
        <f>AVERAGE($D$4:$H$5,$D$8:$H$9)</f>
        <v>1101.4000000000001</v>
      </c>
      <c r="W8" s="2">
        <f t="shared" ref="W8:Z9" si="26">AVERAGE($D$4:$H$5,$D$8:$H$9)</f>
        <v>1101.4000000000001</v>
      </c>
      <c r="X8" s="2">
        <f t="shared" si="26"/>
        <v>1101.4000000000001</v>
      </c>
      <c r="Y8" s="2">
        <f t="shared" si="26"/>
        <v>1101.4000000000001</v>
      </c>
      <c r="Z8" s="2">
        <f t="shared" si="26"/>
        <v>1101.4000000000001</v>
      </c>
      <c r="AB8" s="2">
        <f>AVERAGE($D$2:$H$2,$D$4:$H$4,$D$6:$H$6,$D$8:$H$8)</f>
        <v>1151.6500000000001</v>
      </c>
      <c r="AC8" s="2">
        <f t="shared" si="3"/>
        <v>1151.6500000000001</v>
      </c>
      <c r="AD8" s="2">
        <f t="shared" si="3"/>
        <v>1151.6500000000001</v>
      </c>
      <c r="AE8" s="2">
        <f t="shared" si="3"/>
        <v>1151.6500000000001</v>
      </c>
      <c r="AF8" s="2">
        <f t="shared" si="3"/>
        <v>1151.6500000000001</v>
      </c>
      <c r="AH8" s="2">
        <f>AVERAGE($D$8:$H$9)</f>
        <v>1004.5</v>
      </c>
      <c r="AI8" s="2">
        <f t="shared" ref="AI8:AL9" si="27">AVERAGE($D$8:$H$9)</f>
        <v>1004.5</v>
      </c>
      <c r="AJ8" s="2">
        <f t="shared" si="27"/>
        <v>1004.5</v>
      </c>
      <c r="AK8" s="2">
        <f t="shared" si="27"/>
        <v>1004.5</v>
      </c>
      <c r="AL8" s="2">
        <f t="shared" si="27"/>
        <v>1004.5</v>
      </c>
      <c r="AN8" s="2">
        <f>AVERAGE($D$6:$H$6,$D$8:$H$8)</f>
        <v>1056.9000000000001</v>
      </c>
      <c r="AO8" s="2">
        <f t="shared" si="21"/>
        <v>1056.9000000000001</v>
      </c>
      <c r="AP8" s="2">
        <f t="shared" si="21"/>
        <v>1056.9000000000001</v>
      </c>
      <c r="AQ8" s="2">
        <f t="shared" si="21"/>
        <v>1056.9000000000001</v>
      </c>
      <c r="AR8" s="2">
        <f t="shared" si="21"/>
        <v>1056.9000000000001</v>
      </c>
      <c r="AT8" s="2">
        <f>AVERAGE($D$4:$H$4,$D$8:$H$8)</f>
        <v>1175.8</v>
      </c>
      <c r="AU8" s="2">
        <f t="shared" ref="AU8:AX8" si="28">AVERAGE($D$4:$H$4,$D$8:$H$8)</f>
        <v>1175.8</v>
      </c>
      <c r="AV8" s="2">
        <f t="shared" si="28"/>
        <v>1175.8</v>
      </c>
      <c r="AW8" s="2">
        <f t="shared" si="28"/>
        <v>1175.8</v>
      </c>
      <c r="AX8" s="2">
        <f t="shared" si="28"/>
        <v>1175.8</v>
      </c>
      <c r="AZ8" s="2">
        <f t="shared" si="13"/>
        <v>1077.4000000000001</v>
      </c>
      <c r="BA8" s="2">
        <f t="shared" si="7"/>
        <v>1077.4000000000001</v>
      </c>
      <c r="BB8" s="2">
        <f t="shared" si="7"/>
        <v>1077.4000000000001</v>
      </c>
      <c r="BC8" s="2">
        <f t="shared" si="7"/>
        <v>1077.4000000000001</v>
      </c>
      <c r="BD8" s="2">
        <f t="shared" si="7"/>
        <v>1077.4000000000001</v>
      </c>
    </row>
    <row r="9" spans="1:62" x14ac:dyDescent="0.25">
      <c r="A9" s="2" t="s">
        <v>7</v>
      </c>
      <c r="B9" s="5">
        <v>2</v>
      </c>
      <c r="C9" s="2" t="s">
        <v>6</v>
      </c>
      <c r="D9" s="6">
        <v>927</v>
      </c>
      <c r="E9" s="6">
        <v>944</v>
      </c>
      <c r="F9" s="6">
        <v>957</v>
      </c>
      <c r="G9" s="6">
        <v>897</v>
      </c>
      <c r="H9" s="6">
        <v>933</v>
      </c>
      <c r="J9" s="2">
        <f t="shared" si="8"/>
        <v>1072.7750000000001</v>
      </c>
      <c r="K9" s="2">
        <f t="shared" si="8"/>
        <v>1072.7750000000001</v>
      </c>
      <c r="L9" s="2">
        <f t="shared" si="8"/>
        <v>1072.7750000000001</v>
      </c>
      <c r="M9" s="2">
        <f t="shared" si="8"/>
        <v>1072.7750000000001</v>
      </c>
      <c r="N9" s="2">
        <f t="shared" si="8"/>
        <v>1072.7750000000001</v>
      </c>
      <c r="P9" s="2">
        <f t="shared" si="23"/>
        <v>979</v>
      </c>
      <c r="Q9" s="2">
        <f t="shared" si="23"/>
        <v>979</v>
      </c>
      <c r="R9" s="2">
        <f t="shared" si="23"/>
        <v>979</v>
      </c>
      <c r="S9" s="2">
        <f t="shared" si="23"/>
        <v>979</v>
      </c>
      <c r="T9" s="2">
        <f t="shared" si="23"/>
        <v>979</v>
      </c>
      <c r="V9" s="2">
        <f>AVERAGE($D$4:$H$5,$D$8:$H$9)</f>
        <v>1101.4000000000001</v>
      </c>
      <c r="W9" s="2">
        <f t="shared" si="26"/>
        <v>1101.4000000000001</v>
      </c>
      <c r="X9" s="2">
        <f t="shared" si="26"/>
        <v>1101.4000000000001</v>
      </c>
      <c r="Y9" s="2">
        <f t="shared" si="26"/>
        <v>1101.4000000000001</v>
      </c>
      <c r="Z9" s="2">
        <f t="shared" si="26"/>
        <v>1101.4000000000001</v>
      </c>
      <c r="AB9" s="2">
        <f>AVERAGE($D$3:$H$3,$D$5:$H$5,$D$7:$H$7,$D$9:$H$9)</f>
        <v>993.9</v>
      </c>
      <c r="AC9" s="2">
        <f t="shared" si="10"/>
        <v>993.9</v>
      </c>
      <c r="AD9" s="2">
        <f t="shared" si="10"/>
        <v>993.9</v>
      </c>
      <c r="AE9" s="2">
        <f t="shared" si="10"/>
        <v>993.9</v>
      </c>
      <c r="AF9" s="2">
        <f t="shared" si="10"/>
        <v>993.9</v>
      </c>
      <c r="AH9" s="2">
        <f>AVERAGE($D$8:$H$9)</f>
        <v>1004.5</v>
      </c>
      <c r="AI9" s="2">
        <f t="shared" si="27"/>
        <v>1004.5</v>
      </c>
      <c r="AJ9" s="2">
        <f t="shared" si="27"/>
        <v>1004.5</v>
      </c>
      <c r="AK9" s="2">
        <f t="shared" si="27"/>
        <v>1004.5</v>
      </c>
      <c r="AL9" s="2">
        <f t="shared" si="27"/>
        <v>1004.5</v>
      </c>
      <c r="AN9" s="2">
        <f>AVERAGE($D$7:$H$7,$D$9:$H$9)</f>
        <v>901.1</v>
      </c>
      <c r="AO9" s="2">
        <f t="shared" si="24"/>
        <v>901.1</v>
      </c>
      <c r="AP9" s="2">
        <f t="shared" si="24"/>
        <v>901.1</v>
      </c>
      <c r="AQ9" s="2">
        <f t="shared" si="24"/>
        <v>901.1</v>
      </c>
      <c r="AR9" s="2">
        <f t="shared" si="24"/>
        <v>901.1</v>
      </c>
      <c r="AT9" s="2">
        <f>AVERAGE($D$5:$H$5,$D$9:$H$9)</f>
        <v>1027</v>
      </c>
      <c r="AU9" s="2">
        <f t="shared" ref="AU9:AX9" si="29">AVERAGE($D$5:$H$5,$D$9:$H$9)</f>
        <v>1027</v>
      </c>
      <c r="AV9" s="2">
        <f t="shared" si="29"/>
        <v>1027</v>
      </c>
      <c r="AW9" s="2">
        <f t="shared" si="29"/>
        <v>1027</v>
      </c>
      <c r="AX9" s="2">
        <f t="shared" si="29"/>
        <v>1027</v>
      </c>
      <c r="AZ9" s="2">
        <f t="shared" si="13"/>
        <v>931.6</v>
      </c>
      <c r="BA9" s="2">
        <f t="shared" si="7"/>
        <v>931.6</v>
      </c>
      <c r="BB9" s="2">
        <f t="shared" si="7"/>
        <v>931.6</v>
      </c>
      <c r="BC9" s="2">
        <f t="shared" si="7"/>
        <v>931.6</v>
      </c>
      <c r="BD9" s="2">
        <f t="shared" si="7"/>
        <v>931.6</v>
      </c>
    </row>
    <row r="12" spans="1:62" x14ac:dyDescent="0.25">
      <c r="A12" t="s">
        <v>14</v>
      </c>
      <c r="J12">
        <f>J2</f>
        <v>1072.7750000000001</v>
      </c>
      <c r="K12" s="2">
        <f t="shared" ref="K12:N12" si="30">K2</f>
        <v>1072.7750000000001</v>
      </c>
      <c r="L12" s="2">
        <f t="shared" si="30"/>
        <v>1072.7750000000001</v>
      </c>
      <c r="M12" s="2">
        <f t="shared" si="30"/>
        <v>1072.7750000000001</v>
      </c>
      <c r="N12" s="2">
        <f t="shared" si="30"/>
        <v>1072.7750000000001</v>
      </c>
      <c r="P12">
        <f>P2-J12</f>
        <v>93.774999999999864</v>
      </c>
      <c r="Q12" s="2">
        <f t="shared" ref="Q12:T19" si="31">Q2-K12</f>
        <v>93.774999999999864</v>
      </c>
      <c r="R12" s="2">
        <f t="shared" si="31"/>
        <v>93.774999999999864</v>
      </c>
      <c r="S12" s="2">
        <f t="shared" si="31"/>
        <v>93.774999999999864</v>
      </c>
      <c r="T12" s="2">
        <f t="shared" si="31"/>
        <v>93.774999999999864</v>
      </c>
      <c r="V12">
        <f>V2-J12</f>
        <v>-28.625</v>
      </c>
      <c r="W12" s="2">
        <f t="shared" ref="W12:Z19" si="32">W2-K12</f>
        <v>-28.625</v>
      </c>
      <c r="X12" s="2">
        <f t="shared" si="32"/>
        <v>-28.625</v>
      </c>
      <c r="Y12" s="2">
        <f t="shared" si="32"/>
        <v>-28.625</v>
      </c>
      <c r="Z12" s="2">
        <f t="shared" si="32"/>
        <v>-28.625</v>
      </c>
      <c r="AB12">
        <f>AB2-J12</f>
        <v>78.875</v>
      </c>
      <c r="AC12" s="2">
        <f t="shared" ref="AC12:AF19" si="33">AC2-K12</f>
        <v>78.875</v>
      </c>
      <c r="AD12" s="2">
        <f t="shared" si="33"/>
        <v>78.875</v>
      </c>
      <c r="AE12" s="2">
        <f t="shared" si="33"/>
        <v>78.875</v>
      </c>
      <c r="AF12" s="2">
        <f t="shared" si="33"/>
        <v>78.875</v>
      </c>
      <c r="AH12">
        <f>AH2-J12-P12-V12</f>
        <v>-3.125</v>
      </c>
      <c r="AI12" s="2">
        <f t="shared" ref="AI12:AL19" si="34">AI2-K12-Q12-W12</f>
        <v>-3.125</v>
      </c>
      <c r="AJ12" s="2">
        <f t="shared" si="34"/>
        <v>-3.125</v>
      </c>
      <c r="AK12" s="2">
        <f t="shared" si="34"/>
        <v>-3.125</v>
      </c>
      <c r="AL12" s="2">
        <f t="shared" si="34"/>
        <v>-3.125</v>
      </c>
      <c r="AN12">
        <f>AN2-J12-P12-AB12</f>
        <v>0.97500000000013642</v>
      </c>
      <c r="AO12" s="2">
        <f t="shared" ref="AO12:AR19" si="35">AO2-K12-Q12-AC12</f>
        <v>0.97500000000013642</v>
      </c>
      <c r="AP12" s="2">
        <f t="shared" si="35"/>
        <v>0.97500000000013642</v>
      </c>
      <c r="AQ12" s="2">
        <f t="shared" si="35"/>
        <v>0.97500000000013642</v>
      </c>
      <c r="AR12" s="2">
        <f t="shared" si="35"/>
        <v>0.97500000000013642</v>
      </c>
      <c r="AT12">
        <f>AT2-J12-V12-AB12</f>
        <v>4.4749999999999091</v>
      </c>
      <c r="AU12" s="2">
        <f t="shared" ref="AU12:AX19" si="36">AU2-K12-W12-AC12</f>
        <v>4.4749999999999091</v>
      </c>
      <c r="AV12" s="2">
        <f t="shared" si="36"/>
        <v>4.4749999999999091</v>
      </c>
      <c r="AW12" s="2">
        <f t="shared" si="36"/>
        <v>4.4749999999999091</v>
      </c>
      <c r="AX12" s="2">
        <f t="shared" si="36"/>
        <v>4.4749999999999091</v>
      </c>
      <c r="AZ12">
        <f>AZ2-J12-P12-V12-AB12-AH12-AN12-AT12</f>
        <v>-0.52500000000009095</v>
      </c>
      <c r="BA12" s="2">
        <f t="shared" ref="BA12:BD19" si="37">BA2-K12-Q12-W12-AC12-AI12-AO12-AU12</f>
        <v>-0.52500000000009095</v>
      </c>
      <c r="BB12" s="2">
        <f t="shared" si="37"/>
        <v>-0.52500000000009095</v>
      </c>
      <c r="BC12" s="2">
        <f t="shared" si="37"/>
        <v>-0.52500000000009095</v>
      </c>
      <c r="BD12" s="2">
        <f t="shared" si="37"/>
        <v>-0.52500000000009095</v>
      </c>
      <c r="BF12">
        <f>D2-J12-P12-V12-AB12-AH12-AN12-AT12-AZ12</f>
        <v>31.400000000000091</v>
      </c>
      <c r="BG12" s="2">
        <f t="shared" ref="BG12:BJ19" si="38">E2-K12-Q12-W12-AC12-AI12-AO12-AU12-BA12</f>
        <v>-43.599999999999909</v>
      </c>
      <c r="BH12" s="2">
        <f t="shared" si="38"/>
        <v>17.400000000000091</v>
      </c>
      <c r="BI12" s="2">
        <f t="shared" si="38"/>
        <v>20.400000000000091</v>
      </c>
      <c r="BJ12" s="2">
        <f t="shared" si="38"/>
        <v>-25.599999999999909</v>
      </c>
    </row>
    <row r="13" spans="1:62" x14ac:dyDescent="0.25">
      <c r="J13" s="2">
        <f t="shared" ref="J13:N19" si="39">J3</f>
        <v>1072.7750000000001</v>
      </c>
      <c r="K13" s="2">
        <f t="shared" si="39"/>
        <v>1072.7750000000001</v>
      </c>
      <c r="L13" s="2">
        <f t="shared" si="39"/>
        <v>1072.7750000000001</v>
      </c>
      <c r="M13" s="2">
        <f t="shared" si="39"/>
        <v>1072.7750000000001</v>
      </c>
      <c r="N13" s="2">
        <f t="shared" si="39"/>
        <v>1072.7750000000001</v>
      </c>
      <c r="P13" s="2">
        <f t="shared" ref="P13:P19" si="40">P3-J13</f>
        <v>93.774999999999864</v>
      </c>
      <c r="Q13" s="2">
        <f t="shared" si="31"/>
        <v>93.774999999999864</v>
      </c>
      <c r="R13" s="2">
        <f t="shared" si="31"/>
        <v>93.774999999999864</v>
      </c>
      <c r="S13" s="2">
        <f t="shared" si="31"/>
        <v>93.774999999999864</v>
      </c>
      <c r="T13" s="2">
        <f t="shared" si="31"/>
        <v>93.774999999999864</v>
      </c>
      <c r="V13" s="2">
        <f t="shared" ref="V13:V19" si="41">V3-J13</f>
        <v>-28.625</v>
      </c>
      <c r="W13" s="2">
        <f t="shared" si="32"/>
        <v>-28.625</v>
      </c>
      <c r="X13" s="2">
        <f t="shared" si="32"/>
        <v>-28.625</v>
      </c>
      <c r="Y13" s="2">
        <f t="shared" si="32"/>
        <v>-28.625</v>
      </c>
      <c r="Z13" s="2">
        <f t="shared" si="32"/>
        <v>-28.625</v>
      </c>
      <c r="AB13" s="2">
        <f t="shared" ref="AB13:AB19" si="42">AB3-J13</f>
        <v>-78.875000000000114</v>
      </c>
      <c r="AC13" s="2">
        <f t="shared" si="33"/>
        <v>-78.875000000000114</v>
      </c>
      <c r="AD13" s="2">
        <f t="shared" si="33"/>
        <v>-78.875000000000114</v>
      </c>
      <c r="AE13" s="2">
        <f t="shared" si="33"/>
        <v>-78.875000000000114</v>
      </c>
      <c r="AF13" s="2">
        <f t="shared" si="33"/>
        <v>-78.875000000000114</v>
      </c>
      <c r="AH13" s="2">
        <f t="shared" ref="AH13:AH19" si="43">AH3-J13-P13-V13</f>
        <v>-3.125</v>
      </c>
      <c r="AI13" s="2">
        <f t="shared" si="34"/>
        <v>-3.125</v>
      </c>
      <c r="AJ13" s="2">
        <f t="shared" si="34"/>
        <v>-3.125</v>
      </c>
      <c r="AK13" s="2">
        <f t="shared" si="34"/>
        <v>-3.125</v>
      </c>
      <c r="AL13" s="2">
        <f t="shared" si="34"/>
        <v>-3.125</v>
      </c>
      <c r="AN13" s="2">
        <f t="shared" ref="AN13:AN19" si="44">AN3-J13-P13-AB13</f>
        <v>-0.97499999999979536</v>
      </c>
      <c r="AO13" s="2">
        <f t="shared" si="35"/>
        <v>-0.97499999999979536</v>
      </c>
      <c r="AP13" s="2">
        <f t="shared" si="35"/>
        <v>-0.97499999999979536</v>
      </c>
      <c r="AQ13" s="2">
        <f t="shared" si="35"/>
        <v>-0.97499999999979536</v>
      </c>
      <c r="AR13" s="2">
        <f t="shared" si="35"/>
        <v>-0.97499999999979536</v>
      </c>
      <c r="AT13" s="2">
        <f t="shared" ref="AT13:AT19" si="45">AT3-J13-V13-AB13</f>
        <v>-4.4750000000000227</v>
      </c>
      <c r="AU13" s="2">
        <f t="shared" si="36"/>
        <v>-4.4750000000000227</v>
      </c>
      <c r="AV13" s="2">
        <f t="shared" si="36"/>
        <v>-4.4750000000000227</v>
      </c>
      <c r="AW13" s="2">
        <f t="shared" si="36"/>
        <v>-4.4750000000000227</v>
      </c>
      <c r="AX13" s="2">
        <f t="shared" si="36"/>
        <v>-4.4750000000000227</v>
      </c>
      <c r="AZ13" s="2">
        <f t="shared" ref="AZ13:AZ19" si="46">AZ3-J13-P13-V13-AB13-AH13-AN13-AT13</f>
        <v>0.52499999999997726</v>
      </c>
      <c r="BA13" s="2">
        <f t="shared" si="37"/>
        <v>0.52499999999997726</v>
      </c>
      <c r="BB13" s="2">
        <f t="shared" si="37"/>
        <v>0.52499999999997726</v>
      </c>
      <c r="BC13" s="2">
        <f t="shared" si="37"/>
        <v>0.52499999999997726</v>
      </c>
      <c r="BD13" s="2">
        <f t="shared" si="37"/>
        <v>0.52499999999997726</v>
      </c>
      <c r="BF13" s="2">
        <f t="shared" ref="BF13:BF19" si="47">D3-J13-P13-V13-AB13-AH13-AN13-AT13-AZ13</f>
        <v>-30</v>
      </c>
      <c r="BG13" s="2">
        <f t="shared" si="38"/>
        <v>48</v>
      </c>
      <c r="BH13" s="2">
        <f t="shared" si="38"/>
        <v>18</v>
      </c>
      <c r="BI13" s="2">
        <f t="shared" si="38"/>
        <v>-55</v>
      </c>
      <c r="BJ13" s="2">
        <f t="shared" si="38"/>
        <v>19</v>
      </c>
    </row>
    <row r="14" spans="1:62" x14ac:dyDescent="0.25">
      <c r="J14" s="2">
        <f t="shared" si="39"/>
        <v>1072.7750000000001</v>
      </c>
      <c r="K14" s="2">
        <f t="shared" si="39"/>
        <v>1072.7750000000001</v>
      </c>
      <c r="L14" s="2">
        <f t="shared" si="39"/>
        <v>1072.7750000000001</v>
      </c>
      <c r="M14" s="2">
        <f t="shared" si="39"/>
        <v>1072.7750000000001</v>
      </c>
      <c r="N14" s="2">
        <f t="shared" si="39"/>
        <v>1072.7750000000001</v>
      </c>
      <c r="P14" s="2">
        <f t="shared" si="40"/>
        <v>93.774999999999864</v>
      </c>
      <c r="Q14" s="2">
        <f t="shared" si="31"/>
        <v>93.774999999999864</v>
      </c>
      <c r="R14" s="2">
        <f t="shared" si="31"/>
        <v>93.774999999999864</v>
      </c>
      <c r="S14" s="2">
        <f t="shared" si="31"/>
        <v>93.774999999999864</v>
      </c>
      <c r="T14" s="2">
        <f t="shared" si="31"/>
        <v>93.774999999999864</v>
      </c>
      <c r="V14" s="2">
        <f t="shared" si="41"/>
        <v>28.625</v>
      </c>
      <c r="W14" s="2">
        <f t="shared" si="32"/>
        <v>28.625</v>
      </c>
      <c r="X14" s="2">
        <f t="shared" si="32"/>
        <v>28.625</v>
      </c>
      <c r="Y14" s="2">
        <f t="shared" si="32"/>
        <v>28.625</v>
      </c>
      <c r="Z14" s="2">
        <f t="shared" si="32"/>
        <v>28.625</v>
      </c>
      <c r="AB14" s="2">
        <f t="shared" si="42"/>
        <v>78.875</v>
      </c>
      <c r="AC14" s="2">
        <f t="shared" si="33"/>
        <v>78.875</v>
      </c>
      <c r="AD14" s="2">
        <f t="shared" si="33"/>
        <v>78.875</v>
      </c>
      <c r="AE14" s="2">
        <f t="shared" si="33"/>
        <v>78.875</v>
      </c>
      <c r="AF14" s="2">
        <f t="shared" si="33"/>
        <v>78.875</v>
      </c>
      <c r="AH14" s="2">
        <f t="shared" si="43"/>
        <v>3.125</v>
      </c>
      <c r="AI14" s="2">
        <f t="shared" si="34"/>
        <v>3.125</v>
      </c>
      <c r="AJ14" s="2">
        <f t="shared" si="34"/>
        <v>3.125</v>
      </c>
      <c r="AK14" s="2">
        <f t="shared" si="34"/>
        <v>3.125</v>
      </c>
      <c r="AL14" s="2">
        <f t="shared" si="34"/>
        <v>3.125</v>
      </c>
      <c r="AN14" s="2">
        <f t="shared" si="44"/>
        <v>0.97500000000013642</v>
      </c>
      <c r="AO14" s="2">
        <f t="shared" si="35"/>
        <v>0.97500000000013642</v>
      </c>
      <c r="AP14" s="2">
        <f t="shared" si="35"/>
        <v>0.97500000000013642</v>
      </c>
      <c r="AQ14" s="2">
        <f t="shared" si="35"/>
        <v>0.97500000000013642</v>
      </c>
      <c r="AR14" s="2">
        <f t="shared" si="35"/>
        <v>0.97500000000013642</v>
      </c>
      <c r="AT14" s="2">
        <f t="shared" si="45"/>
        <v>-4.4750000000001364</v>
      </c>
      <c r="AU14" s="2">
        <f t="shared" si="36"/>
        <v>-4.4750000000001364</v>
      </c>
      <c r="AV14" s="2">
        <f t="shared" si="36"/>
        <v>-4.4750000000001364</v>
      </c>
      <c r="AW14" s="2">
        <f t="shared" si="36"/>
        <v>-4.4750000000001364</v>
      </c>
      <c r="AX14" s="2">
        <f t="shared" si="36"/>
        <v>-4.4750000000001364</v>
      </c>
      <c r="AZ14" s="2">
        <f t="shared" si="46"/>
        <v>0.52500000000009095</v>
      </c>
      <c r="BA14" s="2">
        <f t="shared" si="37"/>
        <v>0.52500000000009095</v>
      </c>
      <c r="BB14" s="2">
        <f t="shared" si="37"/>
        <v>0.52500000000009095</v>
      </c>
      <c r="BC14" s="2">
        <f t="shared" si="37"/>
        <v>0.52500000000009095</v>
      </c>
      <c r="BD14" s="2">
        <f t="shared" si="37"/>
        <v>0.52500000000009095</v>
      </c>
      <c r="BF14" s="2">
        <f t="shared" si="47"/>
        <v>44.799999999999955</v>
      </c>
      <c r="BG14" s="2">
        <f t="shared" si="38"/>
        <v>-23.200000000000045</v>
      </c>
      <c r="BH14" s="2">
        <f t="shared" si="38"/>
        <v>-33.200000000000045</v>
      </c>
      <c r="BI14" s="2">
        <f t="shared" si="38"/>
        <v>20.799999999999955</v>
      </c>
      <c r="BJ14" s="2">
        <f t="shared" si="38"/>
        <v>-9.2000000000000455</v>
      </c>
    </row>
    <row r="15" spans="1:62" x14ac:dyDescent="0.25">
      <c r="J15" s="2">
        <f t="shared" si="39"/>
        <v>1072.7750000000001</v>
      </c>
      <c r="K15" s="2">
        <f t="shared" si="39"/>
        <v>1072.7750000000001</v>
      </c>
      <c r="L15" s="2">
        <f t="shared" si="39"/>
        <v>1072.7750000000001</v>
      </c>
      <c r="M15" s="2">
        <f t="shared" si="39"/>
        <v>1072.7750000000001</v>
      </c>
      <c r="N15" s="2">
        <f t="shared" si="39"/>
        <v>1072.7750000000001</v>
      </c>
      <c r="P15" s="2">
        <f t="shared" si="40"/>
        <v>93.774999999999864</v>
      </c>
      <c r="Q15" s="2">
        <f t="shared" si="31"/>
        <v>93.774999999999864</v>
      </c>
      <c r="R15" s="2">
        <f t="shared" si="31"/>
        <v>93.774999999999864</v>
      </c>
      <c r="S15" s="2">
        <f t="shared" si="31"/>
        <v>93.774999999999864</v>
      </c>
      <c r="T15" s="2">
        <f t="shared" si="31"/>
        <v>93.774999999999864</v>
      </c>
      <c r="V15" s="2">
        <f t="shared" si="41"/>
        <v>28.625</v>
      </c>
      <c r="W15" s="2">
        <f t="shared" si="32"/>
        <v>28.625</v>
      </c>
      <c r="X15" s="2">
        <f t="shared" si="32"/>
        <v>28.625</v>
      </c>
      <c r="Y15" s="2">
        <f t="shared" si="32"/>
        <v>28.625</v>
      </c>
      <c r="Z15" s="2">
        <f t="shared" si="32"/>
        <v>28.625</v>
      </c>
      <c r="AB15" s="2">
        <f t="shared" si="42"/>
        <v>-78.875000000000114</v>
      </c>
      <c r="AC15" s="2">
        <f t="shared" si="33"/>
        <v>-78.875000000000114</v>
      </c>
      <c r="AD15" s="2">
        <f t="shared" si="33"/>
        <v>-78.875000000000114</v>
      </c>
      <c r="AE15" s="2">
        <f t="shared" si="33"/>
        <v>-78.875000000000114</v>
      </c>
      <c r="AF15" s="2">
        <f t="shared" si="33"/>
        <v>-78.875000000000114</v>
      </c>
      <c r="AH15" s="2">
        <f t="shared" si="43"/>
        <v>3.125</v>
      </c>
      <c r="AI15" s="2">
        <f t="shared" si="34"/>
        <v>3.125</v>
      </c>
      <c r="AJ15" s="2">
        <f t="shared" si="34"/>
        <v>3.125</v>
      </c>
      <c r="AK15" s="2">
        <f t="shared" si="34"/>
        <v>3.125</v>
      </c>
      <c r="AL15" s="2">
        <f t="shared" si="34"/>
        <v>3.125</v>
      </c>
      <c r="AN15" s="2">
        <f t="shared" si="44"/>
        <v>-0.97499999999979536</v>
      </c>
      <c r="AO15" s="2">
        <f t="shared" si="35"/>
        <v>-0.97499999999979536</v>
      </c>
      <c r="AP15" s="2">
        <f t="shared" si="35"/>
        <v>-0.97499999999979536</v>
      </c>
      <c r="AQ15" s="2">
        <f t="shared" si="35"/>
        <v>-0.97499999999979536</v>
      </c>
      <c r="AR15" s="2">
        <f t="shared" si="35"/>
        <v>-0.97499999999979536</v>
      </c>
      <c r="AT15" s="2">
        <f t="shared" si="45"/>
        <v>4.4750000000000227</v>
      </c>
      <c r="AU15" s="2">
        <f t="shared" si="36"/>
        <v>4.4750000000000227</v>
      </c>
      <c r="AV15" s="2">
        <f t="shared" si="36"/>
        <v>4.4750000000000227</v>
      </c>
      <c r="AW15" s="2">
        <f t="shared" si="36"/>
        <v>4.4750000000000227</v>
      </c>
      <c r="AX15" s="2">
        <f t="shared" si="36"/>
        <v>4.4750000000000227</v>
      </c>
      <c r="AZ15" s="2">
        <f t="shared" si="46"/>
        <v>-0.52499999999997726</v>
      </c>
      <c r="BA15" s="2">
        <f t="shared" si="37"/>
        <v>-0.52499999999997726</v>
      </c>
      <c r="BB15" s="2">
        <f t="shared" si="37"/>
        <v>-0.52499999999997726</v>
      </c>
      <c r="BC15" s="2">
        <f t="shared" si="37"/>
        <v>-0.52499999999997726</v>
      </c>
      <c r="BD15" s="2">
        <f t="shared" si="37"/>
        <v>-0.52499999999997726</v>
      </c>
      <c r="BF15" s="2">
        <f t="shared" si="47"/>
        <v>-3.4000000000000909</v>
      </c>
      <c r="BG15" s="2">
        <f t="shared" si="38"/>
        <v>-12.400000000000091</v>
      </c>
      <c r="BH15" s="2">
        <f t="shared" si="38"/>
        <v>0.59999999999990905</v>
      </c>
      <c r="BI15" s="2">
        <f t="shared" si="38"/>
        <v>-25.400000000000091</v>
      </c>
      <c r="BJ15" s="2">
        <f t="shared" si="38"/>
        <v>40.599999999999909</v>
      </c>
    </row>
    <row r="16" spans="1:62" x14ac:dyDescent="0.25">
      <c r="J16" s="2">
        <f t="shared" si="39"/>
        <v>1072.7750000000001</v>
      </c>
      <c r="K16" s="2">
        <f t="shared" si="39"/>
        <v>1072.7750000000001</v>
      </c>
      <c r="L16" s="2">
        <f t="shared" si="39"/>
        <v>1072.7750000000001</v>
      </c>
      <c r="M16" s="2">
        <f t="shared" si="39"/>
        <v>1072.7750000000001</v>
      </c>
      <c r="N16" s="2">
        <f t="shared" si="39"/>
        <v>1072.7750000000001</v>
      </c>
      <c r="P16" s="2">
        <f t="shared" si="40"/>
        <v>-93.775000000000091</v>
      </c>
      <c r="Q16" s="2">
        <f t="shared" si="31"/>
        <v>-93.775000000000091</v>
      </c>
      <c r="R16" s="2">
        <f t="shared" si="31"/>
        <v>-93.775000000000091</v>
      </c>
      <c r="S16" s="2">
        <f t="shared" si="31"/>
        <v>-93.775000000000091</v>
      </c>
      <c r="T16" s="2">
        <f t="shared" si="31"/>
        <v>-93.775000000000091</v>
      </c>
      <c r="V16" s="2">
        <f t="shared" si="41"/>
        <v>-28.625</v>
      </c>
      <c r="W16" s="2">
        <f t="shared" si="32"/>
        <v>-28.625</v>
      </c>
      <c r="X16" s="2">
        <f t="shared" si="32"/>
        <v>-28.625</v>
      </c>
      <c r="Y16" s="2">
        <f t="shared" si="32"/>
        <v>-28.625</v>
      </c>
      <c r="Z16" s="2">
        <f t="shared" si="32"/>
        <v>-28.625</v>
      </c>
      <c r="AB16" s="2">
        <f t="shared" si="42"/>
        <v>78.875</v>
      </c>
      <c r="AC16" s="2">
        <f t="shared" si="33"/>
        <v>78.875</v>
      </c>
      <c r="AD16" s="2">
        <f t="shared" si="33"/>
        <v>78.875</v>
      </c>
      <c r="AE16" s="2">
        <f t="shared" si="33"/>
        <v>78.875</v>
      </c>
      <c r="AF16" s="2">
        <f t="shared" si="33"/>
        <v>78.875</v>
      </c>
      <c r="AH16" s="2">
        <f t="shared" si="43"/>
        <v>3.125</v>
      </c>
      <c r="AI16" s="2">
        <f t="shared" si="34"/>
        <v>3.125</v>
      </c>
      <c r="AJ16" s="2">
        <f t="shared" si="34"/>
        <v>3.125</v>
      </c>
      <c r="AK16" s="2">
        <f t="shared" si="34"/>
        <v>3.125</v>
      </c>
      <c r="AL16" s="2">
        <f t="shared" si="34"/>
        <v>3.125</v>
      </c>
      <c r="AN16" s="2">
        <f t="shared" si="44"/>
        <v>-0.97499999999990905</v>
      </c>
      <c r="AO16" s="2">
        <f t="shared" si="35"/>
        <v>-0.97499999999990905</v>
      </c>
      <c r="AP16" s="2">
        <f t="shared" si="35"/>
        <v>-0.97499999999990905</v>
      </c>
      <c r="AQ16" s="2">
        <f t="shared" si="35"/>
        <v>-0.97499999999990905</v>
      </c>
      <c r="AR16" s="2">
        <f t="shared" si="35"/>
        <v>-0.97499999999990905</v>
      </c>
      <c r="AT16" s="2">
        <f t="shared" si="45"/>
        <v>4.4749999999999091</v>
      </c>
      <c r="AU16" s="2">
        <f t="shared" si="36"/>
        <v>4.4749999999999091</v>
      </c>
      <c r="AV16" s="2">
        <f t="shared" si="36"/>
        <v>4.4749999999999091</v>
      </c>
      <c r="AW16" s="2">
        <f t="shared" si="36"/>
        <v>4.4749999999999091</v>
      </c>
      <c r="AX16" s="2">
        <f t="shared" si="36"/>
        <v>4.4749999999999091</v>
      </c>
      <c r="AZ16" s="2">
        <f t="shared" si="46"/>
        <v>0.52500000000009095</v>
      </c>
      <c r="BA16" s="2">
        <f t="shared" si="37"/>
        <v>0.52500000000009095</v>
      </c>
      <c r="BB16" s="2">
        <f t="shared" si="37"/>
        <v>0.52500000000009095</v>
      </c>
      <c r="BC16" s="2">
        <f t="shared" si="37"/>
        <v>0.52500000000009095</v>
      </c>
      <c r="BD16" s="2">
        <f t="shared" si="37"/>
        <v>0.52500000000009095</v>
      </c>
      <c r="BF16" s="2">
        <f t="shared" si="47"/>
        <v>29.599999999999909</v>
      </c>
      <c r="BG16" s="2">
        <f t="shared" si="38"/>
        <v>39.599999999999909</v>
      </c>
      <c r="BH16" s="2">
        <f t="shared" si="38"/>
        <v>-32.400000000000091</v>
      </c>
      <c r="BI16" s="2">
        <f t="shared" si="38"/>
        <v>-34.400000000000091</v>
      </c>
      <c r="BJ16" s="2">
        <f t="shared" si="38"/>
        <v>-2.4000000000000909</v>
      </c>
    </row>
    <row r="17" spans="2:62" x14ac:dyDescent="0.25">
      <c r="J17" s="2">
        <f t="shared" si="39"/>
        <v>1072.7750000000001</v>
      </c>
      <c r="K17" s="2">
        <f t="shared" si="39"/>
        <v>1072.7750000000001</v>
      </c>
      <c r="L17" s="2">
        <f t="shared" si="39"/>
        <v>1072.7750000000001</v>
      </c>
      <c r="M17" s="2">
        <f t="shared" si="39"/>
        <v>1072.7750000000001</v>
      </c>
      <c r="N17" s="2">
        <f t="shared" si="39"/>
        <v>1072.7750000000001</v>
      </c>
      <c r="P17" s="2">
        <f t="shared" si="40"/>
        <v>-93.775000000000091</v>
      </c>
      <c r="Q17" s="2">
        <f t="shared" si="31"/>
        <v>-93.775000000000091</v>
      </c>
      <c r="R17" s="2">
        <f t="shared" si="31"/>
        <v>-93.775000000000091</v>
      </c>
      <c r="S17" s="2">
        <f t="shared" si="31"/>
        <v>-93.775000000000091</v>
      </c>
      <c r="T17" s="2">
        <f t="shared" si="31"/>
        <v>-93.775000000000091</v>
      </c>
      <c r="V17" s="2">
        <f t="shared" si="41"/>
        <v>-28.625</v>
      </c>
      <c r="W17" s="2">
        <f t="shared" si="32"/>
        <v>-28.625</v>
      </c>
      <c r="X17" s="2">
        <f t="shared" si="32"/>
        <v>-28.625</v>
      </c>
      <c r="Y17" s="2">
        <f t="shared" si="32"/>
        <v>-28.625</v>
      </c>
      <c r="Z17" s="2">
        <f t="shared" si="32"/>
        <v>-28.625</v>
      </c>
      <c r="AB17" s="2">
        <f t="shared" si="42"/>
        <v>-78.875000000000114</v>
      </c>
      <c r="AC17" s="2">
        <f t="shared" si="33"/>
        <v>-78.875000000000114</v>
      </c>
      <c r="AD17" s="2">
        <f t="shared" si="33"/>
        <v>-78.875000000000114</v>
      </c>
      <c r="AE17" s="2">
        <f t="shared" si="33"/>
        <v>-78.875000000000114</v>
      </c>
      <c r="AF17" s="2">
        <f t="shared" si="33"/>
        <v>-78.875000000000114</v>
      </c>
      <c r="AH17" s="2">
        <f t="shared" si="43"/>
        <v>3.125</v>
      </c>
      <c r="AI17" s="2">
        <f t="shared" si="34"/>
        <v>3.125</v>
      </c>
      <c r="AJ17" s="2">
        <f t="shared" si="34"/>
        <v>3.125</v>
      </c>
      <c r="AK17" s="2">
        <f t="shared" si="34"/>
        <v>3.125</v>
      </c>
      <c r="AL17" s="2">
        <f t="shared" si="34"/>
        <v>3.125</v>
      </c>
      <c r="AN17" s="2">
        <f t="shared" si="44"/>
        <v>0.97500000000013642</v>
      </c>
      <c r="AO17" s="2">
        <f t="shared" si="35"/>
        <v>0.97500000000013642</v>
      </c>
      <c r="AP17" s="2">
        <f t="shared" si="35"/>
        <v>0.97500000000013642</v>
      </c>
      <c r="AQ17" s="2">
        <f t="shared" si="35"/>
        <v>0.97500000000013642</v>
      </c>
      <c r="AR17" s="2">
        <f t="shared" si="35"/>
        <v>0.97500000000013642</v>
      </c>
      <c r="AT17" s="2">
        <f t="shared" si="45"/>
        <v>-4.4750000000000227</v>
      </c>
      <c r="AU17" s="2">
        <f t="shared" si="36"/>
        <v>-4.4750000000000227</v>
      </c>
      <c r="AV17" s="2">
        <f t="shared" si="36"/>
        <v>-4.4750000000000227</v>
      </c>
      <c r="AW17" s="2">
        <f t="shared" si="36"/>
        <v>-4.4750000000000227</v>
      </c>
      <c r="AX17" s="2">
        <f t="shared" si="36"/>
        <v>-4.4750000000000227</v>
      </c>
      <c r="AZ17" s="2">
        <f t="shared" si="46"/>
        <v>-0.52499999999997726</v>
      </c>
      <c r="BA17" s="2">
        <f t="shared" si="37"/>
        <v>-0.52499999999997726</v>
      </c>
      <c r="BB17" s="2">
        <f t="shared" si="37"/>
        <v>-0.52499999999997726</v>
      </c>
      <c r="BC17" s="2">
        <f t="shared" si="37"/>
        <v>-0.52499999999997726</v>
      </c>
      <c r="BD17" s="2">
        <f t="shared" si="37"/>
        <v>-0.52499999999997726</v>
      </c>
      <c r="BF17" s="2">
        <f t="shared" si="47"/>
        <v>-6.6000000000000227</v>
      </c>
      <c r="BG17" s="2">
        <f t="shared" si="38"/>
        <v>-22.600000000000023</v>
      </c>
      <c r="BH17" s="2">
        <f t="shared" si="38"/>
        <v>10.399999999999977</v>
      </c>
      <c r="BI17" s="2">
        <f t="shared" si="38"/>
        <v>21.399999999999977</v>
      </c>
      <c r="BJ17" s="2">
        <f t="shared" si="38"/>
        <v>-2.6000000000000227</v>
      </c>
    </row>
    <row r="18" spans="2:62" x14ac:dyDescent="0.25">
      <c r="J18" s="2">
        <f t="shared" si="39"/>
        <v>1072.7750000000001</v>
      </c>
      <c r="K18" s="2">
        <f t="shared" si="39"/>
        <v>1072.7750000000001</v>
      </c>
      <c r="L18" s="2">
        <f t="shared" si="39"/>
        <v>1072.7750000000001</v>
      </c>
      <c r="M18" s="2">
        <f t="shared" si="39"/>
        <v>1072.7750000000001</v>
      </c>
      <c r="N18" s="2">
        <f t="shared" si="39"/>
        <v>1072.7750000000001</v>
      </c>
      <c r="P18" s="2">
        <f t="shared" si="40"/>
        <v>-93.775000000000091</v>
      </c>
      <c r="Q18" s="2">
        <f t="shared" si="31"/>
        <v>-93.775000000000091</v>
      </c>
      <c r="R18" s="2">
        <f t="shared" si="31"/>
        <v>-93.775000000000091</v>
      </c>
      <c r="S18" s="2">
        <f t="shared" si="31"/>
        <v>-93.775000000000091</v>
      </c>
      <c r="T18" s="2">
        <f t="shared" si="31"/>
        <v>-93.775000000000091</v>
      </c>
      <c r="V18" s="2">
        <f t="shared" si="41"/>
        <v>28.625</v>
      </c>
      <c r="W18" s="2">
        <f t="shared" si="32"/>
        <v>28.625</v>
      </c>
      <c r="X18" s="2">
        <f t="shared" si="32"/>
        <v>28.625</v>
      </c>
      <c r="Y18" s="2">
        <f t="shared" si="32"/>
        <v>28.625</v>
      </c>
      <c r="Z18" s="2">
        <f t="shared" si="32"/>
        <v>28.625</v>
      </c>
      <c r="AB18" s="2">
        <f t="shared" si="42"/>
        <v>78.875</v>
      </c>
      <c r="AC18" s="2">
        <f t="shared" si="33"/>
        <v>78.875</v>
      </c>
      <c r="AD18" s="2">
        <f t="shared" si="33"/>
        <v>78.875</v>
      </c>
      <c r="AE18" s="2">
        <f t="shared" si="33"/>
        <v>78.875</v>
      </c>
      <c r="AF18" s="2">
        <f t="shared" si="33"/>
        <v>78.875</v>
      </c>
      <c r="AH18" s="2">
        <f t="shared" si="43"/>
        <v>-3.125</v>
      </c>
      <c r="AI18" s="2">
        <f t="shared" si="34"/>
        <v>-3.125</v>
      </c>
      <c r="AJ18" s="2">
        <f t="shared" si="34"/>
        <v>-3.125</v>
      </c>
      <c r="AK18" s="2">
        <f t="shared" si="34"/>
        <v>-3.125</v>
      </c>
      <c r="AL18" s="2">
        <f t="shared" si="34"/>
        <v>-3.125</v>
      </c>
      <c r="AN18" s="2">
        <f t="shared" si="44"/>
        <v>-0.97499999999990905</v>
      </c>
      <c r="AO18" s="2">
        <f t="shared" si="35"/>
        <v>-0.97499999999990905</v>
      </c>
      <c r="AP18" s="2">
        <f t="shared" si="35"/>
        <v>-0.97499999999990905</v>
      </c>
      <c r="AQ18" s="2">
        <f t="shared" si="35"/>
        <v>-0.97499999999990905</v>
      </c>
      <c r="AR18" s="2">
        <f t="shared" si="35"/>
        <v>-0.97499999999990905</v>
      </c>
      <c r="AT18" s="2">
        <f t="shared" si="45"/>
        <v>-4.4750000000001364</v>
      </c>
      <c r="AU18" s="2">
        <f t="shared" si="36"/>
        <v>-4.4750000000001364</v>
      </c>
      <c r="AV18" s="2">
        <f t="shared" si="36"/>
        <v>-4.4750000000001364</v>
      </c>
      <c r="AW18" s="2">
        <f t="shared" si="36"/>
        <v>-4.4750000000001364</v>
      </c>
      <c r="AX18" s="2">
        <f t="shared" si="36"/>
        <v>-4.4750000000001364</v>
      </c>
      <c r="AZ18" s="2">
        <f t="shared" si="46"/>
        <v>-0.52499999999986358</v>
      </c>
      <c r="BA18" s="2">
        <f t="shared" si="37"/>
        <v>-0.52499999999986358</v>
      </c>
      <c r="BB18" s="2">
        <f t="shared" si="37"/>
        <v>-0.52499999999986358</v>
      </c>
      <c r="BC18" s="2">
        <f t="shared" si="37"/>
        <v>-0.52499999999986358</v>
      </c>
      <c r="BD18" s="2">
        <f t="shared" si="37"/>
        <v>-0.52499999999986358</v>
      </c>
      <c r="BF18" s="2">
        <f t="shared" si="47"/>
        <v>27.599999999999909</v>
      </c>
      <c r="BG18" s="2">
        <f t="shared" si="38"/>
        <v>-34.400000000000091</v>
      </c>
      <c r="BH18" s="2">
        <f t="shared" si="38"/>
        <v>-26.400000000000091</v>
      </c>
      <c r="BI18" s="2">
        <f t="shared" si="38"/>
        <v>50.599999999999909</v>
      </c>
      <c r="BJ18" s="2">
        <f t="shared" si="38"/>
        <v>-17.400000000000091</v>
      </c>
    </row>
    <row r="19" spans="2:62" x14ac:dyDescent="0.25">
      <c r="J19" s="2">
        <f t="shared" si="39"/>
        <v>1072.7750000000001</v>
      </c>
      <c r="K19" s="2">
        <f t="shared" si="39"/>
        <v>1072.7750000000001</v>
      </c>
      <c r="L19" s="2">
        <f t="shared" si="39"/>
        <v>1072.7750000000001</v>
      </c>
      <c r="M19" s="2">
        <f t="shared" si="39"/>
        <v>1072.7750000000001</v>
      </c>
      <c r="N19" s="2">
        <f t="shared" si="39"/>
        <v>1072.7750000000001</v>
      </c>
      <c r="P19" s="2">
        <f t="shared" si="40"/>
        <v>-93.775000000000091</v>
      </c>
      <c r="Q19" s="2">
        <f t="shared" si="31"/>
        <v>-93.775000000000091</v>
      </c>
      <c r="R19" s="2">
        <f t="shared" si="31"/>
        <v>-93.775000000000091</v>
      </c>
      <c r="S19" s="2">
        <f t="shared" si="31"/>
        <v>-93.775000000000091</v>
      </c>
      <c r="T19" s="2">
        <f t="shared" si="31"/>
        <v>-93.775000000000091</v>
      </c>
      <c r="V19" s="2">
        <f t="shared" si="41"/>
        <v>28.625</v>
      </c>
      <c r="W19" s="2">
        <f t="shared" si="32"/>
        <v>28.625</v>
      </c>
      <c r="X19" s="2">
        <f t="shared" si="32"/>
        <v>28.625</v>
      </c>
      <c r="Y19" s="2">
        <f t="shared" si="32"/>
        <v>28.625</v>
      </c>
      <c r="Z19" s="2">
        <f t="shared" si="32"/>
        <v>28.625</v>
      </c>
      <c r="AB19" s="2">
        <f t="shared" si="42"/>
        <v>-78.875000000000114</v>
      </c>
      <c r="AC19" s="2">
        <f t="shared" si="33"/>
        <v>-78.875000000000114</v>
      </c>
      <c r="AD19" s="2">
        <f t="shared" si="33"/>
        <v>-78.875000000000114</v>
      </c>
      <c r="AE19" s="2">
        <f t="shared" si="33"/>
        <v>-78.875000000000114</v>
      </c>
      <c r="AF19" s="2">
        <f t="shared" si="33"/>
        <v>-78.875000000000114</v>
      </c>
      <c r="AH19" s="2">
        <f t="shared" si="43"/>
        <v>-3.125</v>
      </c>
      <c r="AI19" s="2">
        <f t="shared" si="34"/>
        <v>-3.125</v>
      </c>
      <c r="AJ19" s="2">
        <f t="shared" si="34"/>
        <v>-3.125</v>
      </c>
      <c r="AK19" s="2">
        <f t="shared" si="34"/>
        <v>-3.125</v>
      </c>
      <c r="AL19" s="2">
        <f t="shared" si="34"/>
        <v>-3.125</v>
      </c>
      <c r="AN19" s="2">
        <f t="shared" si="44"/>
        <v>0.97500000000013642</v>
      </c>
      <c r="AO19" s="2">
        <f t="shared" si="35"/>
        <v>0.97500000000013642</v>
      </c>
      <c r="AP19" s="2">
        <f t="shared" si="35"/>
        <v>0.97500000000013642</v>
      </c>
      <c r="AQ19" s="2">
        <f t="shared" si="35"/>
        <v>0.97500000000013642</v>
      </c>
      <c r="AR19" s="2">
        <f t="shared" si="35"/>
        <v>0.97500000000013642</v>
      </c>
      <c r="AT19" s="2">
        <f t="shared" si="45"/>
        <v>4.4750000000000227</v>
      </c>
      <c r="AU19" s="2">
        <f t="shared" si="36"/>
        <v>4.4750000000000227</v>
      </c>
      <c r="AV19" s="2">
        <f t="shared" si="36"/>
        <v>4.4750000000000227</v>
      </c>
      <c r="AW19" s="2">
        <f t="shared" si="36"/>
        <v>4.4750000000000227</v>
      </c>
      <c r="AX19" s="2">
        <f t="shared" si="36"/>
        <v>4.4750000000000227</v>
      </c>
      <c r="AZ19" s="2">
        <f t="shared" si="46"/>
        <v>0.52499999999997726</v>
      </c>
      <c r="BA19" s="2">
        <f t="shared" si="37"/>
        <v>0.52499999999997726</v>
      </c>
      <c r="BB19" s="2">
        <f t="shared" si="37"/>
        <v>0.52499999999997726</v>
      </c>
      <c r="BC19" s="2">
        <f t="shared" si="37"/>
        <v>0.52499999999997726</v>
      </c>
      <c r="BD19" s="2">
        <f t="shared" si="37"/>
        <v>0.52499999999997726</v>
      </c>
      <c r="BF19" s="2">
        <f t="shared" si="47"/>
        <v>-4.6000000000000227</v>
      </c>
      <c r="BG19" s="2">
        <f t="shared" si="38"/>
        <v>12.399999999999977</v>
      </c>
      <c r="BH19" s="2">
        <f t="shared" si="38"/>
        <v>25.399999999999977</v>
      </c>
      <c r="BI19" s="2">
        <f t="shared" si="38"/>
        <v>-34.600000000000023</v>
      </c>
      <c r="BJ19" s="2">
        <f t="shared" si="38"/>
        <v>1.3999999999999773</v>
      </c>
    </row>
    <row r="22" spans="2:62" x14ac:dyDescent="0.25"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</row>
    <row r="23" spans="2:62" x14ac:dyDescent="0.25">
      <c r="B23" t="s">
        <v>8</v>
      </c>
      <c r="C23">
        <v>1</v>
      </c>
      <c r="D23">
        <f>SUMSQ(J12:N19)</f>
        <v>46033848.025000013</v>
      </c>
      <c r="E23">
        <f>D23/C23</f>
        <v>46033848.025000013</v>
      </c>
      <c r="F23">
        <f>E23/$E$31</f>
        <v>47314.291025888102</v>
      </c>
    </row>
    <row r="24" spans="2:62" x14ac:dyDescent="0.25">
      <c r="B24" t="s">
        <v>0</v>
      </c>
      <c r="C24">
        <v>1</v>
      </c>
      <c r="D24">
        <f>SUMSQ(P12:T19)</f>
        <v>351750.02500000014</v>
      </c>
      <c r="E24" s="2">
        <f t="shared" ref="E24:E31" si="48">D24/C24</f>
        <v>351750.02500000014</v>
      </c>
      <c r="F24" s="2">
        <f t="shared" ref="F24:F30" si="49">E24/$E$31</f>
        <v>361.53403995631788</v>
      </c>
      <c r="G24">
        <f>_xlfn.F.DIST.RT(F24,C24,$C$31)</f>
        <v>5.3204484634795889E-19</v>
      </c>
    </row>
    <row r="25" spans="2:62" x14ac:dyDescent="0.25">
      <c r="B25" t="s">
        <v>9</v>
      </c>
      <c r="C25">
        <v>1</v>
      </c>
      <c r="D25">
        <f>SUMSQ(V12:Z19)</f>
        <v>32775.625</v>
      </c>
      <c r="E25" s="2">
        <f t="shared" si="48"/>
        <v>32775.625</v>
      </c>
      <c r="F25" s="2">
        <f t="shared" si="49"/>
        <v>33.687287210123969</v>
      </c>
      <c r="G25" s="2">
        <f>_xlfn.F.DIST.RT(F25,C25,$C$31)</f>
        <v>1.9153727076872293E-6</v>
      </c>
    </row>
    <row r="26" spans="2:62" x14ac:dyDescent="0.25">
      <c r="B26" t="s">
        <v>2</v>
      </c>
      <c r="C26">
        <v>1</v>
      </c>
      <c r="D26">
        <f>SUMSQ(AB12:AF19)</f>
        <v>248850.62500000044</v>
      </c>
      <c r="E26" s="2">
        <f t="shared" si="48"/>
        <v>248850.62500000044</v>
      </c>
      <c r="F26" s="2">
        <f t="shared" si="49"/>
        <v>255.77246739898541</v>
      </c>
      <c r="G26" s="2">
        <f>_xlfn.F.DIST.RT(F26,C26,$C$31)</f>
        <v>8.0834664768075335E-17</v>
      </c>
    </row>
    <row r="27" spans="2:62" x14ac:dyDescent="0.25">
      <c r="B27" t="s">
        <v>11</v>
      </c>
      <c r="C27">
        <v>1</v>
      </c>
      <c r="D27">
        <f>SUMSQ(AH12:AL19)</f>
        <v>390.625</v>
      </c>
      <c r="E27" s="2">
        <f t="shared" si="48"/>
        <v>390.625</v>
      </c>
      <c r="F27" s="2">
        <f t="shared" si="49"/>
        <v>0.40149033211280261</v>
      </c>
      <c r="G27" s="2">
        <f>_xlfn.F.DIST.RT(F27,C27,$C$31)</f>
        <v>0.53082383290131441</v>
      </c>
    </row>
    <row r="28" spans="2:62" x14ac:dyDescent="0.25">
      <c r="B28" t="s">
        <v>10</v>
      </c>
      <c r="C28">
        <v>1</v>
      </c>
      <c r="D28">
        <f>SUMSQ(AN12:AR19)</f>
        <v>38.024999999999537</v>
      </c>
      <c r="E28" s="2">
        <f t="shared" si="48"/>
        <v>38.024999999999537</v>
      </c>
      <c r="F28" s="2">
        <f t="shared" si="49"/>
        <v>3.9082674889188186E-2</v>
      </c>
      <c r="G28" s="2">
        <f>_xlfn.F.DIST.RT(F28,C28,$C$31)</f>
        <v>0.84453543548534782</v>
      </c>
    </row>
    <row r="29" spans="2:62" x14ac:dyDescent="0.25">
      <c r="B29" t="s">
        <v>21</v>
      </c>
      <c r="C29">
        <v>1</v>
      </c>
      <c r="D29">
        <f>SUMSQ(AT12:AX19)</f>
        <v>801.0250000000085</v>
      </c>
      <c r="E29" s="2">
        <f t="shared" si="48"/>
        <v>801.0250000000085</v>
      </c>
      <c r="F29" s="2">
        <f t="shared" si="49"/>
        <v>0.82330571079849257</v>
      </c>
      <c r="G29" s="2">
        <f>_xlfn.F.DIST.RT(F29,C29,$C$31)</f>
        <v>0.37099801678361066</v>
      </c>
    </row>
    <row r="30" spans="2:62" x14ac:dyDescent="0.25">
      <c r="B30" t="s">
        <v>22</v>
      </c>
      <c r="C30">
        <v>1</v>
      </c>
      <c r="D30">
        <f>SUMSQ(AZ12:BD19)</f>
        <v>11.025000000000237</v>
      </c>
      <c r="E30" s="2">
        <f t="shared" si="48"/>
        <v>11.025000000000237</v>
      </c>
      <c r="F30" s="2">
        <f t="shared" si="49"/>
        <v>1.1331663133551984E-2</v>
      </c>
      <c r="G30" s="2">
        <f>_xlfn.F.DIST.RT(F30,C30,$C$31)</f>
        <v>0.91588965415899803</v>
      </c>
    </row>
    <row r="31" spans="2:62" x14ac:dyDescent="0.25">
      <c r="B31" t="s">
        <v>23</v>
      </c>
      <c r="C31">
        <v>32</v>
      </c>
      <c r="D31">
        <f>SUMSQ(BF12:BJ19)</f>
        <v>31134.000000000007</v>
      </c>
      <c r="E31" s="2">
        <f t="shared" si="48"/>
        <v>972.93750000000023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-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2016-11-30T19:59:58Z</dcterms:created>
  <dcterms:modified xsi:type="dcterms:W3CDTF">2016-12-02T20:29:17Z</dcterms:modified>
</cp:coreProperties>
</file>