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irsc\OneDrive\Documents\ExperimentalDesign\"/>
    </mc:Choice>
  </mc:AlternateContent>
  <xr:revisionPtr revIDLastSave="0" documentId="13_ncr:1_{B4A277DD-2FD4-4DE5-AC72-D27577794CB7}" xr6:coauthVersionLast="38" xr6:coauthVersionMax="38" xr10:uidLastSave="{00000000-0000-0000-0000-000000000000}"/>
  <bookViews>
    <workbookView xWindow="0" yWindow="0" windowWidth="20490" windowHeight="6885" xr2:uid="{00000000-000D-0000-FFFF-FFFF00000000}"/>
  </bookViews>
  <sheets>
    <sheet name="Sheet1" sheetId="2" r:id="rId1"/>
    <sheet name="Diabetic Dog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2" l="1"/>
  <c r="G39" i="2"/>
  <c r="G38" i="2"/>
  <c r="G37" i="2"/>
  <c r="F39" i="2"/>
  <c r="F38" i="2"/>
  <c r="F37" i="2"/>
  <c r="F36" i="2"/>
  <c r="E40" i="2"/>
  <c r="E36" i="2"/>
  <c r="E37" i="2"/>
  <c r="E38" i="2"/>
  <c r="E39" i="2"/>
  <c r="E35" i="2"/>
  <c r="C38" i="2" l="1"/>
  <c r="C39" i="2" s="1"/>
  <c r="C40" i="2" s="1"/>
  <c r="C37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D35" i="2" s="1"/>
  <c r="S10" i="2"/>
  <c r="S11" i="2"/>
  <c r="S12" i="2"/>
  <c r="S13" i="2"/>
  <c r="S9" i="2"/>
  <c r="S5" i="2"/>
  <c r="S6" i="2"/>
  <c r="S7" i="2"/>
  <c r="S8" i="2"/>
  <c r="S4" i="2"/>
  <c r="R10" i="2"/>
  <c r="R11" i="2"/>
  <c r="R26" i="2" s="1"/>
  <c r="U26" i="2" s="1"/>
  <c r="R12" i="2"/>
  <c r="R13" i="2"/>
  <c r="R9" i="2"/>
  <c r="R5" i="2"/>
  <c r="R20" i="2" s="1"/>
  <c r="R6" i="2"/>
  <c r="R7" i="2"/>
  <c r="R8" i="2"/>
  <c r="R4" i="2"/>
  <c r="O5" i="2"/>
  <c r="O20" i="2" s="1"/>
  <c r="P5" i="2"/>
  <c r="P20" i="2" s="1"/>
  <c r="O6" i="2"/>
  <c r="O21" i="2" s="1"/>
  <c r="P6" i="2"/>
  <c r="P21" i="2" s="1"/>
  <c r="O7" i="2"/>
  <c r="O22" i="2" s="1"/>
  <c r="P7" i="2"/>
  <c r="P22" i="2" s="1"/>
  <c r="O8" i="2"/>
  <c r="O23" i="2" s="1"/>
  <c r="P8" i="2"/>
  <c r="P23" i="2" s="1"/>
  <c r="O9" i="2"/>
  <c r="O24" i="2" s="1"/>
  <c r="P9" i="2"/>
  <c r="P24" i="2" s="1"/>
  <c r="O10" i="2"/>
  <c r="O25" i="2" s="1"/>
  <c r="P10" i="2"/>
  <c r="P25" i="2" s="1"/>
  <c r="O11" i="2"/>
  <c r="O26" i="2" s="1"/>
  <c r="P11" i="2"/>
  <c r="P26" i="2" s="1"/>
  <c r="O12" i="2"/>
  <c r="O27" i="2" s="1"/>
  <c r="P12" i="2"/>
  <c r="P27" i="2" s="1"/>
  <c r="O13" i="2"/>
  <c r="O28" i="2" s="1"/>
  <c r="P13" i="2"/>
  <c r="P28" i="2" s="1"/>
  <c r="P4" i="2"/>
  <c r="P19" i="2" s="1"/>
  <c r="O4" i="2"/>
  <c r="O19" i="2" s="1"/>
  <c r="D38" i="2" s="1"/>
  <c r="M4" i="2"/>
  <c r="M5" i="2"/>
  <c r="M6" i="2"/>
  <c r="M7" i="2"/>
  <c r="M8" i="2"/>
  <c r="M9" i="2"/>
  <c r="M10" i="2"/>
  <c r="M11" i="2"/>
  <c r="M12" i="2"/>
  <c r="M13" i="2"/>
  <c r="L5" i="2"/>
  <c r="L6" i="2"/>
  <c r="L21" i="2" s="1"/>
  <c r="L7" i="2"/>
  <c r="L8" i="2"/>
  <c r="L9" i="2"/>
  <c r="L10" i="2"/>
  <c r="L25" i="2" s="1"/>
  <c r="L11" i="2"/>
  <c r="L26" i="2" s="1"/>
  <c r="L12" i="2"/>
  <c r="L13" i="2"/>
  <c r="L4" i="2"/>
  <c r="I10" i="2"/>
  <c r="I25" i="2" s="1"/>
  <c r="J10" i="2"/>
  <c r="J25" i="2" s="1"/>
  <c r="I11" i="2"/>
  <c r="I26" i="2" s="1"/>
  <c r="J11" i="2"/>
  <c r="J26" i="2" s="1"/>
  <c r="I12" i="2"/>
  <c r="I27" i="2" s="1"/>
  <c r="J12" i="2"/>
  <c r="J27" i="2" s="1"/>
  <c r="I13" i="2"/>
  <c r="I28" i="2" s="1"/>
  <c r="J13" i="2"/>
  <c r="J28" i="2" s="1"/>
  <c r="J9" i="2"/>
  <c r="J24" i="2" s="1"/>
  <c r="I9" i="2"/>
  <c r="I24" i="2" s="1"/>
  <c r="I5" i="2"/>
  <c r="I20" i="2" s="1"/>
  <c r="J5" i="2"/>
  <c r="J20" i="2" s="1"/>
  <c r="I6" i="2"/>
  <c r="I21" i="2" s="1"/>
  <c r="J6" i="2"/>
  <c r="J21" i="2" s="1"/>
  <c r="I7" i="2"/>
  <c r="I22" i="2" s="1"/>
  <c r="J7" i="2"/>
  <c r="J22" i="2" s="1"/>
  <c r="I8" i="2"/>
  <c r="I23" i="2" s="1"/>
  <c r="J8" i="2"/>
  <c r="J23" i="2" s="1"/>
  <c r="J4" i="2"/>
  <c r="J19" i="2" s="1"/>
  <c r="I4" i="2"/>
  <c r="I19" i="2" s="1"/>
  <c r="D36" i="2" s="1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G4" i="2"/>
  <c r="F4" i="2"/>
  <c r="M26" i="2" l="1"/>
  <c r="L27" i="2"/>
  <c r="L23" i="2"/>
  <c r="M28" i="2"/>
  <c r="M24" i="2"/>
  <c r="M20" i="2"/>
  <c r="R22" i="2"/>
  <c r="R28" i="2"/>
  <c r="S19" i="2"/>
  <c r="S20" i="2"/>
  <c r="V20" i="2" s="1"/>
  <c r="S26" i="2"/>
  <c r="V26" i="2" s="1"/>
  <c r="L22" i="2"/>
  <c r="M27" i="2"/>
  <c r="M23" i="2"/>
  <c r="M19" i="2"/>
  <c r="R21" i="2"/>
  <c r="U21" i="2" s="1"/>
  <c r="R27" i="2"/>
  <c r="S23" i="2"/>
  <c r="V23" i="2" s="1"/>
  <c r="S24" i="2"/>
  <c r="V24" i="2" s="1"/>
  <c r="S25" i="2"/>
  <c r="L19" i="2"/>
  <c r="M22" i="2"/>
  <c r="U20" i="2"/>
  <c r="S22" i="2"/>
  <c r="V22" i="2" s="1"/>
  <c r="S28" i="2"/>
  <c r="R19" i="2"/>
  <c r="L28" i="2"/>
  <c r="L24" i="2"/>
  <c r="L20" i="2"/>
  <c r="M25" i="2"/>
  <c r="M21" i="2"/>
  <c r="R23" i="2"/>
  <c r="U23" i="2" s="1"/>
  <c r="R24" i="2"/>
  <c r="R25" i="2"/>
  <c r="U25" i="2" s="1"/>
  <c r="S21" i="2"/>
  <c r="V21" i="2" s="1"/>
  <c r="S27" i="2"/>
  <c r="V27" i="2" s="1"/>
  <c r="V25" i="2" l="1"/>
  <c r="U28" i="2"/>
  <c r="U22" i="2"/>
  <c r="D39" i="2"/>
  <c r="U19" i="2"/>
  <c r="U24" i="2"/>
  <c r="V28" i="2"/>
  <c r="D37" i="2"/>
  <c r="U27" i="2"/>
  <c r="V19" i="2"/>
  <c r="D40" i="2" l="1"/>
</calcChain>
</file>

<file path=xl/sharedStrings.xml><?xml version="1.0" encoding="utf-8"?>
<sst xmlns="http://schemas.openxmlformats.org/spreadsheetml/2006/main" count="91" uniqueCount="34">
  <si>
    <t>Operations</t>
  </si>
  <si>
    <t>Dog</t>
  </si>
  <si>
    <t>Method</t>
  </si>
  <si>
    <t>LacticAcid</t>
  </si>
  <si>
    <t>Inject</t>
  </si>
  <si>
    <t>Control</t>
  </si>
  <si>
    <t>Infuse</t>
  </si>
  <si>
    <t>Diabetes</t>
  </si>
  <si>
    <t>Sum of LacticAcid</t>
  </si>
  <si>
    <t>Grand Mean</t>
  </si>
  <si>
    <t>Means</t>
  </si>
  <si>
    <t>Between Blocks</t>
  </si>
  <si>
    <t>Dog/Block</t>
  </si>
  <si>
    <t>Interaction operation and method</t>
  </si>
  <si>
    <t>Effects</t>
  </si>
  <si>
    <t>=</t>
  </si>
  <si>
    <t>+</t>
  </si>
  <si>
    <t>block</t>
  </si>
  <si>
    <t>between block</t>
  </si>
  <si>
    <t>inject</t>
  </si>
  <si>
    <t>infuse</t>
  </si>
  <si>
    <t>interaction</t>
  </si>
  <si>
    <t>residual</t>
  </si>
  <si>
    <t>Anova</t>
  </si>
  <si>
    <t>between</t>
  </si>
  <si>
    <t>dog</t>
  </si>
  <si>
    <t>infuse/inject</t>
  </si>
  <si>
    <t>residuals</t>
  </si>
  <si>
    <t>grand mean</t>
  </si>
  <si>
    <t>df</t>
  </si>
  <si>
    <t>MS</t>
  </si>
  <si>
    <t>F</t>
  </si>
  <si>
    <t>P-value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</si>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</sst>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quotePrefix="1"/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40"/>
  <sheetViews>
    <sheetView tabSelected="1" topLeftCell="A14" zoomScale="80" zoomScaleNormal="80" workbookViewId="0">
      <selection activeCell="G37" sqref="G37"/>
    </sheetView>
  </sheetViews>
  <sheetFormatPr defaultRowHeight="15" x14ac:dyDescent="0.25"/>
  <cols>
    <col min="1" max="1" width="16.42578125" bestFit="1" customWidth="1"/>
    <col min="2" max="2" width="13.7109375" bestFit="1" customWidth="1"/>
    <col min="3" max="3" width="12.140625" bestFit="1" customWidth="1"/>
    <col min="4" max="4" width="6.5703125" bestFit="1" customWidth="1"/>
    <col min="5" max="5" width="11.28515625" bestFit="1" customWidth="1"/>
    <col min="6" max="6" width="7.42578125" customWidth="1"/>
    <col min="8" max="8" width="2.28515625" bestFit="1" customWidth="1"/>
    <col min="11" max="11" width="2.28515625" bestFit="1" customWidth="1"/>
    <col min="14" max="14" width="2.28515625" bestFit="1" customWidth="1"/>
    <col min="17" max="17" width="2.28515625" bestFit="1" customWidth="1"/>
    <col min="20" max="20" width="2.28515625" bestFit="1" customWidth="1"/>
  </cols>
  <sheetData>
    <row r="2" spans="1:19" x14ac:dyDescent="0.25">
      <c r="A2" t="s">
        <v>8</v>
      </c>
      <c r="C2" t="s">
        <v>0</v>
      </c>
      <c r="F2" t="s">
        <v>10</v>
      </c>
    </row>
    <row r="3" spans="1:19" x14ac:dyDescent="0.25">
      <c r="B3" t="s">
        <v>1</v>
      </c>
      <c r="C3" t="s">
        <v>6</v>
      </c>
      <c r="D3" t="s">
        <v>4</v>
      </c>
      <c r="F3" t="s">
        <v>9</v>
      </c>
      <c r="I3" t="s">
        <v>11</v>
      </c>
      <c r="L3" t="s">
        <v>12</v>
      </c>
      <c r="O3" t="s">
        <v>20</v>
      </c>
      <c r="P3" t="s">
        <v>19</v>
      </c>
      <c r="R3" t="s">
        <v>13</v>
      </c>
    </row>
    <row r="4" spans="1:19" x14ac:dyDescent="0.25">
      <c r="A4" t="s">
        <v>5</v>
      </c>
      <c r="B4">
        <v>1</v>
      </c>
      <c r="C4" s="1">
        <v>28</v>
      </c>
      <c r="D4">
        <v>44</v>
      </c>
      <c r="F4">
        <f>AVERAGE($C$4:$D$13)</f>
        <v>39</v>
      </c>
      <c r="G4">
        <f>AVERAGE($C$4:$D$13)</f>
        <v>39</v>
      </c>
      <c r="I4">
        <f>AVERAGE($C$4:$D$8)</f>
        <v>35</v>
      </c>
      <c r="J4">
        <f>AVERAGE($C$4:$D$8)</f>
        <v>35</v>
      </c>
      <c r="L4">
        <f>AVERAGE($C4:$D4)</f>
        <v>36</v>
      </c>
      <c r="M4">
        <f>AVERAGE($C4:$D4)</f>
        <v>36</v>
      </c>
      <c r="O4">
        <f>AVERAGE(C$4:C$13)</f>
        <v>28</v>
      </c>
      <c r="P4">
        <f>AVERAGE(D$4:D$13)</f>
        <v>50</v>
      </c>
      <c r="R4">
        <f>AVERAGE($C$4:$C$8)</f>
        <v>26</v>
      </c>
      <c r="S4">
        <f>AVERAGE($D$4:$D$8)</f>
        <v>44</v>
      </c>
    </row>
    <row r="5" spans="1:19" x14ac:dyDescent="0.25">
      <c r="B5">
        <v>2</v>
      </c>
      <c r="C5" s="1">
        <v>23</v>
      </c>
      <c r="D5">
        <v>33</v>
      </c>
      <c r="F5">
        <f t="shared" ref="F5:G13" si="0">AVERAGE($C$4:$D$13)</f>
        <v>39</v>
      </c>
      <c r="G5">
        <f t="shared" si="0"/>
        <v>39</v>
      </c>
      <c r="I5">
        <f t="shared" ref="I5:J8" si="1">AVERAGE($C$4:$D$8)</f>
        <v>35</v>
      </c>
      <c r="J5">
        <f t="shared" si="1"/>
        <v>35</v>
      </c>
      <c r="L5">
        <f t="shared" ref="L5:M13" si="2">AVERAGE($C5:$D5)</f>
        <v>28</v>
      </c>
      <c r="M5">
        <f t="shared" si="2"/>
        <v>28</v>
      </c>
      <c r="O5">
        <f t="shared" ref="O5:O13" si="3">AVERAGE(C$4:C$13)</f>
        <v>28</v>
      </c>
      <c r="P5">
        <f t="shared" ref="P5:P13" si="4">AVERAGE(D$4:D$13)</f>
        <v>50</v>
      </c>
      <c r="R5">
        <f t="shared" ref="R5:R8" si="5">AVERAGE($C$4:$C$8)</f>
        <v>26</v>
      </c>
      <c r="S5">
        <f t="shared" ref="S5:S8" si="6">AVERAGE($D$4:$D$8)</f>
        <v>44</v>
      </c>
    </row>
    <row r="6" spans="1:19" x14ac:dyDescent="0.25">
      <c r="B6">
        <v>3</v>
      </c>
      <c r="C6" s="1">
        <v>34</v>
      </c>
      <c r="D6">
        <v>38</v>
      </c>
      <c r="F6">
        <f t="shared" si="0"/>
        <v>39</v>
      </c>
      <c r="G6">
        <f t="shared" si="0"/>
        <v>39</v>
      </c>
      <c r="I6">
        <f t="shared" si="1"/>
        <v>35</v>
      </c>
      <c r="J6">
        <f t="shared" si="1"/>
        <v>35</v>
      </c>
      <c r="L6">
        <f t="shared" si="2"/>
        <v>36</v>
      </c>
      <c r="M6">
        <f t="shared" si="2"/>
        <v>36</v>
      </c>
      <c r="O6">
        <f t="shared" si="3"/>
        <v>28</v>
      </c>
      <c r="P6">
        <f t="shared" si="4"/>
        <v>50</v>
      </c>
      <c r="R6">
        <f t="shared" si="5"/>
        <v>26</v>
      </c>
      <c r="S6">
        <f t="shared" si="6"/>
        <v>44</v>
      </c>
    </row>
    <row r="7" spans="1:19" x14ac:dyDescent="0.25">
      <c r="B7">
        <v>4</v>
      </c>
      <c r="C7" s="1">
        <v>19</v>
      </c>
      <c r="D7">
        <v>59</v>
      </c>
      <c r="F7">
        <f t="shared" si="0"/>
        <v>39</v>
      </c>
      <c r="G7">
        <f t="shared" si="0"/>
        <v>39</v>
      </c>
      <c r="I7">
        <f t="shared" si="1"/>
        <v>35</v>
      </c>
      <c r="J7">
        <f t="shared" si="1"/>
        <v>35</v>
      </c>
      <c r="L7">
        <f t="shared" si="2"/>
        <v>39</v>
      </c>
      <c r="M7">
        <f t="shared" si="2"/>
        <v>39</v>
      </c>
      <c r="O7">
        <f t="shared" si="3"/>
        <v>28</v>
      </c>
      <c r="P7">
        <f t="shared" si="4"/>
        <v>50</v>
      </c>
      <c r="R7">
        <f t="shared" si="5"/>
        <v>26</v>
      </c>
      <c r="S7">
        <f t="shared" si="6"/>
        <v>44</v>
      </c>
    </row>
    <row r="8" spans="1:19" x14ac:dyDescent="0.25">
      <c r="B8">
        <v>5</v>
      </c>
      <c r="C8" s="1">
        <v>26</v>
      </c>
      <c r="D8">
        <v>46</v>
      </c>
      <c r="F8">
        <f t="shared" si="0"/>
        <v>39</v>
      </c>
      <c r="G8">
        <f t="shared" si="0"/>
        <v>39</v>
      </c>
      <c r="I8">
        <f t="shared" si="1"/>
        <v>35</v>
      </c>
      <c r="J8">
        <f t="shared" si="1"/>
        <v>35</v>
      </c>
      <c r="L8">
        <f t="shared" si="2"/>
        <v>36</v>
      </c>
      <c r="M8">
        <f t="shared" si="2"/>
        <v>36</v>
      </c>
      <c r="O8">
        <f t="shared" si="3"/>
        <v>28</v>
      </c>
      <c r="P8">
        <f t="shared" si="4"/>
        <v>50</v>
      </c>
      <c r="R8">
        <f t="shared" si="5"/>
        <v>26</v>
      </c>
      <c r="S8">
        <f t="shared" si="6"/>
        <v>44</v>
      </c>
    </row>
    <row r="9" spans="1:19" x14ac:dyDescent="0.25">
      <c r="A9" t="s">
        <v>7</v>
      </c>
      <c r="B9">
        <v>6</v>
      </c>
      <c r="C9">
        <v>42</v>
      </c>
      <c r="D9" s="1">
        <v>54</v>
      </c>
      <c r="F9">
        <f t="shared" si="0"/>
        <v>39</v>
      </c>
      <c r="G9">
        <f t="shared" si="0"/>
        <v>39</v>
      </c>
      <c r="I9">
        <f>AVERAGE($C$9:$D$13)</f>
        <v>43</v>
      </c>
      <c r="J9">
        <f>AVERAGE($C$9:$D$13)</f>
        <v>43</v>
      </c>
      <c r="L9">
        <f t="shared" si="2"/>
        <v>48</v>
      </c>
      <c r="M9">
        <f t="shared" si="2"/>
        <v>48</v>
      </c>
      <c r="O9">
        <f t="shared" si="3"/>
        <v>28</v>
      </c>
      <c r="P9">
        <f t="shared" si="4"/>
        <v>50</v>
      </c>
      <c r="R9">
        <f>AVERAGE($C$9:$C$13)</f>
        <v>30</v>
      </c>
      <c r="S9">
        <f>AVERAGE($D$9:$D$13)</f>
        <v>56</v>
      </c>
    </row>
    <row r="10" spans="1:19" x14ac:dyDescent="0.25">
      <c r="B10">
        <v>7</v>
      </c>
      <c r="C10">
        <v>23</v>
      </c>
      <c r="D10" s="1">
        <v>43</v>
      </c>
      <c r="F10">
        <f t="shared" si="0"/>
        <v>39</v>
      </c>
      <c r="G10">
        <f t="shared" si="0"/>
        <v>39</v>
      </c>
      <c r="I10">
        <f t="shared" ref="I10:J13" si="7">AVERAGE($C$9:$D$13)</f>
        <v>43</v>
      </c>
      <c r="J10">
        <f t="shared" si="7"/>
        <v>43</v>
      </c>
      <c r="L10">
        <f t="shared" si="2"/>
        <v>33</v>
      </c>
      <c r="M10">
        <f t="shared" si="2"/>
        <v>33</v>
      </c>
      <c r="O10">
        <f t="shared" si="3"/>
        <v>28</v>
      </c>
      <c r="P10">
        <f t="shared" si="4"/>
        <v>50</v>
      </c>
      <c r="R10">
        <f t="shared" ref="R10:R13" si="8">AVERAGE($C$9:$C$13)</f>
        <v>30</v>
      </c>
      <c r="S10">
        <f t="shared" ref="S10:S13" si="9">AVERAGE($D$9:$D$13)</f>
        <v>56</v>
      </c>
    </row>
    <row r="11" spans="1:19" x14ac:dyDescent="0.25">
      <c r="B11">
        <v>8</v>
      </c>
      <c r="C11">
        <v>23</v>
      </c>
      <c r="D11" s="1">
        <v>55</v>
      </c>
      <c r="F11">
        <f t="shared" si="0"/>
        <v>39</v>
      </c>
      <c r="G11">
        <f t="shared" si="0"/>
        <v>39</v>
      </c>
      <c r="I11">
        <f t="shared" si="7"/>
        <v>43</v>
      </c>
      <c r="J11">
        <f t="shared" si="7"/>
        <v>43</v>
      </c>
      <c r="L11">
        <f t="shared" si="2"/>
        <v>39</v>
      </c>
      <c r="M11">
        <f t="shared" si="2"/>
        <v>39</v>
      </c>
      <c r="O11">
        <f t="shared" si="3"/>
        <v>28</v>
      </c>
      <c r="P11">
        <f t="shared" si="4"/>
        <v>50</v>
      </c>
      <c r="R11">
        <f t="shared" si="8"/>
        <v>30</v>
      </c>
      <c r="S11">
        <f t="shared" si="9"/>
        <v>56</v>
      </c>
    </row>
    <row r="12" spans="1:19" x14ac:dyDescent="0.25">
      <c r="B12">
        <v>9</v>
      </c>
      <c r="C12">
        <v>27</v>
      </c>
      <c r="D12" s="1">
        <v>71</v>
      </c>
      <c r="F12">
        <f t="shared" si="0"/>
        <v>39</v>
      </c>
      <c r="G12">
        <f t="shared" si="0"/>
        <v>39</v>
      </c>
      <c r="I12">
        <f t="shared" si="7"/>
        <v>43</v>
      </c>
      <c r="J12">
        <f t="shared" si="7"/>
        <v>43</v>
      </c>
      <c r="L12">
        <f t="shared" si="2"/>
        <v>49</v>
      </c>
      <c r="M12">
        <f t="shared" si="2"/>
        <v>49</v>
      </c>
      <c r="O12">
        <f t="shared" si="3"/>
        <v>28</v>
      </c>
      <c r="P12">
        <f t="shared" si="4"/>
        <v>50</v>
      </c>
      <c r="R12">
        <f t="shared" si="8"/>
        <v>30</v>
      </c>
      <c r="S12">
        <f t="shared" si="9"/>
        <v>56</v>
      </c>
    </row>
    <row r="13" spans="1:19" x14ac:dyDescent="0.25">
      <c r="B13">
        <v>10</v>
      </c>
      <c r="C13">
        <v>35</v>
      </c>
      <c r="D13" s="1">
        <v>57</v>
      </c>
      <c r="F13">
        <f t="shared" si="0"/>
        <v>39</v>
      </c>
      <c r="G13">
        <f t="shared" si="0"/>
        <v>39</v>
      </c>
      <c r="I13">
        <f t="shared" si="7"/>
        <v>43</v>
      </c>
      <c r="J13">
        <f t="shared" si="7"/>
        <v>43</v>
      </c>
      <c r="L13">
        <f t="shared" si="2"/>
        <v>46</v>
      </c>
      <c r="M13">
        <f t="shared" si="2"/>
        <v>46</v>
      </c>
      <c r="O13">
        <f t="shared" si="3"/>
        <v>28</v>
      </c>
      <c r="P13">
        <f t="shared" si="4"/>
        <v>50</v>
      </c>
      <c r="R13">
        <f t="shared" si="8"/>
        <v>30</v>
      </c>
      <c r="S13">
        <f t="shared" si="9"/>
        <v>56</v>
      </c>
    </row>
    <row r="15" spans="1:19" x14ac:dyDescent="0.25">
      <c r="C15" t="s">
        <v>14</v>
      </c>
    </row>
    <row r="17" spans="1:22" x14ac:dyDescent="0.25">
      <c r="A17" t="s">
        <v>8</v>
      </c>
      <c r="C17" t="s">
        <v>0</v>
      </c>
    </row>
    <row r="18" spans="1:22" x14ac:dyDescent="0.25">
      <c r="B18" t="s">
        <v>1</v>
      </c>
      <c r="C18" t="s">
        <v>6</v>
      </c>
      <c r="D18" t="s">
        <v>4</v>
      </c>
      <c r="F18" t="s">
        <v>9</v>
      </c>
      <c r="I18" t="s">
        <v>18</v>
      </c>
      <c r="L18" t="s">
        <v>17</v>
      </c>
      <c r="O18" t="s">
        <v>20</v>
      </c>
      <c r="P18" t="s">
        <v>19</v>
      </c>
      <c r="R18" t="s">
        <v>21</v>
      </c>
      <c r="U18" t="s">
        <v>22</v>
      </c>
    </row>
    <row r="19" spans="1:22" x14ac:dyDescent="0.25">
      <c r="A19" t="s">
        <v>5</v>
      </c>
      <c r="B19">
        <v>1</v>
      </c>
      <c r="C19" s="1">
        <v>28</v>
      </c>
      <c r="D19">
        <v>44</v>
      </c>
      <c r="F19">
        <f>AVERAGE($C$4:$D$13)</f>
        <v>39</v>
      </c>
      <c r="G19">
        <f>AVERAGE($C$4:$D$13)</f>
        <v>39</v>
      </c>
      <c r="I19">
        <f>I4-F19</f>
        <v>-4</v>
      </c>
      <c r="J19">
        <f>J4-G19</f>
        <v>-4</v>
      </c>
      <c r="L19">
        <f>L4-SUM(I19,F4)</f>
        <v>1</v>
      </c>
      <c r="M19">
        <f>M4-SUM(J19,G4)</f>
        <v>1</v>
      </c>
      <c r="O19">
        <f>O4-SUM(F19)</f>
        <v>-11</v>
      </c>
      <c r="P19">
        <f>P4-SUM(G19)</f>
        <v>11</v>
      </c>
      <c r="R19">
        <f>R4-SUM(O19,I19,F19)</f>
        <v>2</v>
      </c>
      <c r="S19">
        <f>S4-SUM(P19,J19,G19)</f>
        <v>-2</v>
      </c>
      <c r="U19">
        <f>C19-SUM(R19,O19,L19,I19,F19)</f>
        <v>1</v>
      </c>
      <c r="V19">
        <f>D19-SUM(S19,P19,M19,J19,G19)</f>
        <v>-1</v>
      </c>
    </row>
    <row r="20" spans="1:22" x14ac:dyDescent="0.25">
      <c r="B20">
        <v>2</v>
      </c>
      <c r="C20" s="1">
        <v>23</v>
      </c>
      <c r="D20">
        <v>33</v>
      </c>
      <c r="F20">
        <f t="shared" ref="F20:G28" si="10">AVERAGE($C$4:$D$13)</f>
        <v>39</v>
      </c>
      <c r="G20">
        <f t="shared" si="10"/>
        <v>39</v>
      </c>
      <c r="I20">
        <f t="shared" ref="I20:J20" si="11">I5-F20</f>
        <v>-4</v>
      </c>
      <c r="J20">
        <f t="shared" si="11"/>
        <v>-4</v>
      </c>
      <c r="L20">
        <f t="shared" ref="L20:M28" si="12">L5-SUM(I20,F5)</f>
        <v>-7</v>
      </c>
      <c r="M20">
        <f t="shared" si="12"/>
        <v>-7</v>
      </c>
      <c r="O20">
        <f t="shared" ref="O20:P28" si="13">O5-SUM(F20)</f>
        <v>-11</v>
      </c>
      <c r="P20">
        <f t="shared" si="13"/>
        <v>11</v>
      </c>
      <c r="R20">
        <f t="shared" ref="R20:S20" si="14">R5-SUM(O20,I20,F20)</f>
        <v>2</v>
      </c>
      <c r="S20">
        <f t="shared" si="14"/>
        <v>-2</v>
      </c>
      <c r="U20">
        <f t="shared" ref="U20:V28" si="15">C20-SUM(R20,O20,L20,I20,F20)</f>
        <v>4</v>
      </c>
      <c r="V20">
        <f t="shared" si="15"/>
        <v>-4</v>
      </c>
    </row>
    <row r="21" spans="1:22" x14ac:dyDescent="0.25">
      <c r="B21">
        <v>3</v>
      </c>
      <c r="C21" s="1">
        <v>34</v>
      </c>
      <c r="D21">
        <v>38</v>
      </c>
      <c r="F21">
        <f t="shared" si="10"/>
        <v>39</v>
      </c>
      <c r="G21">
        <f t="shared" si="10"/>
        <v>39</v>
      </c>
      <c r="I21">
        <f t="shared" ref="I21:J21" si="16">I6-F21</f>
        <v>-4</v>
      </c>
      <c r="J21">
        <f t="shared" si="16"/>
        <v>-4</v>
      </c>
      <c r="L21">
        <f t="shared" si="12"/>
        <v>1</v>
      </c>
      <c r="M21">
        <f t="shared" si="12"/>
        <v>1</v>
      </c>
      <c r="O21">
        <f t="shared" si="13"/>
        <v>-11</v>
      </c>
      <c r="P21">
        <f t="shared" si="13"/>
        <v>11</v>
      </c>
      <c r="R21">
        <f t="shared" ref="R21:S21" si="17">R6-SUM(O21,I21,F21)</f>
        <v>2</v>
      </c>
      <c r="S21">
        <f t="shared" si="17"/>
        <v>-2</v>
      </c>
      <c r="U21">
        <f t="shared" si="15"/>
        <v>7</v>
      </c>
      <c r="V21">
        <f t="shared" si="15"/>
        <v>-7</v>
      </c>
    </row>
    <row r="22" spans="1:22" x14ac:dyDescent="0.25">
      <c r="B22">
        <v>4</v>
      </c>
      <c r="C22" s="1">
        <v>19</v>
      </c>
      <c r="D22">
        <v>59</v>
      </c>
      <c r="E22" s="2" t="s">
        <v>15</v>
      </c>
      <c r="F22">
        <f t="shared" si="10"/>
        <v>39</v>
      </c>
      <c r="G22">
        <f t="shared" si="10"/>
        <v>39</v>
      </c>
      <c r="H22" s="2" t="s">
        <v>16</v>
      </c>
      <c r="I22">
        <f t="shared" ref="I22:J22" si="18">I7-F22</f>
        <v>-4</v>
      </c>
      <c r="J22">
        <f t="shared" si="18"/>
        <v>-4</v>
      </c>
      <c r="K22" s="2" t="s">
        <v>16</v>
      </c>
      <c r="L22">
        <f t="shared" si="12"/>
        <v>4</v>
      </c>
      <c r="M22">
        <f t="shared" si="12"/>
        <v>4</v>
      </c>
      <c r="N22" s="2" t="s">
        <v>16</v>
      </c>
      <c r="O22">
        <f t="shared" si="13"/>
        <v>-11</v>
      </c>
      <c r="P22">
        <f t="shared" si="13"/>
        <v>11</v>
      </c>
      <c r="Q22" s="2" t="s">
        <v>16</v>
      </c>
      <c r="R22">
        <f t="shared" ref="R22:S22" si="19">R7-SUM(O22,I22,F22)</f>
        <v>2</v>
      </c>
      <c r="S22">
        <f t="shared" si="19"/>
        <v>-2</v>
      </c>
      <c r="T22" s="2" t="s">
        <v>16</v>
      </c>
      <c r="U22">
        <f t="shared" si="15"/>
        <v>-11</v>
      </c>
      <c r="V22">
        <f t="shared" si="15"/>
        <v>11</v>
      </c>
    </row>
    <row r="23" spans="1:22" x14ac:dyDescent="0.25">
      <c r="B23">
        <v>5</v>
      </c>
      <c r="C23" s="1">
        <v>26</v>
      </c>
      <c r="D23">
        <v>46</v>
      </c>
      <c r="F23">
        <f t="shared" si="10"/>
        <v>39</v>
      </c>
      <c r="G23">
        <f t="shared" si="10"/>
        <v>39</v>
      </c>
      <c r="I23">
        <f t="shared" ref="I23:J23" si="20">I8-F23</f>
        <v>-4</v>
      </c>
      <c r="J23">
        <f t="shared" si="20"/>
        <v>-4</v>
      </c>
      <c r="L23">
        <f t="shared" si="12"/>
        <v>1</v>
      </c>
      <c r="M23">
        <f t="shared" si="12"/>
        <v>1</v>
      </c>
      <c r="O23">
        <f t="shared" si="13"/>
        <v>-11</v>
      </c>
      <c r="P23">
        <f t="shared" si="13"/>
        <v>11</v>
      </c>
      <c r="R23">
        <f t="shared" ref="R23:S23" si="21">R8-SUM(O23,I23,F23)</f>
        <v>2</v>
      </c>
      <c r="S23">
        <f t="shared" si="21"/>
        <v>-2</v>
      </c>
      <c r="U23">
        <f t="shared" si="15"/>
        <v>-1</v>
      </c>
      <c r="V23">
        <f t="shared" si="15"/>
        <v>1</v>
      </c>
    </row>
    <row r="24" spans="1:22" x14ac:dyDescent="0.25">
      <c r="A24" t="s">
        <v>7</v>
      </c>
      <c r="B24">
        <v>6</v>
      </c>
      <c r="C24">
        <v>42</v>
      </c>
      <c r="D24" s="1">
        <v>54</v>
      </c>
      <c r="F24">
        <f t="shared" si="10"/>
        <v>39</v>
      </c>
      <c r="G24">
        <f t="shared" si="10"/>
        <v>39</v>
      </c>
      <c r="I24">
        <f t="shared" ref="I24:J24" si="22">I9-F24</f>
        <v>4</v>
      </c>
      <c r="J24">
        <f t="shared" si="22"/>
        <v>4</v>
      </c>
      <c r="L24">
        <f t="shared" si="12"/>
        <v>5</v>
      </c>
      <c r="M24">
        <f t="shared" si="12"/>
        <v>5</v>
      </c>
      <c r="O24">
        <f t="shared" si="13"/>
        <v>-11</v>
      </c>
      <c r="P24">
        <f t="shared" si="13"/>
        <v>11</v>
      </c>
      <c r="R24">
        <f t="shared" ref="R24:S24" si="23">R9-SUM(O24,I24,F24)</f>
        <v>-2</v>
      </c>
      <c r="S24">
        <f t="shared" si="23"/>
        <v>2</v>
      </c>
      <c r="U24">
        <f t="shared" si="15"/>
        <v>7</v>
      </c>
      <c r="V24">
        <f t="shared" si="15"/>
        <v>-7</v>
      </c>
    </row>
    <row r="25" spans="1:22" x14ac:dyDescent="0.25">
      <c r="B25">
        <v>7</v>
      </c>
      <c r="C25">
        <v>23</v>
      </c>
      <c r="D25" s="1">
        <v>43</v>
      </c>
      <c r="F25">
        <f t="shared" si="10"/>
        <v>39</v>
      </c>
      <c r="G25">
        <f t="shared" si="10"/>
        <v>39</v>
      </c>
      <c r="I25">
        <f t="shared" ref="I25:J25" si="24">I10-F25</f>
        <v>4</v>
      </c>
      <c r="J25">
        <f t="shared" si="24"/>
        <v>4</v>
      </c>
      <c r="L25">
        <f t="shared" si="12"/>
        <v>-10</v>
      </c>
      <c r="M25">
        <f t="shared" si="12"/>
        <v>-10</v>
      </c>
      <c r="O25">
        <f t="shared" si="13"/>
        <v>-11</v>
      </c>
      <c r="P25">
        <f t="shared" si="13"/>
        <v>11</v>
      </c>
      <c r="R25">
        <f t="shared" ref="R25:S25" si="25">R10-SUM(O25,I25,F25)</f>
        <v>-2</v>
      </c>
      <c r="S25">
        <f t="shared" si="25"/>
        <v>2</v>
      </c>
      <c r="U25">
        <f t="shared" si="15"/>
        <v>3</v>
      </c>
      <c r="V25">
        <f t="shared" si="15"/>
        <v>-3</v>
      </c>
    </row>
    <row r="26" spans="1:22" x14ac:dyDescent="0.25">
      <c r="B26">
        <v>8</v>
      </c>
      <c r="C26">
        <v>23</v>
      </c>
      <c r="D26" s="1">
        <v>55</v>
      </c>
      <c r="F26">
        <f t="shared" si="10"/>
        <v>39</v>
      </c>
      <c r="G26">
        <f t="shared" si="10"/>
        <v>39</v>
      </c>
      <c r="I26">
        <f t="shared" ref="I26:J26" si="26">I11-F26</f>
        <v>4</v>
      </c>
      <c r="J26">
        <f t="shared" si="26"/>
        <v>4</v>
      </c>
      <c r="L26">
        <f t="shared" si="12"/>
        <v>-4</v>
      </c>
      <c r="M26">
        <f t="shared" si="12"/>
        <v>-4</v>
      </c>
      <c r="O26">
        <f t="shared" si="13"/>
        <v>-11</v>
      </c>
      <c r="P26">
        <f t="shared" si="13"/>
        <v>11</v>
      </c>
      <c r="R26">
        <f t="shared" ref="R26:S26" si="27">R11-SUM(O26,I26,F26)</f>
        <v>-2</v>
      </c>
      <c r="S26">
        <f t="shared" si="27"/>
        <v>2</v>
      </c>
      <c r="U26">
        <f t="shared" si="15"/>
        <v>-3</v>
      </c>
      <c r="V26">
        <f t="shared" si="15"/>
        <v>3</v>
      </c>
    </row>
    <row r="27" spans="1:22" x14ac:dyDescent="0.25">
      <c r="B27">
        <v>9</v>
      </c>
      <c r="C27">
        <v>27</v>
      </c>
      <c r="D27" s="1">
        <v>71</v>
      </c>
      <c r="F27">
        <f t="shared" si="10"/>
        <v>39</v>
      </c>
      <c r="G27">
        <f t="shared" si="10"/>
        <v>39</v>
      </c>
      <c r="I27">
        <f t="shared" ref="I27:J27" si="28">I12-F27</f>
        <v>4</v>
      </c>
      <c r="J27">
        <f t="shared" si="28"/>
        <v>4</v>
      </c>
      <c r="L27">
        <f t="shared" si="12"/>
        <v>6</v>
      </c>
      <c r="M27">
        <f t="shared" si="12"/>
        <v>6</v>
      </c>
      <c r="O27">
        <f t="shared" si="13"/>
        <v>-11</v>
      </c>
      <c r="P27">
        <f t="shared" si="13"/>
        <v>11</v>
      </c>
      <c r="R27">
        <f t="shared" ref="R27:S27" si="29">R12-SUM(O27,I27,F27)</f>
        <v>-2</v>
      </c>
      <c r="S27">
        <f t="shared" si="29"/>
        <v>2</v>
      </c>
      <c r="U27">
        <f t="shared" si="15"/>
        <v>-9</v>
      </c>
      <c r="V27">
        <f t="shared" si="15"/>
        <v>9</v>
      </c>
    </row>
    <row r="28" spans="1:22" x14ac:dyDescent="0.25">
      <c r="B28">
        <v>10</v>
      </c>
      <c r="C28">
        <v>35</v>
      </c>
      <c r="D28" s="1">
        <v>57</v>
      </c>
      <c r="F28">
        <f t="shared" si="10"/>
        <v>39</v>
      </c>
      <c r="G28">
        <f t="shared" si="10"/>
        <v>39</v>
      </c>
      <c r="I28">
        <f t="shared" ref="I28:J28" si="30">I13-F28</f>
        <v>4</v>
      </c>
      <c r="J28">
        <f t="shared" si="30"/>
        <v>4</v>
      </c>
      <c r="L28">
        <f t="shared" si="12"/>
        <v>3</v>
      </c>
      <c r="M28">
        <f t="shared" si="12"/>
        <v>3</v>
      </c>
      <c r="O28">
        <f t="shared" si="13"/>
        <v>-11</v>
      </c>
      <c r="P28">
        <f t="shared" si="13"/>
        <v>11</v>
      </c>
      <c r="R28">
        <f t="shared" ref="R28:S28" si="31">R13-SUM(O28,I28,F28)</f>
        <v>-2</v>
      </c>
      <c r="S28">
        <f t="shared" si="31"/>
        <v>2</v>
      </c>
      <c r="U28">
        <f t="shared" si="15"/>
        <v>2</v>
      </c>
      <c r="V28">
        <f t="shared" si="15"/>
        <v>-2</v>
      </c>
    </row>
    <row r="33" spans="2:7" ht="21" x14ac:dyDescent="0.35">
      <c r="B33" s="3" t="s">
        <v>23</v>
      </c>
      <c r="C33" s="3"/>
      <c r="D33" s="3"/>
    </row>
    <row r="34" spans="2:7" x14ac:dyDescent="0.25">
      <c r="C34" t="s">
        <v>29</v>
      </c>
      <c r="D34" t="s">
        <v>33</v>
      </c>
      <c r="E34" t="s">
        <v>30</v>
      </c>
      <c r="F34" t="s">
        <v>31</v>
      </c>
      <c r="G34" t="s">
        <v>32</v>
      </c>
    </row>
    <row r="35" spans="2:7" x14ac:dyDescent="0.25">
      <c r="B35" t="s">
        <v>28</v>
      </c>
      <c r="C35">
        <v>1</v>
      </c>
      <c r="D35">
        <f>SUMSQ(F19:G28)</f>
        <v>30420</v>
      </c>
      <c r="E35">
        <f>D35/C35</f>
        <v>30420</v>
      </c>
    </row>
    <row r="36" spans="2:7" x14ac:dyDescent="0.25">
      <c r="B36" t="s">
        <v>24</v>
      </c>
      <c r="C36">
        <v>1</v>
      </c>
      <c r="D36">
        <f>SUMSQ(I19:J28)</f>
        <v>320</v>
      </c>
      <c r="E36">
        <f t="shared" ref="E36:E39" si="32">D36/C36</f>
        <v>320</v>
      </c>
      <c r="F36">
        <f>E36/E37</f>
        <v>5.0393700787401574</v>
      </c>
      <c r="G36">
        <f>_xlfn.F.DIST.RT(F36,C36,C37)</f>
        <v>5.5007233494803451E-2</v>
      </c>
    </row>
    <row r="37" spans="2:7" x14ac:dyDescent="0.25">
      <c r="B37" t="s">
        <v>25</v>
      </c>
      <c r="C37">
        <f>10-2</f>
        <v>8</v>
      </c>
      <c r="D37">
        <f>SUMSQ(L19:M28)</f>
        <v>508</v>
      </c>
      <c r="E37">
        <f t="shared" si="32"/>
        <v>63.5</v>
      </c>
      <c r="F37">
        <f>E37/E40</f>
        <v>0.74705882352941178</v>
      </c>
      <c r="G37">
        <f>_xlfn.F.DIST.RT(F37,C37,C40)</f>
        <v>0.6550765582154261</v>
      </c>
    </row>
    <row r="38" spans="2:7" x14ac:dyDescent="0.25">
      <c r="B38" t="s">
        <v>26</v>
      </c>
      <c r="C38">
        <f>1</f>
        <v>1</v>
      </c>
      <c r="D38">
        <f>SUMSQ(O19:P28)</f>
        <v>2420</v>
      </c>
      <c r="E38">
        <f t="shared" si="32"/>
        <v>2420</v>
      </c>
      <c r="F38">
        <f>E38/E40</f>
        <v>28.470588235294116</v>
      </c>
      <c r="G38">
        <f>_xlfn.F.DIST.RT(F38,C38,C40)</f>
        <v>6.976609346032391E-4</v>
      </c>
    </row>
    <row r="39" spans="2:7" x14ac:dyDescent="0.25">
      <c r="B39" t="s">
        <v>21</v>
      </c>
      <c r="C39">
        <f>C38*C36</f>
        <v>1</v>
      </c>
      <c r="D39">
        <f>SUMSQ(R19:S28)</f>
        <v>80</v>
      </c>
      <c r="E39">
        <f t="shared" si="32"/>
        <v>80</v>
      </c>
      <c r="F39">
        <f>E39/E40</f>
        <v>0.94117647058823528</v>
      </c>
      <c r="G39">
        <f>_xlfn.F.DIST.RT(F39,C39,C40)</f>
        <v>0.36038841880992845</v>
      </c>
    </row>
    <row r="40" spans="2:7" x14ac:dyDescent="0.25">
      <c r="B40" t="s">
        <v>27</v>
      </c>
      <c r="C40">
        <f>20-SUM(C35:C39)</f>
        <v>8</v>
      </c>
      <c r="D40">
        <f>SUMSQ(U19:V28)</f>
        <v>680</v>
      </c>
      <c r="E40">
        <f>D40/C40</f>
        <v>85</v>
      </c>
    </row>
  </sheetData>
  <mergeCells count="1">
    <mergeCell ref="B33:D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 t="s">
        <v>5</v>
      </c>
      <c r="D2">
        <v>44</v>
      </c>
    </row>
    <row r="3" spans="1:4" x14ac:dyDescent="0.25">
      <c r="A3" t="s">
        <v>6</v>
      </c>
      <c r="B3">
        <v>1</v>
      </c>
      <c r="C3" t="s">
        <v>5</v>
      </c>
      <c r="D3">
        <v>28</v>
      </c>
    </row>
    <row r="4" spans="1:4" x14ac:dyDescent="0.25">
      <c r="A4" t="s">
        <v>4</v>
      </c>
      <c r="B4">
        <v>2</v>
      </c>
      <c r="C4" t="s">
        <v>5</v>
      </c>
      <c r="D4">
        <v>33</v>
      </c>
    </row>
    <row r="5" spans="1:4" x14ac:dyDescent="0.25">
      <c r="A5" t="s">
        <v>6</v>
      </c>
      <c r="B5">
        <v>2</v>
      </c>
      <c r="C5" t="s">
        <v>5</v>
      </c>
      <c r="D5">
        <v>23</v>
      </c>
    </row>
    <row r="6" spans="1:4" x14ac:dyDescent="0.25">
      <c r="A6" t="s">
        <v>4</v>
      </c>
      <c r="B6">
        <v>3</v>
      </c>
      <c r="C6" t="s">
        <v>5</v>
      </c>
      <c r="D6">
        <v>38</v>
      </c>
    </row>
    <row r="7" spans="1:4" x14ac:dyDescent="0.25">
      <c r="A7" t="s">
        <v>6</v>
      </c>
      <c r="B7">
        <v>3</v>
      </c>
      <c r="C7" t="s">
        <v>5</v>
      </c>
      <c r="D7">
        <v>34</v>
      </c>
    </row>
    <row r="8" spans="1:4" x14ac:dyDescent="0.25">
      <c r="A8" t="s">
        <v>4</v>
      </c>
      <c r="B8">
        <v>4</v>
      </c>
      <c r="C8" t="s">
        <v>5</v>
      </c>
      <c r="D8">
        <v>59</v>
      </c>
    </row>
    <row r="9" spans="1:4" x14ac:dyDescent="0.25">
      <c r="A9" t="s">
        <v>6</v>
      </c>
      <c r="B9">
        <v>4</v>
      </c>
      <c r="C9" t="s">
        <v>5</v>
      </c>
      <c r="D9">
        <v>19</v>
      </c>
    </row>
    <row r="10" spans="1:4" x14ac:dyDescent="0.25">
      <c r="A10" t="s">
        <v>4</v>
      </c>
      <c r="B10">
        <v>5</v>
      </c>
      <c r="C10" t="s">
        <v>5</v>
      </c>
      <c r="D10">
        <v>46</v>
      </c>
    </row>
    <row r="11" spans="1:4" x14ac:dyDescent="0.25">
      <c r="A11" t="s">
        <v>6</v>
      </c>
      <c r="B11">
        <v>5</v>
      </c>
      <c r="C11" t="s">
        <v>5</v>
      </c>
      <c r="D11">
        <v>26</v>
      </c>
    </row>
    <row r="12" spans="1:4" x14ac:dyDescent="0.25">
      <c r="A12" t="s">
        <v>4</v>
      </c>
      <c r="B12">
        <v>6</v>
      </c>
      <c r="C12" t="s">
        <v>7</v>
      </c>
      <c r="D12">
        <v>54</v>
      </c>
    </row>
    <row r="13" spans="1:4" x14ac:dyDescent="0.25">
      <c r="A13" t="s">
        <v>6</v>
      </c>
      <c r="B13">
        <v>6</v>
      </c>
      <c r="C13" t="s">
        <v>7</v>
      </c>
      <c r="D13">
        <v>42</v>
      </c>
    </row>
    <row r="14" spans="1:4" x14ac:dyDescent="0.25">
      <c r="A14" t="s">
        <v>4</v>
      </c>
      <c r="B14">
        <v>7</v>
      </c>
      <c r="C14" t="s">
        <v>7</v>
      </c>
      <c r="D14">
        <v>43</v>
      </c>
    </row>
    <row r="15" spans="1:4" x14ac:dyDescent="0.25">
      <c r="A15" t="s">
        <v>6</v>
      </c>
      <c r="B15">
        <v>7</v>
      </c>
      <c r="C15" t="s">
        <v>7</v>
      </c>
      <c r="D15">
        <v>23</v>
      </c>
    </row>
    <row r="16" spans="1:4" x14ac:dyDescent="0.25">
      <c r="A16" t="s">
        <v>4</v>
      </c>
      <c r="B16">
        <v>8</v>
      </c>
      <c r="C16" t="s">
        <v>7</v>
      </c>
      <c r="D16">
        <v>55</v>
      </c>
    </row>
    <row r="17" spans="1:4" x14ac:dyDescent="0.25">
      <c r="A17" t="s">
        <v>6</v>
      </c>
      <c r="B17">
        <v>8</v>
      </c>
      <c r="C17" t="s">
        <v>7</v>
      </c>
      <c r="D17">
        <v>23</v>
      </c>
    </row>
    <row r="18" spans="1:4" x14ac:dyDescent="0.25">
      <c r="A18" t="s">
        <v>4</v>
      </c>
      <c r="B18">
        <v>9</v>
      </c>
      <c r="C18" t="s">
        <v>7</v>
      </c>
      <c r="D18">
        <v>71</v>
      </c>
    </row>
    <row r="19" spans="1:4" x14ac:dyDescent="0.25">
      <c r="A19" t="s">
        <v>6</v>
      </c>
      <c r="B19">
        <v>9</v>
      </c>
      <c r="C19" t="s">
        <v>7</v>
      </c>
      <c r="D19">
        <v>27</v>
      </c>
    </row>
    <row r="20" spans="1:4" x14ac:dyDescent="0.25">
      <c r="A20" t="s">
        <v>4</v>
      </c>
      <c r="B20">
        <v>10</v>
      </c>
      <c r="C20" t="s">
        <v>7</v>
      </c>
      <c r="D20">
        <v>57</v>
      </c>
    </row>
    <row r="21" spans="1:4" x14ac:dyDescent="0.25">
      <c r="A21" t="s">
        <v>6</v>
      </c>
      <c r="B21">
        <v>10</v>
      </c>
      <c r="C21" t="s">
        <v>7</v>
      </c>
      <c r="D21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Diabetic Dogs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Gunderson</dc:creator>
  <cp:lastModifiedBy>hirsc</cp:lastModifiedBy>
  <dcterms:created xsi:type="dcterms:W3CDTF">2018-11-12T20:48:41Z</dcterms:created>
  <dcterms:modified xsi:type="dcterms:W3CDTF">2018-11-16T19:49:25Z</dcterms:modified>
</cp:coreProperties>
</file>