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hirsc\OneDrive\Documents\ExperimentalDesign\"/>
    </mc:Choice>
  </mc:AlternateContent>
  <xr:revisionPtr revIDLastSave="0" documentId="8_{41F756B4-973E-4833-9BAA-96709869414F}" xr6:coauthVersionLast="37" xr6:coauthVersionMax="37" xr10:uidLastSave="{00000000-0000-0000-0000-000000000000}"/>
  <bookViews>
    <workbookView xWindow="0" yWindow="0" windowWidth="20490" windowHeight="7485" xr2:uid="{00000000-000D-0000-FFFF-FFFF00000000}"/>
  </bookViews>
  <sheets>
    <sheet name="Sheet1" sheetId="1" r:id="rId1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F32" i="1"/>
  <c r="D33" i="1"/>
  <c r="F31" i="1"/>
  <c r="D31" i="1"/>
  <c r="F30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R18" i="1"/>
  <c r="R19" i="1"/>
  <c r="R20" i="1"/>
  <c r="R21" i="1"/>
  <c r="R22" i="1"/>
  <c r="R23" i="1"/>
  <c r="R24" i="1"/>
  <c r="R25" i="1"/>
  <c r="R26" i="1"/>
  <c r="R17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N18" i="1"/>
  <c r="N19" i="1"/>
  <c r="N20" i="1"/>
  <c r="N21" i="1"/>
  <c r="N22" i="1"/>
  <c r="N23" i="1"/>
  <c r="N24" i="1"/>
  <c r="N25" i="1"/>
  <c r="N26" i="1"/>
  <c r="N17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J18" i="1"/>
  <c r="J19" i="1"/>
  <c r="J20" i="1"/>
  <c r="J21" i="1"/>
  <c r="J22" i="1"/>
  <c r="J23" i="1"/>
  <c r="J24" i="1"/>
  <c r="J25" i="1"/>
  <c r="J26" i="1"/>
  <c r="J1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O3" i="1"/>
  <c r="P3" i="1"/>
  <c r="N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J4" i="1"/>
  <c r="J5" i="1"/>
  <c r="J6" i="1"/>
  <c r="J7" i="1"/>
  <c r="J8" i="1"/>
  <c r="J9" i="1"/>
  <c r="J10" i="1"/>
  <c r="J11" i="1"/>
  <c r="J12" i="1"/>
  <c r="J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F4" i="1"/>
  <c r="F5" i="1"/>
  <c r="F6" i="1"/>
  <c r="F7" i="1"/>
  <c r="F8" i="1"/>
  <c r="F9" i="1"/>
  <c r="F10" i="1"/>
  <c r="F11" i="1"/>
  <c r="F12" i="1"/>
  <c r="F3" i="1"/>
  <c r="F33" i="1" l="1"/>
  <c r="G31" i="1" s="1"/>
  <c r="H31" i="1" s="1"/>
  <c r="G32" i="1" l="1"/>
  <c r="H32" i="1" s="1"/>
</calcChain>
</file>

<file path=xl/sharedStrings.xml><?xml version="1.0" encoding="utf-8"?>
<sst xmlns="http://schemas.openxmlformats.org/spreadsheetml/2006/main" count="46" uniqueCount="21">
  <si>
    <t>Auditor</t>
  </si>
  <si>
    <t>home</t>
  </si>
  <si>
    <t>local</t>
  </si>
  <si>
    <t>national</t>
  </si>
  <si>
    <t>grand mean</t>
  </si>
  <si>
    <t>Treatment mean</t>
  </si>
  <si>
    <t>Block mean</t>
  </si>
  <si>
    <t>effects</t>
  </si>
  <si>
    <t>=</t>
  </si>
  <si>
    <t>+</t>
  </si>
  <si>
    <t>Resdiuals</t>
  </si>
  <si>
    <t>Anova Table</t>
  </si>
  <si>
    <t>DF</t>
  </si>
  <si>
    <t>SS</t>
  </si>
  <si>
    <t>MS</t>
  </si>
  <si>
    <t>F</t>
  </si>
  <si>
    <t>P-Value</t>
  </si>
  <si>
    <t>Grand Mean</t>
  </si>
  <si>
    <t>Treatment</t>
  </si>
  <si>
    <t>Blocking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</si>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</sst>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0" fillId="0" borderId="2" xfId="0" applyBorder="1"/>
    <xf numFmtId="16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topLeftCell="A16" workbookViewId="0">
      <selection activeCell="F30" sqref="F30"/>
    </sheetView>
  </sheetViews>
  <sheetFormatPr defaultRowHeight="15" x14ac:dyDescent="0.25"/>
  <cols>
    <col min="3" max="3" width="11.42578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F1" s="4" t="s">
        <v>4</v>
      </c>
      <c r="G1" s="4"/>
      <c r="H1" s="4"/>
      <c r="J1" s="4" t="s">
        <v>5</v>
      </c>
      <c r="K1" s="4"/>
      <c r="L1" s="4"/>
      <c r="N1" s="4" t="s">
        <v>6</v>
      </c>
      <c r="O1" s="4"/>
      <c r="P1" s="4"/>
    </row>
    <row r="2" spans="1:20" x14ac:dyDescent="0.25">
      <c r="A2" s="2">
        <v>1</v>
      </c>
      <c r="B2" s="3">
        <v>73</v>
      </c>
      <c r="C2" s="3">
        <v>81</v>
      </c>
      <c r="D2" s="3">
        <v>92</v>
      </c>
      <c r="F2" s="1" t="s">
        <v>1</v>
      </c>
      <c r="G2" s="1" t="s">
        <v>2</v>
      </c>
      <c r="H2" s="1" t="s">
        <v>3</v>
      </c>
      <c r="J2" s="1" t="s">
        <v>1</v>
      </c>
      <c r="K2" s="1" t="s">
        <v>2</v>
      </c>
      <c r="L2" s="1" t="s">
        <v>3</v>
      </c>
      <c r="N2" s="1" t="s">
        <v>1</v>
      </c>
      <c r="O2" s="1" t="s">
        <v>2</v>
      </c>
      <c r="P2" s="1" t="s">
        <v>3</v>
      </c>
    </row>
    <row r="3" spans="1:20" x14ac:dyDescent="0.25">
      <c r="A3" s="2">
        <v>2</v>
      </c>
      <c r="B3" s="3">
        <v>76</v>
      </c>
      <c r="C3" s="3">
        <v>78</v>
      </c>
      <c r="D3" s="3">
        <v>89</v>
      </c>
      <c r="F3">
        <f>AVERAGE($B$2:$D$11)</f>
        <v>77.099999999999994</v>
      </c>
      <c r="G3">
        <f t="shared" ref="G3:H3" si="0">AVERAGE($B$2:$D$11)</f>
        <v>77.099999999999994</v>
      </c>
      <c r="H3">
        <f t="shared" si="0"/>
        <v>77.099999999999994</v>
      </c>
      <c r="J3">
        <f>AVERAGE(B$2:B$11)</f>
        <v>70.599999999999994</v>
      </c>
      <c r="K3">
        <f t="shared" ref="K3:L12" si="1">AVERAGE(C$2:C$11)</f>
        <v>74.599999999999994</v>
      </c>
      <c r="L3">
        <f t="shared" si="1"/>
        <v>86.1</v>
      </c>
      <c r="N3" s="5">
        <f>AVERAGE($B2:$D2)</f>
        <v>82</v>
      </c>
      <c r="O3" s="5">
        <f t="shared" ref="O3:P3" si="2">AVERAGE($B2:$D2)</f>
        <v>82</v>
      </c>
      <c r="P3" s="5">
        <f t="shared" si="2"/>
        <v>82</v>
      </c>
    </row>
    <row r="4" spans="1:20" x14ac:dyDescent="0.25">
      <c r="A4" s="2">
        <v>3</v>
      </c>
      <c r="B4" s="3">
        <v>75</v>
      </c>
      <c r="C4" s="3">
        <v>76</v>
      </c>
      <c r="D4" s="3">
        <v>87</v>
      </c>
      <c r="F4">
        <f t="shared" ref="F4:H12" si="3">AVERAGE($B$2:$D$11)</f>
        <v>77.099999999999994</v>
      </c>
      <c r="G4">
        <f t="shared" si="3"/>
        <v>77.099999999999994</v>
      </c>
      <c r="H4">
        <f t="shared" si="3"/>
        <v>77.099999999999994</v>
      </c>
      <c r="J4">
        <f t="shared" ref="J4:J12" si="4">AVERAGE(B$2:B$11)</f>
        <v>70.599999999999994</v>
      </c>
      <c r="K4">
        <f t="shared" si="1"/>
        <v>74.599999999999994</v>
      </c>
      <c r="L4">
        <f t="shared" si="1"/>
        <v>86.1</v>
      </c>
      <c r="N4" s="5">
        <f t="shared" ref="N4:N12" si="5">AVERAGE($B3:$D3)</f>
        <v>81</v>
      </c>
      <c r="O4" s="5">
        <f t="shared" ref="O4:O12" si="6">AVERAGE($B3:$D3)</f>
        <v>81</v>
      </c>
      <c r="P4" s="5">
        <f t="shared" ref="P4:P12" si="7">AVERAGE($B3:$D3)</f>
        <v>81</v>
      </c>
    </row>
    <row r="5" spans="1:20" x14ac:dyDescent="0.25">
      <c r="A5" s="2">
        <v>4</v>
      </c>
      <c r="B5" s="3">
        <v>74</v>
      </c>
      <c r="C5" s="3">
        <v>77</v>
      </c>
      <c r="D5" s="3">
        <v>90</v>
      </c>
      <c r="F5">
        <f t="shared" si="3"/>
        <v>77.099999999999994</v>
      </c>
      <c r="G5">
        <f t="shared" si="3"/>
        <v>77.099999999999994</v>
      </c>
      <c r="H5">
        <f t="shared" si="3"/>
        <v>77.099999999999994</v>
      </c>
      <c r="J5">
        <f t="shared" si="4"/>
        <v>70.599999999999994</v>
      </c>
      <c r="K5">
        <f t="shared" si="1"/>
        <v>74.599999999999994</v>
      </c>
      <c r="L5">
        <f t="shared" si="1"/>
        <v>86.1</v>
      </c>
      <c r="N5" s="5">
        <f t="shared" si="5"/>
        <v>79.333333333333329</v>
      </c>
      <c r="O5" s="5">
        <f t="shared" si="6"/>
        <v>79.333333333333329</v>
      </c>
      <c r="P5" s="5">
        <f t="shared" si="7"/>
        <v>79.333333333333329</v>
      </c>
    </row>
    <row r="6" spans="1:20" x14ac:dyDescent="0.25">
      <c r="A6" s="2">
        <v>5</v>
      </c>
      <c r="B6" s="3">
        <v>76</v>
      </c>
      <c r="C6" s="3">
        <v>71</v>
      </c>
      <c r="D6" s="3">
        <v>88</v>
      </c>
      <c r="F6">
        <f t="shared" si="3"/>
        <v>77.099999999999994</v>
      </c>
      <c r="G6">
        <f t="shared" si="3"/>
        <v>77.099999999999994</v>
      </c>
      <c r="H6">
        <f t="shared" si="3"/>
        <v>77.099999999999994</v>
      </c>
      <c r="J6">
        <f t="shared" si="4"/>
        <v>70.599999999999994</v>
      </c>
      <c r="K6">
        <f t="shared" si="1"/>
        <v>74.599999999999994</v>
      </c>
      <c r="L6">
        <f t="shared" si="1"/>
        <v>86.1</v>
      </c>
      <c r="N6" s="5">
        <f t="shared" si="5"/>
        <v>80.333333333333329</v>
      </c>
      <c r="O6" s="5">
        <f t="shared" si="6"/>
        <v>80.333333333333329</v>
      </c>
      <c r="P6" s="5">
        <f t="shared" si="7"/>
        <v>80.333333333333329</v>
      </c>
    </row>
    <row r="7" spans="1:20" x14ac:dyDescent="0.25">
      <c r="A7" s="2">
        <v>6</v>
      </c>
      <c r="B7" s="3">
        <v>73</v>
      </c>
      <c r="C7" s="3">
        <v>75</v>
      </c>
      <c r="D7" s="3">
        <v>86</v>
      </c>
      <c r="F7">
        <f t="shared" si="3"/>
        <v>77.099999999999994</v>
      </c>
      <c r="G7">
        <f t="shared" si="3"/>
        <v>77.099999999999994</v>
      </c>
      <c r="H7">
        <f t="shared" si="3"/>
        <v>77.099999999999994</v>
      </c>
      <c r="J7">
        <f t="shared" si="4"/>
        <v>70.599999999999994</v>
      </c>
      <c r="K7">
        <f t="shared" si="1"/>
        <v>74.599999999999994</v>
      </c>
      <c r="L7">
        <f t="shared" si="1"/>
        <v>86.1</v>
      </c>
      <c r="N7" s="5">
        <f t="shared" si="5"/>
        <v>78.333333333333329</v>
      </c>
      <c r="O7" s="5">
        <f t="shared" si="6"/>
        <v>78.333333333333329</v>
      </c>
      <c r="P7" s="5">
        <f t="shared" si="7"/>
        <v>78.333333333333329</v>
      </c>
    </row>
    <row r="8" spans="1:20" x14ac:dyDescent="0.25">
      <c r="A8" s="2">
        <v>7</v>
      </c>
      <c r="B8" s="3">
        <v>68</v>
      </c>
      <c r="C8" s="3">
        <v>72</v>
      </c>
      <c r="D8" s="3">
        <v>88</v>
      </c>
      <c r="F8">
        <f t="shared" si="3"/>
        <v>77.099999999999994</v>
      </c>
      <c r="G8">
        <f t="shared" si="3"/>
        <v>77.099999999999994</v>
      </c>
      <c r="H8">
        <f t="shared" si="3"/>
        <v>77.099999999999994</v>
      </c>
      <c r="J8">
        <f t="shared" si="4"/>
        <v>70.599999999999994</v>
      </c>
      <c r="K8">
        <f t="shared" si="1"/>
        <v>74.599999999999994</v>
      </c>
      <c r="L8">
        <f t="shared" si="1"/>
        <v>86.1</v>
      </c>
      <c r="N8" s="5">
        <f t="shared" si="5"/>
        <v>78</v>
      </c>
      <c r="O8" s="5">
        <f t="shared" si="6"/>
        <v>78</v>
      </c>
      <c r="P8" s="5">
        <f t="shared" si="7"/>
        <v>78</v>
      </c>
    </row>
    <row r="9" spans="1:20" x14ac:dyDescent="0.25">
      <c r="A9" s="2">
        <v>8</v>
      </c>
      <c r="B9" s="3">
        <v>64</v>
      </c>
      <c r="C9" s="3">
        <v>74</v>
      </c>
      <c r="D9" s="3">
        <v>82</v>
      </c>
      <c r="F9">
        <f t="shared" si="3"/>
        <v>77.099999999999994</v>
      </c>
      <c r="G9">
        <f t="shared" si="3"/>
        <v>77.099999999999994</v>
      </c>
      <c r="H9">
        <f t="shared" si="3"/>
        <v>77.099999999999994</v>
      </c>
      <c r="J9">
        <f t="shared" si="4"/>
        <v>70.599999999999994</v>
      </c>
      <c r="K9">
        <f t="shared" si="1"/>
        <v>74.599999999999994</v>
      </c>
      <c r="L9">
        <f t="shared" si="1"/>
        <v>86.1</v>
      </c>
      <c r="N9" s="5">
        <f t="shared" si="5"/>
        <v>76</v>
      </c>
      <c r="O9" s="5">
        <f t="shared" si="6"/>
        <v>76</v>
      </c>
      <c r="P9" s="5">
        <f t="shared" si="7"/>
        <v>76</v>
      </c>
    </row>
    <row r="10" spans="1:20" x14ac:dyDescent="0.25">
      <c r="A10" s="2">
        <v>9</v>
      </c>
      <c r="B10" s="3">
        <v>65</v>
      </c>
      <c r="C10" s="3">
        <v>73</v>
      </c>
      <c r="D10" s="3">
        <v>81</v>
      </c>
      <c r="F10">
        <f t="shared" si="3"/>
        <v>77.099999999999994</v>
      </c>
      <c r="G10">
        <f t="shared" si="3"/>
        <v>77.099999999999994</v>
      </c>
      <c r="H10">
        <f t="shared" si="3"/>
        <v>77.099999999999994</v>
      </c>
      <c r="J10">
        <f t="shared" si="4"/>
        <v>70.599999999999994</v>
      </c>
      <c r="K10">
        <f t="shared" si="1"/>
        <v>74.599999999999994</v>
      </c>
      <c r="L10">
        <f t="shared" si="1"/>
        <v>86.1</v>
      </c>
      <c r="N10" s="5">
        <f t="shared" si="5"/>
        <v>73.333333333333329</v>
      </c>
      <c r="O10" s="5">
        <f t="shared" si="6"/>
        <v>73.333333333333329</v>
      </c>
      <c r="P10" s="5">
        <f t="shared" si="7"/>
        <v>73.333333333333329</v>
      </c>
    </row>
    <row r="11" spans="1:20" x14ac:dyDescent="0.25">
      <c r="A11" s="2">
        <v>10</v>
      </c>
      <c r="B11" s="3">
        <v>62</v>
      </c>
      <c r="C11" s="3">
        <v>69</v>
      </c>
      <c r="D11" s="3">
        <v>78</v>
      </c>
      <c r="F11">
        <f t="shared" si="3"/>
        <v>77.099999999999994</v>
      </c>
      <c r="G11">
        <f t="shared" si="3"/>
        <v>77.099999999999994</v>
      </c>
      <c r="H11">
        <f t="shared" si="3"/>
        <v>77.099999999999994</v>
      </c>
      <c r="J11">
        <f t="shared" si="4"/>
        <v>70.599999999999994</v>
      </c>
      <c r="K11">
        <f t="shared" si="1"/>
        <v>74.599999999999994</v>
      </c>
      <c r="L11">
        <f t="shared" si="1"/>
        <v>86.1</v>
      </c>
      <c r="N11" s="5">
        <f t="shared" si="5"/>
        <v>73</v>
      </c>
      <c r="O11" s="5">
        <f t="shared" si="6"/>
        <v>73</v>
      </c>
      <c r="P11" s="5">
        <f t="shared" si="7"/>
        <v>73</v>
      </c>
    </row>
    <row r="12" spans="1:20" x14ac:dyDescent="0.25">
      <c r="F12">
        <f t="shared" si="3"/>
        <v>77.099999999999994</v>
      </c>
      <c r="G12">
        <f t="shared" si="3"/>
        <v>77.099999999999994</v>
      </c>
      <c r="H12">
        <f t="shared" si="3"/>
        <v>77.099999999999994</v>
      </c>
      <c r="J12">
        <f t="shared" si="4"/>
        <v>70.599999999999994</v>
      </c>
      <c r="K12">
        <f t="shared" si="1"/>
        <v>74.599999999999994</v>
      </c>
      <c r="L12">
        <f t="shared" si="1"/>
        <v>86.1</v>
      </c>
      <c r="N12" s="5">
        <f t="shared" si="5"/>
        <v>69.666666666666671</v>
      </c>
      <c r="O12" s="5">
        <f t="shared" si="6"/>
        <v>69.666666666666671</v>
      </c>
      <c r="P12" s="5">
        <f t="shared" si="7"/>
        <v>69.666666666666671</v>
      </c>
    </row>
    <row r="14" spans="1:20" x14ac:dyDescent="0.25">
      <c r="B14" t="s">
        <v>7</v>
      </c>
    </row>
    <row r="15" spans="1:20" x14ac:dyDescent="0.25">
      <c r="E15" s="6" t="s">
        <v>8</v>
      </c>
      <c r="F15" s="4" t="s">
        <v>4</v>
      </c>
      <c r="G15" s="4"/>
      <c r="H15" s="4"/>
      <c r="I15" s="6" t="s">
        <v>9</v>
      </c>
      <c r="J15" s="4" t="s">
        <v>5</v>
      </c>
      <c r="K15" s="4"/>
      <c r="L15" s="4"/>
      <c r="N15" s="4" t="s">
        <v>6</v>
      </c>
      <c r="O15" s="4"/>
      <c r="P15" s="4"/>
      <c r="Q15" s="6" t="s">
        <v>9</v>
      </c>
      <c r="R15" s="4" t="s">
        <v>10</v>
      </c>
      <c r="S15" s="4"/>
      <c r="T15" s="4"/>
    </row>
    <row r="16" spans="1:20" x14ac:dyDescent="0.25">
      <c r="F16" s="1" t="s">
        <v>1</v>
      </c>
      <c r="G16" s="1" t="s">
        <v>2</v>
      </c>
      <c r="H16" s="1" t="s">
        <v>3</v>
      </c>
      <c r="J16" s="1" t="s">
        <v>1</v>
      </c>
      <c r="K16" s="1" t="s">
        <v>2</v>
      </c>
      <c r="L16" s="1" t="s">
        <v>3</v>
      </c>
      <c r="N16" s="1" t="s">
        <v>1</v>
      </c>
      <c r="O16" s="1" t="s">
        <v>2</v>
      </c>
      <c r="P16" s="1" t="s">
        <v>3</v>
      </c>
      <c r="R16" s="1" t="s">
        <v>1</v>
      </c>
      <c r="S16" s="1" t="s">
        <v>2</v>
      </c>
      <c r="T16" s="1" t="s">
        <v>3</v>
      </c>
    </row>
    <row r="17" spans="3:20" x14ac:dyDescent="0.25">
      <c r="F17">
        <f>AVERAGE($B$2:$D$11)</f>
        <v>77.099999999999994</v>
      </c>
      <c r="G17">
        <f t="shared" ref="G17:H17" si="8">AVERAGE($B$2:$D$11)</f>
        <v>77.099999999999994</v>
      </c>
      <c r="H17">
        <f t="shared" si="8"/>
        <v>77.099999999999994</v>
      </c>
      <c r="J17">
        <f>J3-F3</f>
        <v>-6.5</v>
      </c>
      <c r="K17">
        <f t="shared" ref="K17:L26" si="9">K3-G3</f>
        <v>-2.5</v>
      </c>
      <c r="L17">
        <f t="shared" si="9"/>
        <v>9</v>
      </c>
      <c r="N17" s="5">
        <f>N3-F3</f>
        <v>4.9000000000000057</v>
      </c>
      <c r="O17" s="5">
        <f t="shared" ref="O17:P26" si="10">O3-G3</f>
        <v>4.9000000000000057</v>
      </c>
      <c r="P17" s="5">
        <f t="shared" si="10"/>
        <v>4.9000000000000057</v>
      </c>
      <c r="R17" s="5">
        <f>B2-SUM(F17,J17,N17)</f>
        <v>-2.5</v>
      </c>
      <c r="S17" s="5">
        <f t="shared" ref="S17:T26" si="11">C2-SUM(G17,K17,O17)</f>
        <v>1.5</v>
      </c>
      <c r="T17" s="5">
        <f t="shared" si="11"/>
        <v>1</v>
      </c>
    </row>
    <row r="18" spans="3:20" x14ac:dyDescent="0.25">
      <c r="F18">
        <f t="shared" ref="F18:H26" si="12">AVERAGE($B$2:$D$11)</f>
        <v>77.099999999999994</v>
      </c>
      <c r="G18">
        <f t="shared" si="12"/>
        <v>77.099999999999994</v>
      </c>
      <c r="H18">
        <f t="shared" si="12"/>
        <v>77.099999999999994</v>
      </c>
      <c r="J18">
        <f t="shared" ref="J18:J26" si="13">J4-F4</f>
        <v>-6.5</v>
      </c>
      <c r="K18">
        <f t="shared" si="9"/>
        <v>-2.5</v>
      </c>
      <c r="L18">
        <f t="shared" si="9"/>
        <v>9</v>
      </c>
      <c r="N18" s="5">
        <f t="shared" ref="N18:N26" si="14">N4-F4</f>
        <v>3.9000000000000057</v>
      </c>
      <c r="O18" s="5">
        <f t="shared" si="10"/>
        <v>3.9000000000000057</v>
      </c>
      <c r="P18" s="5">
        <f t="shared" si="10"/>
        <v>3.9000000000000057</v>
      </c>
      <c r="R18" s="5">
        <f t="shared" ref="R18:R26" si="15">B3-SUM(F18,J18,N18)</f>
        <v>1.5</v>
      </c>
      <c r="S18" s="5">
        <f t="shared" si="11"/>
        <v>-0.5</v>
      </c>
      <c r="T18" s="5">
        <f t="shared" si="11"/>
        <v>-1</v>
      </c>
    </row>
    <row r="19" spans="3:20" x14ac:dyDescent="0.25">
      <c r="F19">
        <f t="shared" si="12"/>
        <v>77.099999999999994</v>
      </c>
      <c r="G19">
        <f t="shared" si="12"/>
        <v>77.099999999999994</v>
      </c>
      <c r="H19">
        <f t="shared" si="12"/>
        <v>77.099999999999994</v>
      </c>
      <c r="J19">
        <f t="shared" si="13"/>
        <v>-6.5</v>
      </c>
      <c r="K19">
        <f t="shared" si="9"/>
        <v>-2.5</v>
      </c>
      <c r="L19">
        <f t="shared" si="9"/>
        <v>9</v>
      </c>
      <c r="N19" s="5">
        <f t="shared" si="14"/>
        <v>2.2333333333333343</v>
      </c>
      <c r="O19" s="5">
        <f t="shared" si="10"/>
        <v>2.2333333333333343</v>
      </c>
      <c r="P19" s="5">
        <f t="shared" si="10"/>
        <v>2.2333333333333343</v>
      </c>
      <c r="R19" s="5">
        <f t="shared" si="15"/>
        <v>2.1666666666666714</v>
      </c>
      <c r="S19" s="5">
        <f t="shared" si="11"/>
        <v>-0.8333333333333286</v>
      </c>
      <c r="T19" s="5">
        <f t="shared" si="11"/>
        <v>-1.3333333333333286</v>
      </c>
    </row>
    <row r="20" spans="3:20" x14ac:dyDescent="0.25">
      <c r="F20">
        <f t="shared" si="12"/>
        <v>77.099999999999994</v>
      </c>
      <c r="G20">
        <f t="shared" si="12"/>
        <v>77.099999999999994</v>
      </c>
      <c r="H20">
        <f t="shared" si="12"/>
        <v>77.099999999999994</v>
      </c>
      <c r="J20">
        <f t="shared" si="13"/>
        <v>-6.5</v>
      </c>
      <c r="K20">
        <f t="shared" si="9"/>
        <v>-2.5</v>
      </c>
      <c r="L20">
        <f t="shared" si="9"/>
        <v>9</v>
      </c>
      <c r="N20" s="5">
        <f t="shared" si="14"/>
        <v>3.2333333333333343</v>
      </c>
      <c r="O20" s="5">
        <f t="shared" si="10"/>
        <v>3.2333333333333343</v>
      </c>
      <c r="P20" s="5">
        <f t="shared" si="10"/>
        <v>3.2333333333333343</v>
      </c>
      <c r="R20" s="5">
        <f t="shared" si="15"/>
        <v>0.1666666666666714</v>
      </c>
      <c r="S20" s="5">
        <f t="shared" si="11"/>
        <v>-0.8333333333333286</v>
      </c>
      <c r="T20" s="5">
        <f t="shared" si="11"/>
        <v>0.6666666666666714</v>
      </c>
    </row>
    <row r="21" spans="3:20" x14ac:dyDescent="0.25">
      <c r="F21">
        <f t="shared" si="12"/>
        <v>77.099999999999994</v>
      </c>
      <c r="G21">
        <f t="shared" si="12"/>
        <v>77.099999999999994</v>
      </c>
      <c r="H21">
        <f t="shared" si="12"/>
        <v>77.099999999999994</v>
      </c>
      <c r="J21">
        <f t="shared" si="13"/>
        <v>-6.5</v>
      </c>
      <c r="K21">
        <f t="shared" si="9"/>
        <v>-2.5</v>
      </c>
      <c r="L21">
        <f t="shared" si="9"/>
        <v>9</v>
      </c>
      <c r="N21" s="5">
        <f t="shared" si="14"/>
        <v>1.2333333333333343</v>
      </c>
      <c r="O21" s="5">
        <f t="shared" si="10"/>
        <v>1.2333333333333343</v>
      </c>
      <c r="P21" s="5">
        <f t="shared" si="10"/>
        <v>1.2333333333333343</v>
      </c>
      <c r="R21" s="5">
        <f t="shared" si="15"/>
        <v>4.1666666666666714</v>
      </c>
      <c r="S21" s="5">
        <f t="shared" si="11"/>
        <v>-4.8333333333333286</v>
      </c>
      <c r="T21" s="5">
        <f t="shared" si="11"/>
        <v>0.6666666666666714</v>
      </c>
    </row>
    <row r="22" spans="3:20" x14ac:dyDescent="0.25">
      <c r="F22">
        <f t="shared" si="12"/>
        <v>77.099999999999994</v>
      </c>
      <c r="G22">
        <f t="shared" si="12"/>
        <v>77.099999999999994</v>
      </c>
      <c r="H22">
        <f t="shared" si="12"/>
        <v>77.099999999999994</v>
      </c>
      <c r="J22">
        <f t="shared" si="13"/>
        <v>-6.5</v>
      </c>
      <c r="K22">
        <f t="shared" si="9"/>
        <v>-2.5</v>
      </c>
      <c r="L22">
        <f t="shared" si="9"/>
        <v>9</v>
      </c>
      <c r="N22" s="5">
        <f t="shared" si="14"/>
        <v>0.90000000000000568</v>
      </c>
      <c r="O22" s="5">
        <f t="shared" si="10"/>
        <v>0.90000000000000568</v>
      </c>
      <c r="P22" s="5">
        <f t="shared" si="10"/>
        <v>0.90000000000000568</v>
      </c>
      <c r="R22" s="5">
        <f t="shared" si="15"/>
        <v>1.5</v>
      </c>
      <c r="S22" s="5">
        <f t="shared" si="11"/>
        <v>-0.5</v>
      </c>
      <c r="T22" s="5">
        <f t="shared" si="11"/>
        <v>-1</v>
      </c>
    </row>
    <row r="23" spans="3:20" x14ac:dyDescent="0.25">
      <c r="F23">
        <f t="shared" si="12"/>
        <v>77.099999999999994</v>
      </c>
      <c r="G23">
        <f t="shared" si="12"/>
        <v>77.099999999999994</v>
      </c>
      <c r="H23">
        <f t="shared" si="12"/>
        <v>77.099999999999994</v>
      </c>
      <c r="J23">
        <f t="shared" si="13"/>
        <v>-6.5</v>
      </c>
      <c r="K23">
        <f t="shared" si="9"/>
        <v>-2.5</v>
      </c>
      <c r="L23">
        <f t="shared" si="9"/>
        <v>9</v>
      </c>
      <c r="N23" s="5">
        <f t="shared" si="14"/>
        <v>-1.0999999999999943</v>
      </c>
      <c r="O23" s="5">
        <f t="shared" si="10"/>
        <v>-1.0999999999999943</v>
      </c>
      <c r="P23" s="5">
        <f t="shared" si="10"/>
        <v>-1.0999999999999943</v>
      </c>
      <c r="R23" s="5">
        <f t="shared" si="15"/>
        <v>-1.5</v>
      </c>
      <c r="S23" s="5">
        <f t="shared" si="11"/>
        <v>-1.5</v>
      </c>
      <c r="T23" s="5">
        <f t="shared" si="11"/>
        <v>3</v>
      </c>
    </row>
    <row r="24" spans="3:20" x14ac:dyDescent="0.25">
      <c r="F24">
        <f t="shared" si="12"/>
        <v>77.099999999999994</v>
      </c>
      <c r="G24">
        <f t="shared" si="12"/>
        <v>77.099999999999994</v>
      </c>
      <c r="H24">
        <f t="shared" si="12"/>
        <v>77.099999999999994</v>
      </c>
      <c r="J24">
        <f t="shared" si="13"/>
        <v>-6.5</v>
      </c>
      <c r="K24">
        <f t="shared" si="9"/>
        <v>-2.5</v>
      </c>
      <c r="L24">
        <f t="shared" si="9"/>
        <v>9</v>
      </c>
      <c r="N24" s="5">
        <f t="shared" si="14"/>
        <v>-3.7666666666666657</v>
      </c>
      <c r="O24" s="5">
        <f t="shared" si="10"/>
        <v>-3.7666666666666657</v>
      </c>
      <c r="P24" s="5">
        <f t="shared" si="10"/>
        <v>-3.7666666666666657</v>
      </c>
      <c r="R24" s="5">
        <f t="shared" si="15"/>
        <v>-2.8333333333333286</v>
      </c>
      <c r="S24" s="5">
        <f t="shared" si="11"/>
        <v>3.1666666666666714</v>
      </c>
      <c r="T24" s="5">
        <f t="shared" si="11"/>
        <v>-0.3333333333333286</v>
      </c>
    </row>
    <row r="25" spans="3:20" x14ac:dyDescent="0.25">
      <c r="F25">
        <f t="shared" si="12"/>
        <v>77.099999999999994</v>
      </c>
      <c r="G25">
        <f t="shared" si="12"/>
        <v>77.099999999999994</v>
      </c>
      <c r="H25">
        <f t="shared" si="12"/>
        <v>77.099999999999994</v>
      </c>
      <c r="J25">
        <f t="shared" si="13"/>
        <v>-6.5</v>
      </c>
      <c r="K25">
        <f t="shared" si="9"/>
        <v>-2.5</v>
      </c>
      <c r="L25">
        <f t="shared" si="9"/>
        <v>9</v>
      </c>
      <c r="N25" s="5">
        <f t="shared" si="14"/>
        <v>-4.0999999999999943</v>
      </c>
      <c r="O25" s="5">
        <f t="shared" si="10"/>
        <v>-4.0999999999999943</v>
      </c>
      <c r="P25" s="5">
        <f t="shared" si="10"/>
        <v>-4.0999999999999943</v>
      </c>
      <c r="R25" s="5">
        <f t="shared" si="15"/>
        <v>-1.5</v>
      </c>
      <c r="S25" s="5">
        <f t="shared" si="11"/>
        <v>2.5</v>
      </c>
      <c r="T25" s="5">
        <f t="shared" si="11"/>
        <v>-1</v>
      </c>
    </row>
    <row r="26" spans="3:20" x14ac:dyDescent="0.25">
      <c r="F26">
        <f t="shared" si="12"/>
        <v>77.099999999999994</v>
      </c>
      <c r="G26">
        <f t="shared" si="12"/>
        <v>77.099999999999994</v>
      </c>
      <c r="H26">
        <f t="shared" si="12"/>
        <v>77.099999999999994</v>
      </c>
      <c r="J26">
        <f t="shared" si="13"/>
        <v>-6.5</v>
      </c>
      <c r="K26">
        <f t="shared" si="9"/>
        <v>-2.5</v>
      </c>
      <c r="L26">
        <f t="shared" si="9"/>
        <v>9</v>
      </c>
      <c r="N26" s="5">
        <f t="shared" si="14"/>
        <v>-7.4333333333333229</v>
      </c>
      <c r="O26" s="5">
        <f t="shared" si="10"/>
        <v>-7.4333333333333229</v>
      </c>
      <c r="P26" s="5">
        <f t="shared" si="10"/>
        <v>-7.4333333333333229</v>
      </c>
      <c r="R26" s="5">
        <f t="shared" si="15"/>
        <v>-1.1666666666666714</v>
      </c>
      <c r="S26" s="5">
        <f t="shared" si="11"/>
        <v>1.8333333333333286</v>
      </c>
      <c r="T26" s="5">
        <f t="shared" si="11"/>
        <v>-0.6666666666666714</v>
      </c>
    </row>
    <row r="28" spans="3:20" x14ac:dyDescent="0.25">
      <c r="C28" s="4" t="s">
        <v>11</v>
      </c>
      <c r="D28" s="4"/>
      <c r="E28" s="4"/>
      <c r="F28" s="4"/>
      <c r="G28" s="4"/>
      <c r="H28" s="4"/>
    </row>
    <row r="29" spans="3:20" x14ac:dyDescent="0.25">
      <c r="C29" s="7"/>
      <c r="D29" s="7" t="s">
        <v>12</v>
      </c>
      <c r="E29" s="7" t="s">
        <v>13</v>
      </c>
      <c r="F29" s="7" t="s">
        <v>14</v>
      </c>
      <c r="G29" s="7" t="s">
        <v>15</v>
      </c>
      <c r="H29" s="7" t="s">
        <v>16</v>
      </c>
    </row>
    <row r="30" spans="3:20" x14ac:dyDescent="0.25">
      <c r="C30" s="7" t="s">
        <v>17</v>
      </c>
      <c r="D30" s="7">
        <v>1</v>
      </c>
      <c r="E30" s="7">
        <f>SUMSQ(F17:H26)</f>
        <v>178332.30000000002</v>
      </c>
      <c r="F30" s="7">
        <f>E30/D30</f>
        <v>178332.30000000002</v>
      </c>
      <c r="G30" s="7"/>
      <c r="H30" s="7"/>
    </row>
    <row r="31" spans="3:20" x14ac:dyDescent="0.25">
      <c r="C31" s="7" t="s">
        <v>18</v>
      </c>
      <c r="D31" s="7">
        <f>3-1</f>
        <v>2</v>
      </c>
      <c r="E31" s="8">
        <f>SUMSQ(J17:L26)</f>
        <v>1295</v>
      </c>
      <c r="F31" s="7">
        <f t="shared" ref="F31:F33" si="16">E31/D31</f>
        <v>647.5</v>
      </c>
      <c r="G31" s="7">
        <f>F31/F33</f>
        <v>103.75370919881304</v>
      </c>
      <c r="H31" s="7">
        <f>_xlfn.F.DIST.RT(G31,D31,D33)</f>
        <v>1.3152401169968132E-10</v>
      </c>
    </row>
    <row r="32" spans="3:20" x14ac:dyDescent="0.25">
      <c r="C32" s="7" t="s">
        <v>19</v>
      </c>
      <c r="D32" s="7">
        <v>9</v>
      </c>
      <c r="E32" s="7">
        <f>SUMSQ(N17:P26)</f>
        <v>433.36666666666628</v>
      </c>
      <c r="F32" s="7">
        <f t="shared" si="16"/>
        <v>48.151851851851809</v>
      </c>
      <c r="G32" s="7">
        <f>F32/F33</f>
        <v>7.715727002967351</v>
      </c>
      <c r="H32" s="7">
        <f>_xlfn.F.DIST.RT(G32,D32,D33)</f>
        <v>1.3160764064378114E-4</v>
      </c>
    </row>
    <row r="33" spans="3:8" x14ac:dyDescent="0.25">
      <c r="C33" s="7" t="s">
        <v>20</v>
      </c>
      <c r="D33" s="7">
        <f>D31*D32</f>
        <v>18</v>
      </c>
      <c r="E33" s="7">
        <f>SUMSQ(R17:T26)</f>
        <v>112.33333333333334</v>
      </c>
      <c r="F33" s="7">
        <f t="shared" si="16"/>
        <v>6.2407407407407414</v>
      </c>
      <c r="G33" s="7"/>
      <c r="H33" s="7"/>
    </row>
  </sheetData>
  <mergeCells count="8">
    <mergeCell ref="R15:T15"/>
    <mergeCell ref="C28:H28"/>
    <mergeCell ref="F1:H1"/>
    <mergeCell ref="J1:L1"/>
    <mergeCell ref="N1:P1"/>
    <mergeCell ref="F15:H15"/>
    <mergeCell ref="J15:L15"/>
    <mergeCell ref="N15:P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Brigham Young University - Idaho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Palmer, David</dc:creator>
  <cp:keywords/>
  <dc:description/>
  <cp:lastModifiedBy>hirsc</cp:lastModifiedBy>
  <cp:revision/>
  <dcterms:created xsi:type="dcterms:W3CDTF">2018-10-29T18:19:05Z</dcterms:created>
  <dcterms:modified xsi:type="dcterms:W3CDTF">2018-10-29T19:31:24Z</dcterms:modified>
  <cp:category/>
  <cp:contentStatus/>
</cp:coreProperties>
</file>