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8_{569D4983-58E7-4F0C-90DA-3B3D0183761B}" xr6:coauthVersionLast="37" xr6:coauthVersionMax="37" xr10:uidLastSave="{00000000-0000-0000-0000-000000000000}"/>
  <bookViews>
    <workbookView xWindow="0" yWindow="0" windowWidth="20490" windowHeight="688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  <c r="N18" i="1" s="1"/>
  <c r="N16" i="1"/>
  <c r="N15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M14" i="1" s="1"/>
  <c r="Z2" i="1"/>
  <c r="Z8" i="1" s="1"/>
  <c r="Y3" i="1"/>
  <c r="Y9" i="1" s="1"/>
  <c r="X5" i="1"/>
  <c r="X11" i="1" s="1"/>
  <c r="W4" i="1"/>
  <c r="W10" i="1" s="1"/>
  <c r="W5" i="1"/>
  <c r="W11" i="1" s="1"/>
  <c r="X4" i="1"/>
  <c r="Z3" i="1"/>
  <c r="Y2" i="1"/>
  <c r="Y8" i="1" s="1"/>
  <c r="W3" i="1"/>
  <c r="W9" i="1" s="1"/>
  <c r="Y5" i="1"/>
  <c r="Y11" i="1" s="1"/>
  <c r="Z4" i="1"/>
  <c r="X2" i="1"/>
  <c r="X8" i="1" s="1"/>
  <c r="Z5" i="1"/>
  <c r="Z11" i="1" s="1"/>
  <c r="Y4" i="1"/>
  <c r="Y10" i="1" s="1"/>
  <c r="X3" i="1"/>
  <c r="X9" i="1" s="1"/>
  <c r="W2" i="1"/>
  <c r="W8" i="1" s="1"/>
  <c r="U5" i="1"/>
  <c r="U11" i="1" s="1"/>
  <c r="T5" i="1"/>
  <c r="T11" i="1" s="1"/>
  <c r="S5" i="1"/>
  <c r="S11" i="1" s="1"/>
  <c r="R5" i="1"/>
  <c r="R11" i="1" s="1"/>
  <c r="U4" i="1"/>
  <c r="U10" i="1" s="1"/>
  <c r="T4" i="1"/>
  <c r="T10" i="1" s="1"/>
  <c r="S4" i="1"/>
  <c r="S10" i="1" s="1"/>
  <c r="R4" i="1"/>
  <c r="R10" i="1" s="1"/>
  <c r="U3" i="1"/>
  <c r="U9" i="1" s="1"/>
  <c r="T3" i="1"/>
  <c r="T9" i="1" s="1"/>
  <c r="S3" i="1"/>
  <c r="S9" i="1" s="1"/>
  <c r="R3" i="1"/>
  <c r="R9" i="1" s="1"/>
  <c r="U2" i="1"/>
  <c r="U8" i="1" s="1"/>
  <c r="T2" i="1"/>
  <c r="T8" i="1" s="1"/>
  <c r="S2" i="1"/>
  <c r="S8" i="1" s="1"/>
  <c r="R2" i="1"/>
  <c r="R8" i="1" s="1"/>
  <c r="P5" i="1"/>
  <c r="P11" i="1" s="1"/>
  <c r="O5" i="1"/>
  <c r="O11" i="1" s="1"/>
  <c r="N5" i="1"/>
  <c r="N11" i="1" s="1"/>
  <c r="M5" i="1"/>
  <c r="M11" i="1" s="1"/>
  <c r="P4" i="1"/>
  <c r="P10" i="1" s="1"/>
  <c r="O4" i="1"/>
  <c r="O10" i="1" s="1"/>
  <c r="N4" i="1"/>
  <c r="N10" i="1" s="1"/>
  <c r="M4" i="1"/>
  <c r="M10" i="1" s="1"/>
  <c r="P3" i="1"/>
  <c r="P9" i="1" s="1"/>
  <c r="O3" i="1"/>
  <c r="O9" i="1" s="1"/>
  <c r="N3" i="1"/>
  <c r="N9" i="1" s="1"/>
  <c r="M3" i="1"/>
  <c r="M9" i="1" s="1"/>
  <c r="P2" i="1"/>
  <c r="P8" i="1" s="1"/>
  <c r="O2" i="1"/>
  <c r="O8" i="1" s="1"/>
  <c r="N2" i="1"/>
  <c r="N8" i="1" s="1"/>
  <c r="M2" i="1"/>
  <c r="M8" i="1" s="1"/>
  <c r="M15" i="1" l="1"/>
  <c r="O15" i="1" s="1"/>
  <c r="AB9" i="1"/>
  <c r="AB10" i="1"/>
  <c r="AB11" i="1"/>
  <c r="AC8" i="1"/>
  <c r="AC9" i="1"/>
  <c r="AC10" i="1"/>
  <c r="AC11" i="1"/>
  <c r="AE8" i="1"/>
  <c r="AE11" i="1"/>
  <c r="M16" i="1"/>
  <c r="O16" i="1" s="1"/>
  <c r="AD8" i="1"/>
  <c r="AD9" i="1"/>
  <c r="AD10" i="1"/>
  <c r="AD11" i="1"/>
  <c r="Z9" i="1"/>
  <c r="M17" i="1" s="1"/>
  <c r="O17" i="1" s="1"/>
  <c r="Z10" i="1"/>
  <c r="AE10" i="1" s="1"/>
  <c r="AB8" i="1"/>
  <c r="X10" i="1"/>
  <c r="AE9" i="1" l="1"/>
  <c r="M18" i="1"/>
  <c r="O18" i="1" s="1"/>
  <c r="P17" i="1" s="1"/>
  <c r="Q17" i="1" s="1"/>
  <c r="P15" i="1" l="1"/>
  <c r="Q15" i="1" s="1"/>
  <c r="P16" i="1"/>
  <c r="Q16" i="1" s="1"/>
</calcChain>
</file>

<file path=xl/sharedStrings.xml><?xml version="1.0" encoding="utf-8"?>
<sst xmlns="http://schemas.openxmlformats.org/spreadsheetml/2006/main" count="39" uniqueCount="25">
  <si>
    <t>Dakota</t>
  </si>
  <si>
    <t>Elena</t>
  </si>
  <si>
    <t>Rico</t>
  </si>
  <si>
    <t>Keegan</t>
  </si>
  <si>
    <t>C</t>
  </si>
  <si>
    <t>a</t>
  </si>
  <si>
    <t xml:space="preserve">d </t>
  </si>
  <si>
    <t>b</t>
  </si>
  <si>
    <t>c</t>
  </si>
  <si>
    <t>d</t>
  </si>
  <si>
    <t>factor level means: rows</t>
  </si>
  <si>
    <t>factor level means: columns</t>
  </si>
  <si>
    <t>factor level means: treatment</t>
  </si>
  <si>
    <t>FACTOR EFFECTS</t>
  </si>
  <si>
    <t>Grand mean</t>
  </si>
  <si>
    <t>person</t>
  </si>
  <si>
    <t>timeslot</t>
  </si>
  <si>
    <t>treatment</t>
  </si>
  <si>
    <t>Residual</t>
  </si>
  <si>
    <t>Total</t>
  </si>
  <si>
    <t>SS</t>
  </si>
  <si>
    <t>df</t>
  </si>
  <si>
    <t>MS</t>
  </si>
  <si>
    <t>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</si>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</sst>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topLeftCell="J1" zoomScale="90" zoomScaleNormal="90" workbookViewId="0">
      <selection activeCell="Q17" sqref="Q17"/>
    </sheetView>
  </sheetViews>
  <sheetFormatPr defaultRowHeight="15" x14ac:dyDescent="0.25"/>
  <cols>
    <col min="2" max="2" width="14.85546875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H1">
        <v>1</v>
      </c>
      <c r="I1">
        <v>2</v>
      </c>
      <c r="J1">
        <v>3</v>
      </c>
      <c r="K1">
        <v>4</v>
      </c>
      <c r="M1" t="s">
        <v>10</v>
      </c>
      <c r="R1" t="s">
        <v>11</v>
      </c>
      <c r="W1" t="s">
        <v>12</v>
      </c>
    </row>
    <row r="2" spans="1:31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s="2">
        <v>39</v>
      </c>
      <c r="I2" s="1">
        <v>34</v>
      </c>
      <c r="J2">
        <v>29</v>
      </c>
      <c r="K2" s="3">
        <v>30</v>
      </c>
      <c r="M2">
        <f>AVERAGE($H2:$K2)</f>
        <v>33</v>
      </c>
      <c r="N2">
        <f t="shared" ref="N2:P5" si="0">AVERAGE($H2:$K2)</f>
        <v>33</v>
      </c>
      <c r="O2">
        <f t="shared" si="0"/>
        <v>33</v>
      </c>
      <c r="P2">
        <f t="shared" si="0"/>
        <v>33</v>
      </c>
      <c r="R2">
        <f>AVERAGE(H$2:H$5)</f>
        <v>30</v>
      </c>
      <c r="S2">
        <f t="shared" ref="S2:S5" si="1">AVERAGE(I$2:I$5)</f>
        <v>31.25</v>
      </c>
      <c r="T2">
        <f t="shared" ref="T2:T5" si="2">AVERAGE(J$2:J$5)</f>
        <v>28.75</v>
      </c>
      <c r="U2">
        <f t="shared" ref="U2:U5" si="3">AVERAGE(K$2:K$5)</f>
        <v>27</v>
      </c>
      <c r="W2">
        <f>AVERAGE($H$2,$I$3,$J$4,$K$5)</f>
        <v>32.25</v>
      </c>
      <c r="X2">
        <f>AVERAGE($I$2,$K$4,$J$5,$H$3)</f>
        <v>28.75</v>
      </c>
      <c r="Y2">
        <f>AVERAGE($J$2,$I$4,$H$5,$K$3)</f>
        <v>25.75</v>
      </c>
      <c r="Z2">
        <f>AVERAGE($H$4,$I$5,$J$3,$K$2)</f>
        <v>30.25</v>
      </c>
    </row>
    <row r="3" spans="1:31" x14ac:dyDescent="0.25">
      <c r="A3" t="s">
        <v>1</v>
      </c>
      <c r="B3" t="s">
        <v>5</v>
      </c>
      <c r="C3" t="s">
        <v>8</v>
      </c>
      <c r="D3" t="s">
        <v>7</v>
      </c>
      <c r="E3" t="s">
        <v>9</v>
      </c>
      <c r="G3" t="s">
        <v>1</v>
      </c>
      <c r="H3" s="1">
        <v>24</v>
      </c>
      <c r="I3" s="2">
        <v>30</v>
      </c>
      <c r="J3" s="3">
        <v>25</v>
      </c>
      <c r="K3">
        <v>22</v>
      </c>
      <c r="M3">
        <f t="shared" ref="M3:M5" si="4">AVERAGE($H3:$K3)</f>
        <v>25.25</v>
      </c>
      <c r="N3">
        <f t="shared" si="0"/>
        <v>25.25</v>
      </c>
      <c r="O3">
        <f t="shared" si="0"/>
        <v>25.25</v>
      </c>
      <c r="P3">
        <f t="shared" si="0"/>
        <v>25.25</v>
      </c>
      <c r="R3">
        <f t="shared" ref="R3:R5" si="5">AVERAGE(H$2:H$5)</f>
        <v>30</v>
      </c>
      <c r="S3">
        <f t="shared" si="1"/>
        <v>31.25</v>
      </c>
      <c r="T3">
        <f t="shared" si="2"/>
        <v>28.75</v>
      </c>
      <c r="U3">
        <f t="shared" si="3"/>
        <v>27</v>
      </c>
      <c r="W3">
        <f>AVERAGE($I$2,$K$4,$J$5,$H$3)</f>
        <v>28.75</v>
      </c>
      <c r="X3">
        <f>AVERAGE($H$2,$I$3,$J$4,$K$5)</f>
        <v>32.25</v>
      </c>
      <c r="Y3">
        <f>AVERAGE($H$4,$I$5,$J$3,$K$2)</f>
        <v>30.25</v>
      </c>
      <c r="Z3">
        <f>AVERAGE($J$2,$I$4,$H$5,$K$3)</f>
        <v>25.75</v>
      </c>
    </row>
    <row r="4" spans="1:31" x14ac:dyDescent="0.25">
      <c r="A4" t="s">
        <v>2</v>
      </c>
      <c r="B4" t="s">
        <v>7</v>
      </c>
      <c r="C4" t="s">
        <v>9</v>
      </c>
      <c r="D4" t="s">
        <v>8</v>
      </c>
      <c r="E4" t="s">
        <v>5</v>
      </c>
      <c r="G4" t="s">
        <v>2</v>
      </c>
      <c r="H4" s="3">
        <v>32</v>
      </c>
      <c r="I4">
        <v>27</v>
      </c>
      <c r="J4" s="2">
        <v>31</v>
      </c>
      <c r="K4" s="1">
        <v>27</v>
      </c>
      <c r="M4">
        <f t="shared" si="4"/>
        <v>29.25</v>
      </c>
      <c r="N4">
        <f t="shared" si="0"/>
        <v>29.25</v>
      </c>
      <c r="O4">
        <f t="shared" si="0"/>
        <v>29.25</v>
      </c>
      <c r="P4">
        <f t="shared" si="0"/>
        <v>29.25</v>
      </c>
      <c r="R4">
        <f t="shared" si="5"/>
        <v>30</v>
      </c>
      <c r="S4">
        <f t="shared" si="1"/>
        <v>31.25</v>
      </c>
      <c r="T4">
        <f t="shared" si="2"/>
        <v>28.75</v>
      </c>
      <c r="U4">
        <f t="shared" si="3"/>
        <v>27</v>
      </c>
      <c r="W4">
        <f>AVERAGE($H$4,$I$5,$J$3,$K$2)</f>
        <v>30.25</v>
      </c>
      <c r="X4">
        <f>AVERAGE($J$2,$I$4,$H$5,$K$3)</f>
        <v>25.75</v>
      </c>
      <c r="Y4">
        <f>AVERAGE($H$2,$I$3,$J$4,$K$5)</f>
        <v>32.25</v>
      </c>
      <c r="Z4">
        <f>AVERAGE($I$2,$K$4,$J$5,$H$3)</f>
        <v>28.75</v>
      </c>
    </row>
    <row r="5" spans="1:31" x14ac:dyDescent="0.25">
      <c r="A5" t="s">
        <v>3</v>
      </c>
      <c r="B5" t="s">
        <v>9</v>
      </c>
      <c r="C5" t="s">
        <v>7</v>
      </c>
      <c r="D5" t="s">
        <v>5</v>
      </c>
      <c r="E5" t="s">
        <v>8</v>
      </c>
      <c r="G5" t="s">
        <v>3</v>
      </c>
      <c r="H5">
        <v>25</v>
      </c>
      <c r="I5" s="3">
        <v>34</v>
      </c>
      <c r="J5" s="1">
        <v>30</v>
      </c>
      <c r="K5" s="2">
        <v>29</v>
      </c>
      <c r="M5">
        <f t="shared" si="4"/>
        <v>29.5</v>
      </c>
      <c r="N5">
        <f t="shared" si="0"/>
        <v>29.5</v>
      </c>
      <c r="O5">
        <f t="shared" si="0"/>
        <v>29.5</v>
      </c>
      <c r="P5">
        <f t="shared" si="0"/>
        <v>29.5</v>
      </c>
      <c r="R5">
        <f t="shared" si="5"/>
        <v>30</v>
      </c>
      <c r="S5">
        <f t="shared" si="1"/>
        <v>31.25</v>
      </c>
      <c r="T5">
        <f t="shared" si="2"/>
        <v>28.75</v>
      </c>
      <c r="U5">
        <f t="shared" si="3"/>
        <v>27</v>
      </c>
      <c r="W5">
        <f>AVERAGE($J$2,$I$4,$H$5,$K$3)</f>
        <v>25.75</v>
      </c>
      <c r="X5">
        <f>AVERAGE($H$4,$I$5,$J$3,$K$2)</f>
        <v>30.25</v>
      </c>
      <c r="Y5">
        <f>AVERAGE($I$2,$K$4,$J$5,$H$3)</f>
        <v>28.75</v>
      </c>
      <c r="Z5">
        <f>AVERAGE($H$2,$I$3,$J$4,$K$5)</f>
        <v>32.25</v>
      </c>
    </row>
    <row r="7" spans="1:31" x14ac:dyDescent="0.25">
      <c r="I7" t="s">
        <v>13</v>
      </c>
    </row>
    <row r="8" spans="1:31" x14ac:dyDescent="0.25">
      <c r="H8">
        <f>AVERAGE($H$2:$K$5)</f>
        <v>29.25</v>
      </c>
      <c r="I8">
        <f t="shared" ref="I8:K11" si="6">AVERAGE($H$2:$K$5)</f>
        <v>29.25</v>
      </c>
      <c r="J8">
        <f t="shared" si="6"/>
        <v>29.25</v>
      </c>
      <c r="K8">
        <f t="shared" si="6"/>
        <v>29.25</v>
      </c>
      <c r="M8">
        <f>M2-H8</f>
        <v>3.75</v>
      </c>
      <c r="N8">
        <f t="shared" ref="N8:P8" si="7">N2-I8</f>
        <v>3.75</v>
      </c>
      <c r="O8">
        <f t="shared" si="7"/>
        <v>3.75</v>
      </c>
      <c r="P8">
        <f t="shared" si="7"/>
        <v>3.75</v>
      </c>
      <c r="R8">
        <f>R2-H8</f>
        <v>0.75</v>
      </c>
      <c r="S8">
        <f t="shared" ref="S8:U8" si="8">S2-I8</f>
        <v>2</v>
      </c>
      <c r="T8">
        <f t="shared" si="8"/>
        <v>-0.5</v>
      </c>
      <c r="U8">
        <f t="shared" si="8"/>
        <v>-2.25</v>
      </c>
      <c r="W8">
        <f>W2-H8</f>
        <v>3</v>
      </c>
      <c r="X8">
        <f t="shared" ref="X8:Z8" si="9">X2-I8</f>
        <v>-0.5</v>
      </c>
      <c r="Y8">
        <f t="shared" si="9"/>
        <v>-3.5</v>
      </c>
      <c r="Z8">
        <f t="shared" si="9"/>
        <v>1</v>
      </c>
      <c r="AB8">
        <f>H2-SUM(H8,M8,R8,W8)</f>
        <v>2.25</v>
      </c>
      <c r="AC8">
        <f t="shared" ref="AC8:AE8" si="10">I2-SUM(I8,N8,S8,X8)</f>
        <v>-0.5</v>
      </c>
      <c r="AD8">
        <f t="shared" si="10"/>
        <v>0</v>
      </c>
      <c r="AE8">
        <f t="shared" si="10"/>
        <v>-1.75</v>
      </c>
    </row>
    <row r="9" spans="1:31" x14ac:dyDescent="0.25">
      <c r="H9">
        <f t="shared" ref="H9:H11" si="11">AVERAGE($H$2:$K$5)</f>
        <v>29.25</v>
      </c>
      <c r="I9">
        <f t="shared" si="6"/>
        <v>29.25</v>
      </c>
      <c r="J9">
        <f t="shared" si="6"/>
        <v>29.25</v>
      </c>
      <c r="K9">
        <f t="shared" si="6"/>
        <v>29.25</v>
      </c>
      <c r="M9">
        <f t="shared" ref="M9:P9" si="12">M3-H9</f>
        <v>-4</v>
      </c>
      <c r="N9">
        <f t="shared" si="12"/>
        <v>-4</v>
      </c>
      <c r="O9">
        <f t="shared" si="12"/>
        <v>-4</v>
      </c>
      <c r="P9">
        <f t="shared" si="12"/>
        <v>-4</v>
      </c>
      <c r="R9">
        <f t="shared" ref="R9:U9" si="13">R3-H9</f>
        <v>0.75</v>
      </c>
      <c r="S9">
        <f t="shared" si="13"/>
        <v>2</v>
      </c>
      <c r="T9">
        <f t="shared" si="13"/>
        <v>-0.5</v>
      </c>
      <c r="U9">
        <f t="shared" si="13"/>
        <v>-2.25</v>
      </c>
      <c r="W9">
        <f t="shared" ref="W9:Z9" si="14">W3-H9</f>
        <v>-0.5</v>
      </c>
      <c r="X9">
        <f t="shared" si="14"/>
        <v>3</v>
      </c>
      <c r="Y9">
        <f t="shared" si="14"/>
        <v>1</v>
      </c>
      <c r="Z9">
        <f t="shared" si="14"/>
        <v>-3.5</v>
      </c>
      <c r="AB9">
        <f t="shared" ref="AB9:AE9" si="15">H3-SUM(H9,M9,R9,W9)</f>
        <v>-1.5</v>
      </c>
      <c r="AC9">
        <f t="shared" si="15"/>
        <v>-0.25</v>
      </c>
      <c r="AD9">
        <f t="shared" si="15"/>
        <v>-0.75</v>
      </c>
      <c r="AE9">
        <f t="shared" si="15"/>
        <v>2.5</v>
      </c>
    </row>
    <row r="10" spans="1:31" x14ac:dyDescent="0.25">
      <c r="H10">
        <f t="shared" si="11"/>
        <v>29.25</v>
      </c>
      <c r="I10">
        <f t="shared" si="6"/>
        <v>29.25</v>
      </c>
      <c r="J10">
        <f t="shared" si="6"/>
        <v>29.25</v>
      </c>
      <c r="K10">
        <f t="shared" si="6"/>
        <v>29.25</v>
      </c>
      <c r="M10">
        <f t="shared" ref="M10:P10" si="16">M4-H10</f>
        <v>0</v>
      </c>
      <c r="N10">
        <f t="shared" si="16"/>
        <v>0</v>
      </c>
      <c r="O10">
        <f t="shared" si="16"/>
        <v>0</v>
      </c>
      <c r="P10">
        <f t="shared" si="16"/>
        <v>0</v>
      </c>
      <c r="R10">
        <f t="shared" ref="R10:U10" si="17">R4-H10</f>
        <v>0.75</v>
      </c>
      <c r="S10">
        <f t="shared" si="17"/>
        <v>2</v>
      </c>
      <c r="T10">
        <f t="shared" si="17"/>
        <v>-0.5</v>
      </c>
      <c r="U10">
        <f t="shared" si="17"/>
        <v>-2.25</v>
      </c>
      <c r="W10">
        <f t="shared" ref="W10:Z10" si="18">W4-H10</f>
        <v>1</v>
      </c>
      <c r="X10">
        <f t="shared" si="18"/>
        <v>-3.5</v>
      </c>
      <c r="Y10">
        <f t="shared" si="18"/>
        <v>3</v>
      </c>
      <c r="Z10">
        <f t="shared" si="18"/>
        <v>-0.5</v>
      </c>
      <c r="AB10">
        <f t="shared" ref="AB10:AE10" si="19">H4-SUM(H10,M10,R10,W10)</f>
        <v>1</v>
      </c>
      <c r="AC10">
        <f t="shared" si="19"/>
        <v>-0.75</v>
      </c>
      <c r="AD10">
        <f t="shared" si="19"/>
        <v>-0.75</v>
      </c>
      <c r="AE10">
        <f t="shared" si="19"/>
        <v>0.5</v>
      </c>
    </row>
    <row r="11" spans="1:31" x14ac:dyDescent="0.25">
      <c r="H11">
        <f t="shared" si="11"/>
        <v>29.25</v>
      </c>
      <c r="I11">
        <f t="shared" si="6"/>
        <v>29.25</v>
      </c>
      <c r="J11">
        <f t="shared" si="6"/>
        <v>29.25</v>
      </c>
      <c r="K11">
        <f t="shared" si="6"/>
        <v>29.25</v>
      </c>
      <c r="M11">
        <f t="shared" ref="M11:P11" si="20">M5-H11</f>
        <v>0.25</v>
      </c>
      <c r="N11">
        <f t="shared" si="20"/>
        <v>0.25</v>
      </c>
      <c r="O11">
        <f t="shared" si="20"/>
        <v>0.25</v>
      </c>
      <c r="P11">
        <f t="shared" si="20"/>
        <v>0.25</v>
      </c>
      <c r="R11">
        <f t="shared" ref="R11:U11" si="21">R5-H11</f>
        <v>0.75</v>
      </c>
      <c r="S11">
        <f t="shared" si="21"/>
        <v>2</v>
      </c>
      <c r="T11">
        <f t="shared" si="21"/>
        <v>-0.5</v>
      </c>
      <c r="U11">
        <f t="shared" si="21"/>
        <v>-2.25</v>
      </c>
      <c r="W11">
        <f t="shared" ref="W11:Z11" si="22">W5-H11</f>
        <v>-3.5</v>
      </c>
      <c r="X11">
        <f t="shared" si="22"/>
        <v>1</v>
      </c>
      <c r="Y11">
        <f t="shared" si="22"/>
        <v>-0.5</v>
      </c>
      <c r="Z11">
        <f t="shared" si="22"/>
        <v>3</v>
      </c>
      <c r="AB11">
        <f t="shared" ref="AB11:AE11" si="23">H5-SUM(H11,M11,R11,W11)</f>
        <v>-1.75</v>
      </c>
      <c r="AC11">
        <f t="shared" si="23"/>
        <v>1.5</v>
      </c>
      <c r="AD11">
        <f t="shared" si="23"/>
        <v>1.5</v>
      </c>
      <c r="AE11">
        <f t="shared" si="23"/>
        <v>-1.25</v>
      </c>
    </row>
    <row r="13" spans="1:31" x14ac:dyDescent="0.25">
      <c r="M13" t="s">
        <v>20</v>
      </c>
      <c r="N13" t="s">
        <v>21</v>
      </c>
      <c r="O13" t="s">
        <v>22</v>
      </c>
      <c r="P13" t="s">
        <v>23</v>
      </c>
      <c r="Q13" t="s">
        <v>24</v>
      </c>
    </row>
    <row r="14" spans="1:31" x14ac:dyDescent="0.25">
      <c r="L14" t="s">
        <v>14</v>
      </c>
      <c r="M14">
        <f>SUMSQ(H8:K11)</f>
        <v>13689</v>
      </c>
      <c r="N14">
        <v>1</v>
      </c>
    </row>
    <row r="15" spans="1:31" x14ac:dyDescent="0.25">
      <c r="L15" t="s">
        <v>15</v>
      </c>
      <c r="M15">
        <f>SUMSQ(M8:P11)</f>
        <v>120.5</v>
      </c>
      <c r="N15">
        <f>4-1</f>
        <v>3</v>
      </c>
      <c r="O15">
        <f>M15/N15</f>
        <v>40.166666666666664</v>
      </c>
      <c r="P15">
        <f>O15/$O$18</f>
        <v>8.3103448275862064</v>
      </c>
      <c r="Q15">
        <f>_xlfn.F.DIST.RT(P15,N15,$N$18)</f>
        <v>1.4756223237407396E-2</v>
      </c>
    </row>
    <row r="16" spans="1:31" x14ac:dyDescent="0.25">
      <c r="L16" t="s">
        <v>16</v>
      </c>
      <c r="M16">
        <f>SUMSQ(R8:U11)</f>
        <v>39.5</v>
      </c>
      <c r="N16">
        <f>4-1</f>
        <v>3</v>
      </c>
      <c r="O16">
        <f t="shared" ref="O16:O18" si="24">M16/N16</f>
        <v>13.166666666666666</v>
      </c>
      <c r="P16">
        <f t="shared" ref="P16:P17" si="25">O16/$O$18</f>
        <v>2.7241379310344827</v>
      </c>
      <c r="Q16">
        <f t="shared" ref="Q16:Q17" si="26">_xlfn.F.DIST.RT(P16,N16,$N$18)</f>
        <v>0.13688720818764966</v>
      </c>
    </row>
    <row r="17" spans="5:17" x14ac:dyDescent="0.25">
      <c r="L17" t="s">
        <v>17</v>
      </c>
      <c r="M17">
        <f>SUMSQ(W8:Z11)</f>
        <v>90</v>
      </c>
      <c r="N17">
        <f>4-1</f>
        <v>3</v>
      </c>
      <c r="O17">
        <f t="shared" si="24"/>
        <v>30</v>
      </c>
      <c r="P17">
        <f t="shared" si="25"/>
        <v>6.2068965517241379</v>
      </c>
      <c r="Q17">
        <f t="shared" si="26"/>
        <v>2.8608519872934116E-2</v>
      </c>
    </row>
    <row r="18" spans="5:17" x14ac:dyDescent="0.25">
      <c r="L18" t="s">
        <v>18</v>
      </c>
      <c r="M18">
        <f>SUMSQ(AB8:AE11)</f>
        <v>29</v>
      </c>
      <c r="N18">
        <f>16-SUM(N14:N17)</f>
        <v>6</v>
      </c>
      <c r="O18">
        <f t="shared" si="24"/>
        <v>4.833333333333333</v>
      </c>
    </row>
    <row r="20" spans="5:17" x14ac:dyDescent="0.25">
      <c r="E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hirsc</cp:lastModifiedBy>
  <dcterms:created xsi:type="dcterms:W3CDTF">2018-11-02T19:06:31Z</dcterms:created>
  <dcterms:modified xsi:type="dcterms:W3CDTF">2018-11-02T19:54:22Z</dcterms:modified>
</cp:coreProperties>
</file>