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hirsc\OneDrive\Documents\ExperimentalDesign\"/>
    </mc:Choice>
  </mc:AlternateContent>
  <xr:revisionPtr revIDLastSave="0" documentId="8_{23C0BB14-E53C-4373-9BBF-C7D2EDE40C3E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1" l="1"/>
  <c r="I19" i="1"/>
  <c r="H20" i="1"/>
  <c r="H19" i="1"/>
  <c r="G19" i="1"/>
  <c r="G20" i="1"/>
  <c r="G21" i="1"/>
  <c r="G18" i="1"/>
  <c r="F21" i="1"/>
  <c r="F20" i="1"/>
  <c r="F19" i="1"/>
  <c r="F18" i="1"/>
  <c r="E23" i="1"/>
  <c r="E21" i="1"/>
  <c r="E20" i="1"/>
  <c r="E19" i="1"/>
  <c r="T10" i="1"/>
  <c r="U10" i="1"/>
  <c r="T11" i="1"/>
  <c r="U11" i="1"/>
  <c r="T12" i="1"/>
  <c r="U12" i="1"/>
  <c r="T13" i="1"/>
  <c r="U13" i="1"/>
  <c r="S11" i="1"/>
  <c r="S12" i="1"/>
  <c r="S13" i="1"/>
  <c r="S10" i="1"/>
  <c r="P10" i="1"/>
  <c r="Q10" i="1"/>
  <c r="P11" i="1"/>
  <c r="Q11" i="1"/>
  <c r="P12" i="1"/>
  <c r="Q12" i="1"/>
  <c r="P13" i="1"/>
  <c r="Q13" i="1"/>
  <c r="O11" i="1"/>
  <c r="O12" i="1"/>
  <c r="O13" i="1"/>
  <c r="O10" i="1"/>
  <c r="L10" i="1"/>
  <c r="M10" i="1"/>
  <c r="L11" i="1"/>
  <c r="M11" i="1"/>
  <c r="L12" i="1"/>
  <c r="M12" i="1"/>
  <c r="L13" i="1"/>
  <c r="M13" i="1"/>
  <c r="K11" i="1"/>
  <c r="K12" i="1"/>
  <c r="K13" i="1"/>
  <c r="K10" i="1"/>
  <c r="I13" i="1"/>
  <c r="H13" i="1"/>
  <c r="G13" i="1"/>
  <c r="I12" i="1"/>
  <c r="H12" i="1"/>
  <c r="G12" i="1"/>
  <c r="I11" i="1"/>
  <c r="H11" i="1"/>
  <c r="G11" i="1"/>
  <c r="I10" i="1"/>
  <c r="H10" i="1"/>
  <c r="G10" i="1"/>
  <c r="O4" i="1"/>
  <c r="P4" i="1"/>
  <c r="Q4" i="1"/>
  <c r="O5" i="1"/>
  <c r="P5" i="1"/>
  <c r="Q5" i="1"/>
  <c r="O6" i="1"/>
  <c r="P6" i="1"/>
  <c r="Q6" i="1"/>
  <c r="P3" i="1"/>
  <c r="Q3" i="1"/>
  <c r="O3" i="1"/>
  <c r="L3" i="1"/>
  <c r="M3" i="1"/>
  <c r="L4" i="1"/>
  <c r="M4" i="1"/>
  <c r="L5" i="1"/>
  <c r="M5" i="1"/>
  <c r="L6" i="1"/>
  <c r="M6" i="1"/>
  <c r="K4" i="1"/>
  <c r="K5" i="1"/>
  <c r="K6" i="1"/>
  <c r="K3" i="1"/>
  <c r="H3" i="1"/>
  <c r="I3" i="1"/>
  <c r="H4" i="1"/>
  <c r="I4" i="1"/>
  <c r="H5" i="1"/>
  <c r="I5" i="1"/>
  <c r="H6" i="1"/>
  <c r="I6" i="1"/>
  <c r="G4" i="1"/>
  <c r="G5" i="1"/>
  <c r="G6" i="1"/>
  <c r="G3" i="1"/>
</calcChain>
</file>

<file path=xl/sharedStrings.xml><?xml version="1.0" encoding="utf-8"?>
<sst xmlns="http://schemas.openxmlformats.org/spreadsheetml/2006/main" count="49" uniqueCount="24">
  <si>
    <t>Respondent</t>
  </si>
  <si>
    <t>Caffeine</t>
  </si>
  <si>
    <t>Placebo</t>
  </si>
  <si>
    <t>Theobromine</t>
  </si>
  <si>
    <t>I</t>
  </si>
  <si>
    <t>II</t>
  </si>
  <si>
    <t>III</t>
  </si>
  <si>
    <t>IV</t>
  </si>
  <si>
    <t>Grand Mean</t>
  </si>
  <si>
    <t>Treatment Mean</t>
  </si>
  <si>
    <t>Block Mean</t>
  </si>
  <si>
    <t>=</t>
  </si>
  <si>
    <t>+</t>
  </si>
  <si>
    <t>Effects</t>
  </si>
  <si>
    <t>Residuals</t>
  </si>
  <si>
    <t>Anova Table</t>
  </si>
  <si>
    <t>Treatment</t>
  </si>
  <si>
    <t>Blocking</t>
  </si>
  <si>
    <t>DF</t>
  </si>
  <si>
    <t>SS</t>
  </si>
  <si>
    <t>MS</t>
  </si>
  <si>
    <t>F</t>
  </si>
  <si>
    <t>P-Value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</si>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</sst>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0" borderId="2" xfId="0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80" zoomScaleNormal="80" workbookViewId="0">
      <selection activeCell="G18" sqref="G18"/>
    </sheetView>
  </sheetViews>
  <sheetFormatPr defaultRowHeight="15" x14ac:dyDescent="0.25"/>
  <cols>
    <col min="1" max="1" width="11.7109375" bestFit="1" customWidth="1"/>
    <col min="2" max="2" width="8.5703125" bestFit="1" customWidth="1"/>
    <col min="3" max="3" width="8" bestFit="1" customWidth="1"/>
    <col min="4" max="4" width="13.140625" bestFit="1" customWidth="1"/>
    <col min="5" max="5" width="6.42578125" customWidth="1"/>
    <col min="6" max="6" width="6.5703125" bestFit="1" customWidth="1"/>
    <col min="7" max="7" width="8" customWidth="1"/>
    <col min="8" max="8" width="6" customWidth="1"/>
    <col min="9" max="9" width="8.28515625" customWidth="1"/>
    <col min="11" max="11" width="8.5703125" bestFit="1" customWidth="1"/>
    <col min="12" max="12" width="8" bestFit="1" customWidth="1"/>
    <col min="13" max="13" width="13.140625" bestFit="1" customWidth="1"/>
    <col min="15" max="15" width="8.5703125" bestFit="1" customWidth="1"/>
    <col min="16" max="16" width="8" bestFit="1" customWidth="1"/>
    <col min="17" max="17" width="13.140625" bestFit="1" customWidth="1"/>
    <col min="19" max="19" width="11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G1" s="4" t="s">
        <v>8</v>
      </c>
      <c r="H1" s="4"/>
      <c r="I1" s="4"/>
      <c r="K1" s="4" t="s">
        <v>9</v>
      </c>
      <c r="L1" s="4"/>
      <c r="M1" s="4"/>
      <c r="O1" s="4" t="s">
        <v>10</v>
      </c>
      <c r="P1" s="4"/>
      <c r="Q1" s="4"/>
    </row>
    <row r="2" spans="1:21" x14ac:dyDescent="0.25">
      <c r="A2" s="2" t="s">
        <v>4</v>
      </c>
      <c r="B2" s="3">
        <v>26</v>
      </c>
      <c r="C2" s="3">
        <v>11</v>
      </c>
      <c r="D2" s="3">
        <v>20</v>
      </c>
      <c r="G2" s="1" t="s">
        <v>1</v>
      </c>
      <c r="H2" s="1" t="s">
        <v>2</v>
      </c>
      <c r="I2" s="1" t="s">
        <v>3</v>
      </c>
      <c r="K2" s="1" t="s">
        <v>1</v>
      </c>
      <c r="L2" s="1" t="s">
        <v>2</v>
      </c>
      <c r="M2" s="1" t="s">
        <v>3</v>
      </c>
      <c r="O2" s="1" t="s">
        <v>1</v>
      </c>
      <c r="P2" s="1" t="s">
        <v>2</v>
      </c>
      <c r="Q2" s="1" t="s">
        <v>3</v>
      </c>
    </row>
    <row r="3" spans="1:21" x14ac:dyDescent="0.25">
      <c r="A3" s="2" t="s">
        <v>5</v>
      </c>
      <c r="B3" s="3">
        <v>83</v>
      </c>
      <c r="C3" s="3">
        <v>56</v>
      </c>
      <c r="D3" s="3">
        <v>71</v>
      </c>
      <c r="G3">
        <f>AVERAGE($B$2:$D$5)</f>
        <v>34</v>
      </c>
      <c r="H3">
        <f t="shared" ref="H3:I3" si="0">AVERAGE($B$2:$D$5)</f>
        <v>34</v>
      </c>
      <c r="I3">
        <f t="shared" si="0"/>
        <v>34</v>
      </c>
      <c r="K3" s="5">
        <f>AVERAGE(B$2:B$5)</f>
        <v>39</v>
      </c>
      <c r="L3" s="5">
        <f t="shared" ref="L2:M6" si="1">AVERAGE(C$2:C$5)</f>
        <v>22</v>
      </c>
      <c r="M3" s="5">
        <f t="shared" si="1"/>
        <v>41</v>
      </c>
      <c r="O3">
        <f>AVERAGE($B2:$D2)</f>
        <v>19</v>
      </c>
      <c r="P3">
        <f t="shared" ref="P3:Q3" si="2">AVERAGE($B2:$D2)</f>
        <v>19</v>
      </c>
      <c r="Q3">
        <f t="shared" si="2"/>
        <v>19</v>
      </c>
    </row>
    <row r="4" spans="1:21" x14ac:dyDescent="0.25">
      <c r="A4" s="2" t="s">
        <v>6</v>
      </c>
      <c r="B4" s="3">
        <v>34</v>
      </c>
      <c r="C4" s="3">
        <v>15</v>
      </c>
      <c r="D4" s="3">
        <v>41</v>
      </c>
      <c r="G4">
        <f t="shared" ref="G4:I6" si="3">AVERAGE($B$2:$D$5)</f>
        <v>34</v>
      </c>
      <c r="H4">
        <f t="shared" si="3"/>
        <v>34</v>
      </c>
      <c r="I4">
        <f t="shared" si="3"/>
        <v>34</v>
      </c>
      <c r="K4" s="5">
        <f t="shared" ref="K3:K6" si="4">AVERAGE(B$2:B$5)</f>
        <v>39</v>
      </c>
      <c r="L4" s="5">
        <f t="shared" si="1"/>
        <v>22</v>
      </c>
      <c r="M4" s="5">
        <f t="shared" si="1"/>
        <v>41</v>
      </c>
      <c r="O4">
        <f t="shared" ref="O4:O6" si="5">AVERAGE($B3:$D3)</f>
        <v>70</v>
      </c>
      <c r="P4">
        <f t="shared" ref="P4:P6" si="6">AVERAGE($B3:$D3)</f>
        <v>70</v>
      </c>
      <c r="Q4">
        <f t="shared" ref="Q4:Q6" si="7">AVERAGE($B3:$D3)</f>
        <v>70</v>
      </c>
    </row>
    <row r="5" spans="1:21" x14ac:dyDescent="0.25">
      <c r="A5" s="2" t="s">
        <v>7</v>
      </c>
      <c r="B5" s="3">
        <v>13</v>
      </c>
      <c r="C5" s="3">
        <v>6</v>
      </c>
      <c r="D5" s="3">
        <v>32</v>
      </c>
      <c r="G5">
        <f t="shared" si="3"/>
        <v>34</v>
      </c>
      <c r="H5">
        <f t="shared" si="3"/>
        <v>34</v>
      </c>
      <c r="I5">
        <f t="shared" si="3"/>
        <v>34</v>
      </c>
      <c r="K5" s="5">
        <f t="shared" si="4"/>
        <v>39</v>
      </c>
      <c r="L5" s="5">
        <f t="shared" si="1"/>
        <v>22</v>
      </c>
      <c r="M5" s="5">
        <f t="shared" si="1"/>
        <v>41</v>
      </c>
      <c r="O5">
        <f t="shared" si="5"/>
        <v>30</v>
      </c>
      <c r="P5">
        <f t="shared" si="6"/>
        <v>30</v>
      </c>
      <c r="Q5">
        <f t="shared" si="7"/>
        <v>30</v>
      </c>
    </row>
    <row r="6" spans="1:21" x14ac:dyDescent="0.25">
      <c r="G6">
        <f t="shared" si="3"/>
        <v>34</v>
      </c>
      <c r="H6">
        <f t="shared" si="3"/>
        <v>34</v>
      </c>
      <c r="I6">
        <f t="shared" si="3"/>
        <v>34</v>
      </c>
      <c r="K6" s="5">
        <f t="shared" si="4"/>
        <v>39</v>
      </c>
      <c r="L6" s="5">
        <f t="shared" si="1"/>
        <v>22</v>
      </c>
      <c r="M6" s="5">
        <f t="shared" si="1"/>
        <v>41</v>
      </c>
      <c r="O6">
        <f t="shared" si="5"/>
        <v>17</v>
      </c>
      <c r="P6">
        <f t="shared" si="6"/>
        <v>17</v>
      </c>
      <c r="Q6">
        <f t="shared" si="7"/>
        <v>17</v>
      </c>
    </row>
    <row r="8" spans="1:21" x14ac:dyDescent="0.25">
      <c r="G8" s="4" t="s">
        <v>8</v>
      </c>
      <c r="H8" s="4"/>
      <c r="I8" s="4"/>
      <c r="K8" s="4" t="s">
        <v>9</v>
      </c>
      <c r="L8" s="4"/>
      <c r="M8" s="4"/>
      <c r="O8" s="4" t="s">
        <v>10</v>
      </c>
      <c r="P8" s="4"/>
      <c r="Q8" s="4"/>
    </row>
    <row r="9" spans="1:21" x14ac:dyDescent="0.25">
      <c r="D9" t="s">
        <v>13</v>
      </c>
      <c r="G9" s="1" t="s">
        <v>1</v>
      </c>
      <c r="H9" s="1" t="s">
        <v>2</v>
      </c>
      <c r="I9" s="1" t="s">
        <v>3</v>
      </c>
      <c r="K9" s="1" t="s">
        <v>1</v>
      </c>
      <c r="L9" s="1" t="s">
        <v>2</v>
      </c>
      <c r="M9" s="1" t="s">
        <v>3</v>
      </c>
      <c r="O9" s="1" t="s">
        <v>1</v>
      </c>
      <c r="P9" s="1" t="s">
        <v>2</v>
      </c>
      <c r="Q9" s="1" t="s">
        <v>3</v>
      </c>
      <c r="S9" s="4" t="s">
        <v>14</v>
      </c>
      <c r="T9" s="4"/>
      <c r="U9" s="4"/>
    </row>
    <row r="10" spans="1:21" x14ac:dyDescent="0.25">
      <c r="F10" s="6" t="s">
        <v>11</v>
      </c>
      <c r="G10">
        <f>AVERAGE($B$2:$D$5)</f>
        <v>34</v>
      </c>
      <c r="H10">
        <f t="shared" ref="H10:I10" si="8">AVERAGE($B$2:$D$5)</f>
        <v>34</v>
      </c>
      <c r="I10">
        <f t="shared" si="8"/>
        <v>34</v>
      </c>
      <c r="J10" s="6" t="s">
        <v>12</v>
      </c>
      <c r="K10" s="5">
        <f>K3-G10</f>
        <v>5</v>
      </c>
      <c r="L10" s="5">
        <f t="shared" ref="L10:M13" si="9">L3-H10</f>
        <v>-12</v>
      </c>
      <c r="M10" s="5">
        <f t="shared" si="9"/>
        <v>7</v>
      </c>
      <c r="N10" s="6" t="s">
        <v>12</v>
      </c>
      <c r="O10">
        <f>O3-SUM(G10)</f>
        <v>-15</v>
      </c>
      <c r="P10">
        <f t="shared" ref="P10:Q13" si="10">P3-SUM(H10)</f>
        <v>-15</v>
      </c>
      <c r="Q10">
        <f t="shared" si="10"/>
        <v>-15</v>
      </c>
      <c r="R10" s="6" t="s">
        <v>12</v>
      </c>
      <c r="S10">
        <f>B2-SUM(O10,K10,G10)</f>
        <v>2</v>
      </c>
      <c r="T10">
        <f t="shared" ref="T10:U13" si="11">C2-SUM(P10,L10,H10)</f>
        <v>4</v>
      </c>
      <c r="U10">
        <f t="shared" si="11"/>
        <v>-6</v>
      </c>
    </row>
    <row r="11" spans="1:21" x14ac:dyDescent="0.25">
      <c r="G11">
        <f t="shared" ref="G11:I13" si="12">AVERAGE($B$2:$D$5)</f>
        <v>34</v>
      </c>
      <c r="H11">
        <f t="shared" si="12"/>
        <v>34</v>
      </c>
      <c r="I11">
        <f t="shared" si="12"/>
        <v>34</v>
      </c>
      <c r="K11" s="5">
        <f t="shared" ref="K11:K13" si="13">K4-G11</f>
        <v>5</v>
      </c>
      <c r="L11" s="5">
        <f t="shared" si="9"/>
        <v>-12</v>
      </c>
      <c r="M11" s="5">
        <f t="shared" si="9"/>
        <v>7</v>
      </c>
      <c r="O11">
        <f t="shared" ref="O11:O13" si="14">O4-SUM(G11)</f>
        <v>36</v>
      </c>
      <c r="P11">
        <f t="shared" si="10"/>
        <v>36</v>
      </c>
      <c r="Q11">
        <f t="shared" si="10"/>
        <v>36</v>
      </c>
      <c r="S11">
        <f t="shared" ref="S11:S13" si="15">B3-SUM(O11,K11,G11)</f>
        <v>8</v>
      </c>
      <c r="T11">
        <f t="shared" si="11"/>
        <v>-2</v>
      </c>
      <c r="U11">
        <f t="shared" si="11"/>
        <v>-6</v>
      </c>
    </row>
    <row r="12" spans="1:21" x14ac:dyDescent="0.25">
      <c r="G12">
        <f t="shared" si="12"/>
        <v>34</v>
      </c>
      <c r="H12">
        <f t="shared" si="12"/>
        <v>34</v>
      </c>
      <c r="I12">
        <f t="shared" si="12"/>
        <v>34</v>
      </c>
      <c r="K12" s="5">
        <f t="shared" si="13"/>
        <v>5</v>
      </c>
      <c r="L12" s="5">
        <f t="shared" si="9"/>
        <v>-12</v>
      </c>
      <c r="M12" s="5">
        <f t="shared" si="9"/>
        <v>7</v>
      </c>
      <c r="O12">
        <f t="shared" si="14"/>
        <v>-4</v>
      </c>
      <c r="P12">
        <f t="shared" si="10"/>
        <v>-4</v>
      </c>
      <c r="Q12">
        <f t="shared" si="10"/>
        <v>-4</v>
      </c>
      <c r="S12">
        <f t="shared" si="15"/>
        <v>-1</v>
      </c>
      <c r="T12">
        <f t="shared" si="11"/>
        <v>-3</v>
      </c>
      <c r="U12">
        <f t="shared" si="11"/>
        <v>4</v>
      </c>
    </row>
    <row r="13" spans="1:21" x14ac:dyDescent="0.25">
      <c r="G13">
        <f t="shared" si="12"/>
        <v>34</v>
      </c>
      <c r="H13">
        <f t="shared" si="12"/>
        <v>34</v>
      </c>
      <c r="I13">
        <f t="shared" si="12"/>
        <v>34</v>
      </c>
      <c r="K13" s="5">
        <f t="shared" si="13"/>
        <v>5</v>
      </c>
      <c r="L13" s="5">
        <f t="shared" si="9"/>
        <v>-12</v>
      </c>
      <c r="M13" s="5">
        <f t="shared" si="9"/>
        <v>7</v>
      </c>
      <c r="O13">
        <f t="shared" si="14"/>
        <v>-17</v>
      </c>
      <c r="P13">
        <f t="shared" si="10"/>
        <v>-17</v>
      </c>
      <c r="Q13">
        <f t="shared" si="10"/>
        <v>-17</v>
      </c>
      <c r="S13">
        <f t="shared" si="15"/>
        <v>-9</v>
      </c>
      <c r="T13">
        <f t="shared" si="11"/>
        <v>1</v>
      </c>
      <c r="U13">
        <f t="shared" si="11"/>
        <v>8</v>
      </c>
    </row>
    <row r="16" spans="1:21" x14ac:dyDescent="0.25">
      <c r="D16" s="4" t="s">
        <v>15</v>
      </c>
      <c r="E16" s="4"/>
      <c r="F16" s="4"/>
      <c r="G16" s="4"/>
      <c r="H16" s="4"/>
      <c r="I16" s="4"/>
    </row>
    <row r="17" spans="4:9" x14ac:dyDescent="0.25">
      <c r="D17" s="7"/>
      <c r="E17" s="7" t="s">
        <v>18</v>
      </c>
      <c r="F17" s="7" t="s">
        <v>19</v>
      </c>
      <c r="G17" s="7" t="s">
        <v>20</v>
      </c>
      <c r="H17" s="7" t="s">
        <v>21</v>
      </c>
      <c r="I17" s="7" t="s">
        <v>22</v>
      </c>
    </row>
    <row r="18" spans="4:9" x14ac:dyDescent="0.25">
      <c r="D18" s="7" t="s">
        <v>8</v>
      </c>
      <c r="E18" s="7">
        <v>1</v>
      </c>
      <c r="F18" s="7">
        <f>SUMSQ(G10:I13)</f>
        <v>13872</v>
      </c>
      <c r="G18" s="7">
        <f>F18/E18</f>
        <v>13872</v>
      </c>
      <c r="H18" s="7"/>
      <c r="I18" s="7"/>
    </row>
    <row r="19" spans="4:9" x14ac:dyDescent="0.25">
      <c r="D19" s="7" t="s">
        <v>16</v>
      </c>
      <c r="E19" s="7">
        <f>3-1</f>
        <v>2</v>
      </c>
      <c r="F19" s="8">
        <f>SUMSQ(K10:M13)</f>
        <v>872</v>
      </c>
      <c r="G19" s="7">
        <f t="shared" ref="G19:G21" si="16">F19/E19</f>
        <v>436</v>
      </c>
      <c r="H19" s="7">
        <f>G19/G21</f>
        <v>7.879518072289156</v>
      </c>
      <c r="I19" s="7">
        <f>_xlfn.F.DIST.RT(H19,E19,E21)</f>
        <v>2.0966927348678364E-2</v>
      </c>
    </row>
    <row r="20" spans="4:9" x14ac:dyDescent="0.25">
      <c r="D20" s="7" t="s">
        <v>17</v>
      </c>
      <c r="E20" s="7">
        <f>4-1</f>
        <v>3</v>
      </c>
      <c r="F20" s="7">
        <f>SUMSQ(O10:Q13)</f>
        <v>5478</v>
      </c>
      <c r="G20" s="7">
        <f t="shared" si="16"/>
        <v>1826</v>
      </c>
      <c r="H20" s="7">
        <f>G20/G21</f>
        <v>33</v>
      </c>
      <c r="I20" s="7">
        <f>_xlfn.F.DIST.RT(H20,E20,E21)</f>
        <v>3.9931449580243432E-4</v>
      </c>
    </row>
    <row r="21" spans="4:9" x14ac:dyDescent="0.25">
      <c r="D21" s="7" t="s">
        <v>14</v>
      </c>
      <c r="E21" s="7">
        <f>E19*E20</f>
        <v>6</v>
      </c>
      <c r="F21" s="7">
        <f>SUMSQ(S10:U13)</f>
        <v>332</v>
      </c>
      <c r="G21" s="7">
        <f t="shared" si="16"/>
        <v>55.333333333333336</v>
      </c>
      <c r="H21" s="7"/>
      <c r="I21" s="7"/>
    </row>
    <row r="23" spans="4:9" x14ac:dyDescent="0.25">
      <c r="D23" t="s">
        <v>23</v>
      </c>
      <c r="E23">
        <f>SUM(E18:E21)</f>
        <v>12</v>
      </c>
    </row>
  </sheetData>
  <mergeCells count="8">
    <mergeCell ref="D16:I16"/>
    <mergeCell ref="G1:I1"/>
    <mergeCell ref="K1:M1"/>
    <mergeCell ref="O1:Q1"/>
    <mergeCell ref="S9:U9"/>
    <mergeCell ref="G8:I8"/>
    <mergeCell ref="K8:M8"/>
    <mergeCell ref="O8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Brigham Young University -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Palmer, David</dc:creator>
  <cp:keywords/>
  <dc:description/>
  <cp:lastModifiedBy>hirsc</cp:lastModifiedBy>
  <cp:revision/>
  <dcterms:created xsi:type="dcterms:W3CDTF">2018-10-29T18:22:43Z</dcterms:created>
  <dcterms:modified xsi:type="dcterms:W3CDTF">2018-10-29T19:31:40Z</dcterms:modified>
  <cp:category/>
  <cp:contentStatus/>
</cp:coreProperties>
</file>