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5fad3de3a42ebf/Documents/ExperimentalDesign/"/>
    </mc:Choice>
  </mc:AlternateContent>
  <xr:revisionPtr revIDLastSave="122" documentId="8_{1BA276F7-C84D-40AB-94AF-2738B094A84D}" xr6:coauthVersionLast="37" xr6:coauthVersionMax="39" xr10:uidLastSave="{A077993F-DCDE-4E6A-941C-E15C882EE3B7}"/>
  <bookViews>
    <workbookView xWindow="0" yWindow="0" windowWidth="20490" windowHeight="6945" xr2:uid="{00000000-000D-0000-FFFF-FFFF00000000}"/>
  </bookViews>
  <sheets>
    <sheet name="in" sheetId="1" r:id="rId1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2" i="1"/>
  <c r="D21" i="1"/>
  <c r="D20" i="1"/>
  <c r="D19" i="1"/>
  <c r="H14" i="1"/>
  <c r="G14" i="1"/>
  <c r="F14" i="1"/>
  <c r="H13" i="1"/>
  <c r="G13" i="1"/>
  <c r="F13" i="1"/>
  <c r="H12" i="1"/>
  <c r="G12" i="1"/>
  <c r="F12" i="1"/>
  <c r="H11" i="1"/>
  <c r="G11" i="1"/>
  <c r="F11" i="1"/>
  <c r="R5" i="1"/>
  <c r="R4" i="1"/>
  <c r="S4" i="1"/>
  <c r="T4" i="1"/>
  <c r="S5" i="1"/>
  <c r="T5" i="1"/>
  <c r="S6" i="1"/>
  <c r="T6" i="1"/>
  <c r="S7" i="1"/>
  <c r="T7" i="1"/>
  <c r="R6" i="1"/>
  <c r="R7" i="1"/>
  <c r="O4" i="1"/>
  <c r="P4" i="1"/>
  <c r="O5" i="1"/>
  <c r="P5" i="1"/>
  <c r="O6" i="1"/>
  <c r="P6" i="1"/>
  <c r="O7" i="1"/>
  <c r="P7" i="1"/>
  <c r="N5" i="1"/>
  <c r="N12" i="1" s="1"/>
  <c r="N6" i="1"/>
  <c r="N13" i="1" s="1"/>
  <c r="N7" i="1"/>
  <c r="N14" i="1" s="1"/>
  <c r="N4" i="1"/>
  <c r="N11" i="1" s="1"/>
  <c r="J7" i="1"/>
  <c r="K7" i="1"/>
  <c r="L7" i="1"/>
  <c r="K6" i="1"/>
  <c r="L6" i="1"/>
  <c r="J6" i="1"/>
  <c r="J5" i="1"/>
  <c r="K5" i="1"/>
  <c r="L5" i="1"/>
  <c r="K4" i="1"/>
  <c r="L4" i="1"/>
  <c r="J4" i="1"/>
  <c r="J11" i="1" s="1"/>
  <c r="F5" i="1"/>
  <c r="G5" i="1"/>
  <c r="H5" i="1"/>
  <c r="F6" i="1"/>
  <c r="G6" i="1"/>
  <c r="H6" i="1"/>
  <c r="F7" i="1"/>
  <c r="G7" i="1"/>
  <c r="H7" i="1"/>
  <c r="G4" i="1"/>
  <c r="H4" i="1"/>
  <c r="F4" i="1"/>
  <c r="J12" i="1" l="1"/>
  <c r="O14" i="1"/>
  <c r="O12" i="1"/>
  <c r="E18" i="1"/>
  <c r="F18" i="1" s="1"/>
  <c r="R11" i="1"/>
  <c r="V11" i="1" s="1"/>
  <c r="J13" i="1"/>
  <c r="R13" i="1" s="1"/>
  <c r="V13" i="1" s="1"/>
  <c r="K14" i="1"/>
  <c r="S14" i="1" s="1"/>
  <c r="W14" i="1" s="1"/>
  <c r="L11" i="1"/>
  <c r="R12" i="1"/>
  <c r="V12" i="1" s="1"/>
  <c r="K11" i="1"/>
  <c r="L13" i="1"/>
  <c r="K12" i="1"/>
  <c r="P13" i="1"/>
  <c r="P11" i="1"/>
  <c r="J14" i="1"/>
  <c r="R14" i="1" s="1"/>
  <c r="V14" i="1" s="1"/>
  <c r="L12" i="1"/>
  <c r="L14" i="1"/>
  <c r="K13" i="1"/>
  <c r="O13" i="1"/>
  <c r="O11" i="1"/>
  <c r="P14" i="1"/>
  <c r="T14" i="1" s="1"/>
  <c r="X14" i="1" s="1"/>
  <c r="P12" i="1"/>
  <c r="T11" i="1" l="1"/>
  <c r="X11" i="1" s="1"/>
  <c r="T12" i="1"/>
  <c r="E19" i="1"/>
  <c r="F19" i="1" s="1"/>
  <c r="S13" i="1"/>
  <c r="W13" i="1" s="1"/>
  <c r="T13" i="1"/>
  <c r="X13" i="1" s="1"/>
  <c r="S12" i="1"/>
  <c r="W12" i="1" s="1"/>
  <c r="X12" i="1"/>
  <c r="S11" i="1"/>
  <c r="W11" i="1" s="1"/>
  <c r="E20" i="1"/>
  <c r="F20" i="1" s="1"/>
  <c r="E22" i="1" l="1"/>
  <c r="F22" i="1" s="1"/>
  <c r="G19" i="1" s="1"/>
  <c r="H19" i="1" s="1"/>
  <c r="E21" i="1"/>
  <c r="F21" i="1" s="1"/>
  <c r="G21" i="1" s="1"/>
  <c r="H21" i="1" s="1"/>
  <c r="G20" i="1" l="1"/>
  <c r="H20" i="1" s="1"/>
</calcChain>
</file>

<file path=xl/sharedStrings.xml><?xml version="1.0" encoding="utf-8"?>
<sst xmlns="http://schemas.openxmlformats.org/spreadsheetml/2006/main" count="32" uniqueCount="25">
  <si>
    <t>prop</t>
  </si>
  <si>
    <t>filler1</t>
  </si>
  <si>
    <t>filler2</t>
  </si>
  <si>
    <t>Means</t>
  </si>
  <si>
    <t>Grand</t>
  </si>
  <si>
    <t>Filler</t>
  </si>
  <si>
    <t>Prop</t>
  </si>
  <si>
    <t>Interaction:cell:factor</t>
  </si>
  <si>
    <t>obs</t>
  </si>
  <si>
    <t>=</t>
  </si>
  <si>
    <t>effects</t>
  </si>
  <si>
    <t>+</t>
  </si>
  <si>
    <t>Residual</t>
  </si>
  <si>
    <t>grand mean</t>
  </si>
  <si>
    <t>filler</t>
  </si>
  <si>
    <t>proportion</t>
  </si>
  <si>
    <t>filler*prop</t>
  </si>
  <si>
    <t>residual</t>
  </si>
  <si>
    <t>df</t>
  </si>
  <si>
    <t>MS</t>
  </si>
  <si>
    <t>SS</t>
  </si>
  <si>
    <t>Total</t>
  </si>
  <si>
    <t>Anova Table</t>
  </si>
  <si>
    <t>F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</si>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</sst>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6" borderId="0" xfId="0" applyFill="1"/>
    <xf numFmtId="0" fontId="0" fillId="0" borderId="0" xfId="0" quotePrefix="1"/>
    <xf numFmtId="1" fontId="0" fillId="0" borderId="0" xfId="0" applyNumberFormat="1"/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topLeftCell="A10" workbookViewId="0">
      <selection activeCell="O27" sqref="O27"/>
    </sheetView>
  </sheetViews>
  <sheetFormatPr defaultRowHeight="15" x14ac:dyDescent="0.25"/>
  <cols>
    <col min="3" max="3" width="11.42578125" bestFit="1" customWidth="1"/>
    <col min="4" max="4" width="6.85546875" customWidth="1"/>
    <col min="5" max="5" width="9.28515625" customWidth="1"/>
    <col min="9" max="9" width="4.28515625" customWidth="1"/>
    <col min="13" max="13" width="2.7109375" customWidth="1"/>
    <col min="17" max="17" width="2.85546875" customWidth="1"/>
    <col min="18" max="18" width="11.7109375" customWidth="1"/>
    <col min="21" max="21" width="3.42578125" customWidth="1"/>
  </cols>
  <sheetData>
    <row r="1" spans="1:24" ht="18" customHeight="1" x14ac:dyDescent="0.25">
      <c r="F1" t="s">
        <v>3</v>
      </c>
    </row>
    <row r="2" spans="1:24" ht="17.25" customHeight="1" x14ac:dyDescent="0.25">
      <c r="A2" s="1"/>
      <c r="B2" s="1"/>
      <c r="C2" s="1" t="s">
        <v>0</v>
      </c>
      <c r="D2" s="1"/>
      <c r="F2" s="6" t="s">
        <v>4</v>
      </c>
      <c r="G2" s="6"/>
      <c r="H2" s="6"/>
      <c r="J2" s="7" t="s">
        <v>5</v>
      </c>
      <c r="K2" s="7"/>
      <c r="L2" s="7"/>
      <c r="N2" s="8" t="s">
        <v>6</v>
      </c>
      <c r="O2" s="8"/>
      <c r="P2" s="8"/>
      <c r="R2" s="9" t="s">
        <v>7</v>
      </c>
      <c r="S2" s="9"/>
      <c r="T2" s="9"/>
    </row>
    <row r="3" spans="1:24" x14ac:dyDescent="0.25">
      <c r="A3" s="1"/>
      <c r="B3" s="1">
        <v>1</v>
      </c>
      <c r="C3" s="1">
        <v>2</v>
      </c>
      <c r="D3" s="1">
        <v>3</v>
      </c>
    </row>
    <row r="4" spans="1:24" x14ac:dyDescent="0.25">
      <c r="A4" s="1" t="s">
        <v>1</v>
      </c>
      <c r="B4" s="1">
        <v>169</v>
      </c>
      <c r="C4" s="1">
        <v>187</v>
      </c>
      <c r="D4" s="1">
        <v>225</v>
      </c>
      <c r="F4">
        <f>AVERAGE($B$4:$D$7)</f>
        <v>143.91666666666666</v>
      </c>
      <c r="G4">
        <f t="shared" ref="G4:H7" si="0">AVERAGE($B$4:$D$7)</f>
        <v>143.91666666666666</v>
      </c>
      <c r="H4">
        <f t="shared" si="0"/>
        <v>143.91666666666666</v>
      </c>
      <c r="J4">
        <f>AVERAGE($B$4:$D$5)</f>
        <v>199.83333333333334</v>
      </c>
      <c r="K4">
        <f t="shared" ref="K4:L5" si="1">AVERAGE($B$4:$D$5)</f>
        <v>199.83333333333334</v>
      </c>
      <c r="L4">
        <f t="shared" si="1"/>
        <v>199.83333333333334</v>
      </c>
      <c r="N4">
        <f>AVERAGE(B$4:B$7)</f>
        <v>121.25</v>
      </c>
      <c r="O4">
        <f t="shared" ref="O4:P7" si="2">AVERAGE(C$4:C$7)</f>
        <v>141.5</v>
      </c>
      <c r="P4">
        <f t="shared" si="2"/>
        <v>169</v>
      </c>
      <c r="R4">
        <f>AVERAGE(B4:B5)</f>
        <v>160.5</v>
      </c>
      <c r="S4">
        <f t="shared" ref="S4:T4" si="3">AVERAGE(C4:C5)</f>
        <v>191.5</v>
      </c>
      <c r="T4">
        <f t="shared" si="3"/>
        <v>247.5</v>
      </c>
    </row>
    <row r="5" spans="1:24" x14ac:dyDescent="0.25">
      <c r="A5" s="1"/>
      <c r="B5" s="1">
        <v>152</v>
      </c>
      <c r="C5" s="1">
        <v>196</v>
      </c>
      <c r="D5" s="1">
        <v>270</v>
      </c>
      <c r="F5">
        <f t="shared" ref="F5:F7" si="4">AVERAGE($B$4:$D$7)</f>
        <v>143.91666666666666</v>
      </c>
      <c r="G5">
        <f t="shared" si="0"/>
        <v>143.91666666666666</v>
      </c>
      <c r="H5">
        <f t="shared" si="0"/>
        <v>143.91666666666666</v>
      </c>
      <c r="J5">
        <f>AVERAGE($B$4:$D$5)</f>
        <v>199.83333333333334</v>
      </c>
      <c r="K5">
        <f t="shared" si="1"/>
        <v>199.83333333333334</v>
      </c>
      <c r="L5">
        <f t="shared" si="1"/>
        <v>199.83333333333334</v>
      </c>
      <c r="N5">
        <f t="shared" ref="N5:N7" si="5">AVERAGE(B$4:B$7)</f>
        <v>121.25</v>
      </c>
      <c r="O5">
        <f t="shared" si="2"/>
        <v>141.5</v>
      </c>
      <c r="P5">
        <f t="shared" si="2"/>
        <v>169</v>
      </c>
      <c r="R5">
        <f>AVERAGE(B4:B5)</f>
        <v>160.5</v>
      </c>
      <c r="S5">
        <f t="shared" ref="S5:T5" si="6">AVERAGE(C4:C5)</f>
        <v>191.5</v>
      </c>
      <c r="T5">
        <f t="shared" si="6"/>
        <v>247.5</v>
      </c>
    </row>
    <row r="6" spans="1:24" x14ac:dyDescent="0.25">
      <c r="A6" s="1" t="s">
        <v>2</v>
      </c>
      <c r="B6" s="1">
        <v>82</v>
      </c>
      <c r="C6" s="1">
        <v>94</v>
      </c>
      <c r="D6" s="1">
        <v>76</v>
      </c>
      <c r="F6">
        <f t="shared" si="4"/>
        <v>143.91666666666666</v>
      </c>
      <c r="G6">
        <f t="shared" si="0"/>
        <v>143.91666666666666</v>
      </c>
      <c r="H6">
        <f t="shared" si="0"/>
        <v>143.91666666666666</v>
      </c>
      <c r="J6">
        <f>AVERAGE($B$6:$D$7)</f>
        <v>88</v>
      </c>
      <c r="K6">
        <f t="shared" ref="K6:L7" si="7">AVERAGE($B$6:$D$7)</f>
        <v>88</v>
      </c>
      <c r="L6">
        <f t="shared" si="7"/>
        <v>88</v>
      </c>
      <c r="N6">
        <f t="shared" si="5"/>
        <v>121.25</v>
      </c>
      <c r="O6">
        <f t="shared" si="2"/>
        <v>141.5</v>
      </c>
      <c r="P6">
        <f t="shared" si="2"/>
        <v>169</v>
      </c>
      <c r="R6">
        <f>AVERAGE(B6:B7)</f>
        <v>82</v>
      </c>
      <c r="S6">
        <f t="shared" ref="S6:T6" si="8">AVERAGE(C6:C7)</f>
        <v>91.5</v>
      </c>
      <c r="T6">
        <f t="shared" si="8"/>
        <v>90.5</v>
      </c>
    </row>
    <row r="7" spans="1:24" x14ac:dyDescent="0.25">
      <c r="A7" s="1"/>
      <c r="B7" s="1">
        <v>82</v>
      </c>
      <c r="C7" s="1">
        <v>89</v>
      </c>
      <c r="D7" s="1">
        <v>105</v>
      </c>
      <c r="F7">
        <f t="shared" si="4"/>
        <v>143.91666666666666</v>
      </c>
      <c r="G7">
        <f t="shared" si="0"/>
        <v>143.91666666666666</v>
      </c>
      <c r="H7">
        <f t="shared" si="0"/>
        <v>143.91666666666666</v>
      </c>
      <c r="J7">
        <f>AVERAGE($B$6:$D$7)</f>
        <v>88</v>
      </c>
      <c r="K7">
        <f t="shared" si="7"/>
        <v>88</v>
      </c>
      <c r="L7">
        <f t="shared" si="7"/>
        <v>88</v>
      </c>
      <c r="N7">
        <f t="shared" si="5"/>
        <v>121.25</v>
      </c>
      <c r="O7">
        <f t="shared" si="2"/>
        <v>141.5</v>
      </c>
      <c r="P7">
        <f t="shared" si="2"/>
        <v>169</v>
      </c>
      <c r="R7">
        <f>AVERAGE(B6:B7)</f>
        <v>82</v>
      </c>
      <c r="S7">
        <f t="shared" ref="S7:T7" si="9">AVERAGE(C6:C7)</f>
        <v>91.5</v>
      </c>
      <c r="T7">
        <f t="shared" si="9"/>
        <v>90.5</v>
      </c>
    </row>
    <row r="9" spans="1:24" x14ac:dyDescent="0.25">
      <c r="F9" t="s">
        <v>10</v>
      </c>
    </row>
    <row r="10" spans="1:24" x14ac:dyDescent="0.25">
      <c r="F10" s="6" t="s">
        <v>4</v>
      </c>
      <c r="G10" s="6"/>
      <c r="H10" s="6"/>
      <c r="J10" s="7" t="s">
        <v>5</v>
      </c>
      <c r="K10" s="7"/>
      <c r="L10" s="7"/>
      <c r="N10" s="8" t="s">
        <v>6</v>
      </c>
      <c r="O10" s="8"/>
      <c r="P10" s="8"/>
      <c r="R10" s="9" t="s">
        <v>7</v>
      </c>
      <c r="S10" s="9"/>
      <c r="T10" s="9"/>
      <c r="V10" s="4" t="s">
        <v>12</v>
      </c>
      <c r="W10" s="4"/>
      <c r="X10" s="4"/>
    </row>
    <row r="11" spans="1:24" x14ac:dyDescent="0.25">
      <c r="B11" t="s">
        <v>8</v>
      </c>
      <c r="E11" s="2" t="s">
        <v>9</v>
      </c>
      <c r="F11" s="3">
        <f>AVERAGE($B$4:$D$7)</f>
        <v>143.91666666666666</v>
      </c>
      <c r="G11" s="3">
        <f t="shared" ref="G11:H14" si="10">AVERAGE($B$4:$D$7)</f>
        <v>143.91666666666666</v>
      </c>
      <c r="H11" s="3">
        <f t="shared" si="10"/>
        <v>143.91666666666666</v>
      </c>
      <c r="I11" s="2" t="s">
        <v>11</v>
      </c>
      <c r="J11" s="3">
        <f>$J4-F11</f>
        <v>55.916666666666686</v>
      </c>
      <c r="K11" s="3">
        <f t="shared" ref="K11:L11" si="11">$J4-G11</f>
        <v>55.916666666666686</v>
      </c>
      <c r="L11" s="3">
        <f t="shared" si="11"/>
        <v>55.916666666666686</v>
      </c>
      <c r="M11" s="2" t="s">
        <v>11</v>
      </c>
      <c r="N11" s="3">
        <f>N4-F11</f>
        <v>-22.666666666666657</v>
      </c>
      <c r="O11" s="3">
        <f t="shared" ref="O11:P14" si="12">O4-G11</f>
        <v>-2.4166666666666572</v>
      </c>
      <c r="P11" s="3">
        <f t="shared" si="12"/>
        <v>25.083333333333343</v>
      </c>
      <c r="Q11" s="2" t="s">
        <v>11</v>
      </c>
      <c r="R11" s="3">
        <f>R4-SUM(F11,J11,N11)</f>
        <v>-16.666666666666686</v>
      </c>
      <c r="S11" s="3">
        <f t="shared" ref="S11:T14" si="13">S4-SUM(G11,K11,O11)</f>
        <v>-5.9166666666666856</v>
      </c>
      <c r="T11" s="3">
        <f t="shared" si="13"/>
        <v>22.583333333333314</v>
      </c>
      <c r="U11" s="2" t="s">
        <v>11</v>
      </c>
      <c r="V11" s="3">
        <f>B4-SUM(F11,J11,N11,R11)</f>
        <v>8.5</v>
      </c>
      <c r="W11" s="3">
        <f t="shared" ref="W11:X14" si="14">C4-SUM(G11,K11,O11,S11)</f>
        <v>-4.5</v>
      </c>
      <c r="X11" s="3">
        <f t="shared" si="14"/>
        <v>-22.5</v>
      </c>
    </row>
    <row r="12" spans="1:24" x14ac:dyDescent="0.25">
      <c r="F12" s="3">
        <f t="shared" ref="F12:F14" si="15">AVERAGE($B$4:$D$7)</f>
        <v>143.91666666666666</v>
      </c>
      <c r="G12" s="3">
        <f t="shared" si="10"/>
        <v>143.91666666666666</v>
      </c>
      <c r="H12" s="3">
        <f t="shared" si="10"/>
        <v>143.91666666666666</v>
      </c>
      <c r="J12" s="3">
        <f t="shared" ref="J12:J14" si="16">$J5-F12</f>
        <v>55.916666666666686</v>
      </c>
      <c r="K12" s="3">
        <f t="shared" ref="K12:K14" si="17">$J5-G12</f>
        <v>55.916666666666686</v>
      </c>
      <c r="L12" s="3">
        <f t="shared" ref="L12:L14" si="18">$J5-H12</f>
        <v>55.916666666666686</v>
      </c>
      <c r="N12" s="3">
        <f t="shared" ref="N12:N14" si="19">N5-F12</f>
        <v>-22.666666666666657</v>
      </c>
      <c r="O12" s="3">
        <f t="shared" si="12"/>
        <v>-2.4166666666666572</v>
      </c>
      <c r="P12" s="3">
        <f t="shared" si="12"/>
        <v>25.083333333333343</v>
      </c>
      <c r="R12" s="3">
        <f t="shared" ref="R12:R14" si="20">R5-SUM(F12,J12,N12)</f>
        <v>-16.666666666666686</v>
      </c>
      <c r="S12" s="3">
        <f t="shared" si="13"/>
        <v>-5.9166666666666856</v>
      </c>
      <c r="T12" s="3">
        <f t="shared" si="13"/>
        <v>22.583333333333314</v>
      </c>
      <c r="V12" s="3">
        <f t="shared" ref="V12:V14" si="21">B5-SUM(F12,J12,N12,R12)</f>
        <v>-8.5</v>
      </c>
      <c r="W12" s="3">
        <f t="shared" si="14"/>
        <v>4.5</v>
      </c>
      <c r="X12" s="3">
        <f t="shared" si="14"/>
        <v>22.5</v>
      </c>
    </row>
    <row r="13" spans="1:24" x14ac:dyDescent="0.25">
      <c r="F13" s="3">
        <f t="shared" si="15"/>
        <v>143.91666666666666</v>
      </c>
      <c r="G13" s="3">
        <f t="shared" si="10"/>
        <v>143.91666666666666</v>
      </c>
      <c r="H13" s="3">
        <f t="shared" si="10"/>
        <v>143.91666666666666</v>
      </c>
      <c r="J13" s="3">
        <f t="shared" si="16"/>
        <v>-55.916666666666657</v>
      </c>
      <c r="K13" s="3">
        <f t="shared" si="17"/>
        <v>-55.916666666666657</v>
      </c>
      <c r="L13" s="3">
        <f t="shared" si="18"/>
        <v>-55.916666666666657</v>
      </c>
      <c r="N13" s="3">
        <f t="shared" si="19"/>
        <v>-22.666666666666657</v>
      </c>
      <c r="O13" s="3">
        <f t="shared" si="12"/>
        <v>-2.4166666666666572</v>
      </c>
      <c r="P13" s="3">
        <f t="shared" si="12"/>
        <v>25.083333333333343</v>
      </c>
      <c r="R13" s="3">
        <f t="shared" si="20"/>
        <v>16.666666666666657</v>
      </c>
      <c r="S13" s="3">
        <f t="shared" si="13"/>
        <v>5.9166666666666572</v>
      </c>
      <c r="T13" s="3">
        <f t="shared" si="13"/>
        <v>-22.583333333333343</v>
      </c>
      <c r="V13" s="3">
        <f t="shared" si="21"/>
        <v>0</v>
      </c>
      <c r="W13" s="3">
        <f t="shared" si="14"/>
        <v>2.5</v>
      </c>
      <c r="X13" s="3">
        <f t="shared" si="14"/>
        <v>-14.5</v>
      </c>
    </row>
    <row r="14" spans="1:24" x14ac:dyDescent="0.25">
      <c r="F14" s="3">
        <f t="shared" si="15"/>
        <v>143.91666666666666</v>
      </c>
      <c r="G14" s="3">
        <f t="shared" si="10"/>
        <v>143.91666666666666</v>
      </c>
      <c r="H14" s="3">
        <f t="shared" si="10"/>
        <v>143.91666666666666</v>
      </c>
      <c r="J14" s="3">
        <f t="shared" si="16"/>
        <v>-55.916666666666657</v>
      </c>
      <c r="K14" s="3">
        <f t="shared" si="17"/>
        <v>-55.916666666666657</v>
      </c>
      <c r="L14" s="3">
        <f t="shared" si="18"/>
        <v>-55.916666666666657</v>
      </c>
      <c r="N14" s="3">
        <f t="shared" si="19"/>
        <v>-22.666666666666657</v>
      </c>
      <c r="O14" s="3">
        <f t="shared" si="12"/>
        <v>-2.4166666666666572</v>
      </c>
      <c r="P14" s="3">
        <f t="shared" si="12"/>
        <v>25.083333333333343</v>
      </c>
      <c r="R14" s="3">
        <f t="shared" si="20"/>
        <v>16.666666666666657</v>
      </c>
      <c r="S14" s="3">
        <f t="shared" si="13"/>
        <v>5.9166666666666572</v>
      </c>
      <c r="T14" s="3">
        <f t="shared" si="13"/>
        <v>-22.583333333333343</v>
      </c>
      <c r="V14" s="3">
        <f t="shared" si="21"/>
        <v>0</v>
      </c>
      <c r="W14" s="3">
        <f t="shared" si="14"/>
        <v>-2.5</v>
      </c>
      <c r="X14" s="3">
        <f t="shared" si="14"/>
        <v>14.5</v>
      </c>
    </row>
    <row r="16" spans="1:24" x14ac:dyDescent="0.25">
      <c r="C16" s="5" t="s">
        <v>22</v>
      </c>
      <c r="D16" s="5"/>
      <c r="E16" s="5"/>
      <c r="F16" s="5"/>
      <c r="G16" s="5"/>
      <c r="H16" s="5"/>
    </row>
    <row r="17" spans="3:8" x14ac:dyDescent="0.25">
      <c r="D17" t="s">
        <v>18</v>
      </c>
      <c r="E17" t="s">
        <v>20</v>
      </c>
      <c r="F17" t="s">
        <v>19</v>
      </c>
      <c r="G17" t="s">
        <v>23</v>
      </c>
      <c r="H17" t="s">
        <v>24</v>
      </c>
    </row>
    <row r="18" spans="3:8" x14ac:dyDescent="0.25">
      <c r="C18" t="s">
        <v>13</v>
      </c>
      <c r="D18">
        <v>1</v>
      </c>
      <c r="E18" s="3">
        <f>SUMSQ(F11:H14)</f>
        <v>248544.08333333328</v>
      </c>
      <c r="F18" s="3">
        <f>E18/D18</f>
        <v>248544.08333333328</v>
      </c>
    </row>
    <row r="19" spans="3:8" x14ac:dyDescent="0.25">
      <c r="C19" t="s">
        <v>14</v>
      </c>
      <c r="D19">
        <f>2-D18</f>
        <v>1</v>
      </c>
      <c r="E19" s="3">
        <f>SUMSQ(J11:L14)</f>
        <v>37520.083333333336</v>
      </c>
      <c r="F19" s="3">
        <f t="shared" ref="F19:F22" si="22">E19/D19</f>
        <v>37520.083333333336</v>
      </c>
      <c r="G19">
        <f>F19/$F$22</f>
        <v>138.06838393130943</v>
      </c>
      <c r="H19">
        <f>_xlfn.F.DIST.RT(G19,D19,$D$22)</f>
        <v>2.2935053506067293E-5</v>
      </c>
    </row>
    <row r="20" spans="3:8" x14ac:dyDescent="0.25">
      <c r="C20" t="s">
        <v>15</v>
      </c>
      <c r="D20">
        <f>3-D18</f>
        <v>2</v>
      </c>
      <c r="E20" s="3">
        <f>SUMSQ(N11:P14)</f>
        <v>4595.166666666667</v>
      </c>
      <c r="F20" s="3">
        <f t="shared" si="22"/>
        <v>2297.5833333333335</v>
      </c>
      <c r="G20">
        <f t="shared" ref="G20:G21" si="23">F20/$F$22</f>
        <v>8.4547684759276294</v>
      </c>
      <c r="H20">
        <f t="shared" ref="H20:H21" si="24">_xlfn.F.DIST.RT(G20,D20,$D$22)</f>
        <v>1.7964073248507982E-2</v>
      </c>
    </row>
    <row r="21" spans="3:8" x14ac:dyDescent="0.25">
      <c r="C21" t="s">
        <v>16</v>
      </c>
      <c r="D21">
        <f>D19*D20</f>
        <v>2</v>
      </c>
      <c r="E21" s="3">
        <f>SUMSQ(R11:T14)</f>
        <v>3291.1666666666665</v>
      </c>
      <c r="F21" s="3">
        <f t="shared" si="22"/>
        <v>1645.5833333333333</v>
      </c>
      <c r="G21">
        <f t="shared" si="23"/>
        <v>6.0555044464888068</v>
      </c>
      <c r="H21">
        <f t="shared" si="24"/>
        <v>3.6360162850668613E-2</v>
      </c>
    </row>
    <row r="22" spans="3:8" x14ac:dyDescent="0.25">
      <c r="C22" t="s">
        <v>17</v>
      </c>
      <c r="D22">
        <f>12-SUM(D18:D21)</f>
        <v>6</v>
      </c>
      <c r="E22" s="3">
        <f>SUMSQ(V11:X14)</f>
        <v>1630.5</v>
      </c>
      <c r="F22" s="3">
        <f t="shared" si="22"/>
        <v>271.75</v>
      </c>
    </row>
    <row r="24" spans="3:8" x14ac:dyDescent="0.25">
      <c r="C24" t="s">
        <v>21</v>
      </c>
      <c r="D24">
        <f>SUM(D18:D22)</f>
        <v>12</v>
      </c>
    </row>
  </sheetData>
  <mergeCells count="10">
    <mergeCell ref="V10:X10"/>
    <mergeCell ref="C16:H16"/>
    <mergeCell ref="F2:H2"/>
    <mergeCell ref="J2:L2"/>
    <mergeCell ref="N2:P2"/>
    <mergeCell ref="R2:T2"/>
    <mergeCell ref="F10:H10"/>
    <mergeCell ref="J10:L10"/>
    <mergeCell ref="N10:P10"/>
    <mergeCell ref="R10:T10"/>
  </mergeCells>
  <pageMargins left="0.7" right="0.7" top="0.75" bottom="0.75" header="0.3" footer="0.3"/>
  <ignoredErrors>
    <ignoredError sqref="R4:T4 R7 S7 T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hirsc</cp:lastModifiedBy>
  <cp:revision/>
  <dcterms:created xsi:type="dcterms:W3CDTF">2018-10-12T18:48:45Z</dcterms:created>
  <dcterms:modified xsi:type="dcterms:W3CDTF">2018-10-13T01:11:11Z</dcterms:modified>
  <cp:category/>
  <cp:contentStatus/>
</cp:coreProperties>
</file>